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rtem\Desktop\Desktop 2\Amathus project-new\"/>
    </mc:Choice>
  </mc:AlternateContent>
  <xr:revisionPtr revIDLastSave="0" documentId="13_ncr:1_{DDAFCD36-7D0A-4F26-A3CC-E91C168DBAC5}" xr6:coauthVersionLast="47" xr6:coauthVersionMax="47" xr10:uidLastSave="{00000000-0000-0000-0000-000000000000}"/>
  <bookViews>
    <workbookView xWindow="-98" yWindow="-98" windowWidth="21795" windowHeight="12975" tabRatio="657" xr2:uid="{00000000-000D-0000-FFFF-FFFF00000000}"/>
  </bookViews>
  <sheets>
    <sheet name="Overall table Amathus" sheetId="1" r:id="rId1"/>
    <sheet name="Corn A" sheetId="10" r:id="rId2"/>
    <sheet name="Corn B" sheetId="11" r:id="rId3"/>
    <sheet name="Bulk analysis (1)" sheetId="12" r:id="rId4"/>
    <sheet name="Bulk analysis (2)" sheetId="13" r:id="rId5"/>
    <sheet name="Bulk analysis (3)" sheetId="14" r:id="rId6"/>
    <sheet name="Bulk analysis (4)" sheetId="15" r:id="rId7"/>
    <sheet name="Bulk analysis (5)" sheetId="16" r:id="rId8"/>
    <sheet name="Bulk analysis (6)" sheetId="17" r:id="rId9"/>
    <sheet name="Bulk analysis (7)" sheetId="18" r:id="rId10"/>
    <sheet name="Bulk analysis (8)" sheetId="19" r:id="rId11"/>
    <sheet name="Bulk analysis (9)" sheetId="20" r:id="rId12"/>
    <sheet name="Bulk analysis (10)" sheetId="21" r:id="rId13"/>
    <sheet name="% oxides" sheetId="22" r:id="rId14"/>
    <sheet name="ppm element" sheetId="23" r:id="rId15"/>
    <sheet name="ref mat" sheetId="24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212" i="24" l="1"/>
  <c r="BI212" i="24"/>
  <c r="BH212" i="24"/>
  <c r="BG212" i="24"/>
  <c r="BD212" i="24"/>
  <c r="BC212" i="24"/>
  <c r="BB212" i="24"/>
  <c r="BA212" i="24"/>
  <c r="AX212" i="24"/>
  <c r="AW212" i="24"/>
  <c r="AV212" i="24"/>
  <c r="AU212" i="24"/>
  <c r="AR212" i="24"/>
  <c r="AQ212" i="24"/>
  <c r="AP212" i="24"/>
  <c r="AO212" i="24"/>
  <c r="AL212" i="24"/>
  <c r="AK212" i="24"/>
  <c r="AJ212" i="24"/>
  <c r="AI212" i="24"/>
  <c r="AF212" i="24"/>
  <c r="AE212" i="24"/>
  <c r="AD212" i="24"/>
  <c r="AC212" i="24"/>
  <c r="Z212" i="24"/>
  <c r="Y212" i="24"/>
  <c r="X212" i="24"/>
  <c r="W212" i="24"/>
  <c r="T212" i="24"/>
  <c r="S212" i="24"/>
  <c r="R212" i="24"/>
  <c r="Q212" i="24"/>
  <c r="N212" i="24"/>
  <c r="M212" i="24"/>
  <c r="L212" i="24"/>
  <c r="K212" i="24"/>
  <c r="H212" i="24"/>
  <c r="G212" i="24"/>
  <c r="BL211" i="24"/>
  <c r="BL212" i="24" s="1"/>
  <c r="BK211" i="24"/>
  <c r="BK212" i="24" s="1"/>
  <c r="BJ211" i="24"/>
  <c r="BI211" i="24"/>
  <c r="BH211" i="24"/>
  <c r="BG211" i="24"/>
  <c r="BF211" i="24"/>
  <c r="BF212" i="24" s="1"/>
  <c r="BE211" i="24"/>
  <c r="BE212" i="24" s="1"/>
  <c r="BD211" i="24"/>
  <c r="BC211" i="24"/>
  <c r="BB211" i="24"/>
  <c r="BA211" i="24"/>
  <c r="AZ211" i="24"/>
  <c r="AZ212" i="24" s="1"/>
  <c r="AY211" i="24"/>
  <c r="AY212" i="24" s="1"/>
  <c r="AX211" i="24"/>
  <c r="AW211" i="24"/>
  <c r="AV211" i="24"/>
  <c r="AU211" i="24"/>
  <c r="AT211" i="24"/>
  <c r="AT212" i="24" s="1"/>
  <c r="AS211" i="24"/>
  <c r="AS212" i="24" s="1"/>
  <c r="AR211" i="24"/>
  <c r="AQ211" i="24"/>
  <c r="AP211" i="24"/>
  <c r="AO211" i="24"/>
  <c r="AN211" i="24"/>
  <c r="AN212" i="24" s="1"/>
  <c r="AM211" i="24"/>
  <c r="AM212" i="24" s="1"/>
  <c r="AL211" i="24"/>
  <c r="AK211" i="24"/>
  <c r="AJ211" i="24"/>
  <c r="AI211" i="24"/>
  <c r="AH211" i="24"/>
  <c r="AH212" i="24" s="1"/>
  <c r="AG211" i="24"/>
  <c r="AG212" i="24" s="1"/>
  <c r="AF211" i="24"/>
  <c r="AE211" i="24"/>
  <c r="AD211" i="24"/>
  <c r="AC211" i="24"/>
  <c r="AB211" i="24"/>
  <c r="AB212" i="24" s="1"/>
  <c r="AA211" i="24"/>
  <c r="AA212" i="24" s="1"/>
  <c r="Z211" i="24"/>
  <c r="Y211" i="24"/>
  <c r="X211" i="24"/>
  <c r="W211" i="24"/>
  <c r="V211" i="24"/>
  <c r="V212" i="24" s="1"/>
  <c r="U211" i="24"/>
  <c r="U212" i="24" s="1"/>
  <c r="T211" i="24"/>
  <c r="S211" i="24"/>
  <c r="R211" i="24"/>
  <c r="Q211" i="24"/>
  <c r="P211" i="24"/>
  <c r="P212" i="24" s="1"/>
  <c r="O211" i="24"/>
  <c r="O212" i="24" s="1"/>
  <c r="N211" i="24"/>
  <c r="M211" i="24"/>
  <c r="L211" i="24"/>
  <c r="K211" i="24"/>
  <c r="J211" i="24"/>
  <c r="J212" i="24" s="1"/>
  <c r="I211" i="24"/>
  <c r="I212" i="24" s="1"/>
  <c r="H211" i="24"/>
  <c r="G211" i="24"/>
  <c r="BL209" i="24"/>
  <c r="BK209" i="24"/>
  <c r="BJ209" i="24"/>
  <c r="BI209" i="24"/>
  <c r="BF209" i="24"/>
  <c r="BE209" i="24"/>
  <c r="BD209" i="24"/>
  <c r="BC209" i="24"/>
  <c r="AZ209" i="24"/>
  <c r="AY209" i="24"/>
  <c r="AX209" i="24"/>
  <c r="AW209" i="24"/>
  <c r="AT209" i="24"/>
  <c r="AS209" i="24"/>
  <c r="AR209" i="24"/>
  <c r="AQ209" i="24"/>
  <c r="AN209" i="24"/>
  <c r="AM209" i="24"/>
  <c r="AL209" i="24"/>
  <c r="AK209" i="24"/>
  <c r="AH209" i="24"/>
  <c r="AG209" i="24"/>
  <c r="AF209" i="24"/>
  <c r="AE209" i="24"/>
  <c r="AB209" i="24"/>
  <c r="AA209" i="24"/>
  <c r="Z209" i="24"/>
  <c r="Y209" i="24"/>
  <c r="V209" i="24"/>
  <c r="U209" i="24"/>
  <c r="T209" i="24"/>
  <c r="S209" i="24"/>
  <c r="P209" i="24"/>
  <c r="O209" i="24"/>
  <c r="N209" i="24"/>
  <c r="M209" i="24"/>
  <c r="J209" i="24"/>
  <c r="I209" i="24"/>
  <c r="H209" i="24"/>
  <c r="G209" i="24"/>
  <c r="BL208" i="24"/>
  <c r="BK208" i="24"/>
  <c r="BJ208" i="24"/>
  <c r="BI208" i="24"/>
  <c r="BH208" i="24"/>
  <c r="BH209" i="24" s="1"/>
  <c r="BG208" i="24"/>
  <c r="BG209" i="24" s="1"/>
  <c r="BF208" i="24"/>
  <c r="BE208" i="24"/>
  <c r="BD208" i="24"/>
  <c r="BC208" i="24"/>
  <c r="BB208" i="24"/>
  <c r="BB209" i="24" s="1"/>
  <c r="BA208" i="24"/>
  <c r="BA209" i="24" s="1"/>
  <c r="AZ208" i="24"/>
  <c r="AY208" i="24"/>
  <c r="AX208" i="24"/>
  <c r="AW208" i="24"/>
  <c r="AV208" i="24"/>
  <c r="AV209" i="24" s="1"/>
  <c r="AU208" i="24"/>
  <c r="AU209" i="24" s="1"/>
  <c r="AT208" i="24"/>
  <c r="AS208" i="24"/>
  <c r="AR208" i="24"/>
  <c r="AQ208" i="24"/>
  <c r="AP208" i="24"/>
  <c r="AP209" i="24" s="1"/>
  <c r="AO208" i="24"/>
  <c r="AO209" i="24" s="1"/>
  <c r="AN208" i="24"/>
  <c r="AM208" i="24"/>
  <c r="AL208" i="24"/>
  <c r="AK208" i="24"/>
  <c r="AJ208" i="24"/>
  <c r="AJ209" i="24" s="1"/>
  <c r="AI208" i="24"/>
  <c r="AI209" i="24" s="1"/>
  <c r="AH208" i="24"/>
  <c r="AG208" i="24"/>
  <c r="AF208" i="24"/>
  <c r="AE208" i="24"/>
  <c r="AD208" i="24"/>
  <c r="AD209" i="24" s="1"/>
  <c r="AC208" i="24"/>
  <c r="AC209" i="24" s="1"/>
  <c r="AB208" i="24"/>
  <c r="AA208" i="24"/>
  <c r="Z208" i="24"/>
  <c r="Y208" i="24"/>
  <c r="X208" i="24"/>
  <c r="X209" i="24" s="1"/>
  <c r="W208" i="24"/>
  <c r="W209" i="24" s="1"/>
  <c r="V208" i="24"/>
  <c r="U208" i="24"/>
  <c r="T208" i="24"/>
  <c r="S208" i="24"/>
  <c r="R208" i="24"/>
  <c r="R209" i="24" s="1"/>
  <c r="Q208" i="24"/>
  <c r="Q209" i="24" s="1"/>
  <c r="P208" i="24"/>
  <c r="O208" i="24"/>
  <c r="N208" i="24"/>
  <c r="M208" i="24"/>
  <c r="L208" i="24"/>
  <c r="L209" i="24" s="1"/>
  <c r="K208" i="24"/>
  <c r="K209" i="24" s="1"/>
  <c r="J208" i="24"/>
  <c r="I208" i="24"/>
  <c r="H208" i="24"/>
  <c r="G208" i="24"/>
  <c r="BL206" i="24"/>
  <c r="BK206" i="24"/>
  <c r="BH206" i="24"/>
  <c r="BG206" i="24"/>
  <c r="BF206" i="24"/>
  <c r="BE206" i="24"/>
  <c r="BB206" i="24"/>
  <c r="BA206" i="24"/>
  <c r="AZ206" i="24"/>
  <c r="AY206" i="24"/>
  <c r="AV206" i="24"/>
  <c r="AU206" i="24"/>
  <c r="AT206" i="24"/>
  <c r="AS206" i="24"/>
  <c r="AP206" i="24"/>
  <c r="AO206" i="24"/>
  <c r="AN206" i="24"/>
  <c r="AM206" i="24"/>
  <c r="AJ206" i="24"/>
  <c r="AI206" i="24"/>
  <c r="AH206" i="24"/>
  <c r="AG206" i="24"/>
  <c r="AD206" i="24"/>
  <c r="AC206" i="24"/>
  <c r="AB206" i="24"/>
  <c r="AA206" i="24"/>
  <c r="X206" i="24"/>
  <c r="W206" i="24"/>
  <c r="V206" i="24"/>
  <c r="U206" i="24"/>
  <c r="R206" i="24"/>
  <c r="Q206" i="24"/>
  <c r="P206" i="24"/>
  <c r="O206" i="24"/>
  <c r="L206" i="24"/>
  <c r="K206" i="24"/>
  <c r="J206" i="24"/>
  <c r="I206" i="24"/>
  <c r="BL205" i="24"/>
  <c r="BK205" i="24"/>
  <c r="BJ205" i="24"/>
  <c r="BJ206" i="24" s="1"/>
  <c r="BI205" i="24"/>
  <c r="BI206" i="24" s="1"/>
  <c r="BH205" i="24"/>
  <c r="BG205" i="24"/>
  <c r="BF205" i="24"/>
  <c r="BE205" i="24"/>
  <c r="BD205" i="24"/>
  <c r="BD206" i="24" s="1"/>
  <c r="BC205" i="24"/>
  <c r="BC206" i="24" s="1"/>
  <c r="BB205" i="24"/>
  <c r="BA205" i="24"/>
  <c r="AZ205" i="24"/>
  <c r="AY205" i="24"/>
  <c r="AX205" i="24"/>
  <c r="AX206" i="24" s="1"/>
  <c r="AW205" i="24"/>
  <c r="AW206" i="24" s="1"/>
  <c r="AV205" i="24"/>
  <c r="AU205" i="24"/>
  <c r="AT205" i="24"/>
  <c r="AS205" i="24"/>
  <c r="AR205" i="24"/>
  <c r="AR206" i="24" s="1"/>
  <c r="AQ205" i="24"/>
  <c r="AQ206" i="24" s="1"/>
  <c r="AP205" i="24"/>
  <c r="AO205" i="24"/>
  <c r="AN205" i="24"/>
  <c r="AM205" i="24"/>
  <c r="AL205" i="24"/>
  <c r="AL206" i="24" s="1"/>
  <c r="AK205" i="24"/>
  <c r="AK206" i="24" s="1"/>
  <c r="AJ205" i="24"/>
  <c r="AI205" i="24"/>
  <c r="AH205" i="24"/>
  <c r="AG205" i="24"/>
  <c r="AF205" i="24"/>
  <c r="AF206" i="24" s="1"/>
  <c r="AE205" i="24"/>
  <c r="AE206" i="24" s="1"/>
  <c r="AD205" i="24"/>
  <c r="AC205" i="24"/>
  <c r="AB205" i="24"/>
  <c r="AA205" i="24"/>
  <c r="Z205" i="24"/>
  <c r="Z206" i="24" s="1"/>
  <c r="Y205" i="24"/>
  <c r="Y206" i="24" s="1"/>
  <c r="X205" i="24"/>
  <c r="W205" i="24"/>
  <c r="V205" i="24"/>
  <c r="U205" i="24"/>
  <c r="T205" i="24"/>
  <c r="T206" i="24" s="1"/>
  <c r="S205" i="24"/>
  <c r="S206" i="24" s="1"/>
  <c r="R205" i="24"/>
  <c r="Q205" i="24"/>
  <c r="P205" i="24"/>
  <c r="O205" i="24"/>
  <c r="N205" i="24"/>
  <c r="N206" i="24" s="1"/>
  <c r="M205" i="24"/>
  <c r="M206" i="24" s="1"/>
  <c r="L205" i="24"/>
  <c r="K205" i="24"/>
  <c r="J205" i="24"/>
  <c r="I205" i="24"/>
  <c r="H205" i="24"/>
  <c r="H206" i="24" s="1"/>
  <c r="G205" i="24"/>
  <c r="G206" i="24" s="1"/>
  <c r="BJ203" i="24"/>
  <c r="BI203" i="24"/>
  <c r="BH203" i="24"/>
  <c r="BG203" i="24"/>
  <c r="BD203" i="24"/>
  <c r="BC203" i="24"/>
  <c r="BB203" i="24"/>
  <c r="BA203" i="24"/>
  <c r="AX203" i="24"/>
  <c r="AW203" i="24"/>
  <c r="AV203" i="24"/>
  <c r="AU203" i="24"/>
  <c r="AR203" i="24"/>
  <c r="AQ203" i="24"/>
  <c r="AP203" i="24"/>
  <c r="AO203" i="24"/>
  <c r="AL203" i="24"/>
  <c r="AK203" i="24"/>
  <c r="AJ203" i="24"/>
  <c r="AI203" i="24"/>
  <c r="AF203" i="24"/>
  <c r="AE203" i="24"/>
  <c r="AD203" i="24"/>
  <c r="AC203" i="24"/>
  <c r="Z203" i="24"/>
  <c r="Y203" i="24"/>
  <c r="X203" i="24"/>
  <c r="W203" i="24"/>
  <c r="T203" i="24"/>
  <c r="S203" i="24"/>
  <c r="R203" i="24"/>
  <c r="Q203" i="24"/>
  <c r="N203" i="24"/>
  <c r="M203" i="24"/>
  <c r="L203" i="24"/>
  <c r="K203" i="24"/>
  <c r="H203" i="24"/>
  <c r="G203" i="24"/>
  <c r="BL202" i="24"/>
  <c r="BL203" i="24" s="1"/>
  <c r="BK202" i="24"/>
  <c r="BK203" i="24" s="1"/>
  <c r="BJ202" i="24"/>
  <c r="BI202" i="24"/>
  <c r="BH202" i="24"/>
  <c r="BG202" i="24"/>
  <c r="BF202" i="24"/>
  <c r="BF203" i="24" s="1"/>
  <c r="BE202" i="24"/>
  <c r="BE203" i="24" s="1"/>
  <c r="BD202" i="24"/>
  <c r="BC202" i="24"/>
  <c r="BB202" i="24"/>
  <c r="BA202" i="24"/>
  <c r="AZ202" i="24"/>
  <c r="AZ203" i="24" s="1"/>
  <c r="AY202" i="24"/>
  <c r="AY203" i="24" s="1"/>
  <c r="AX202" i="24"/>
  <c r="AW202" i="24"/>
  <c r="AV202" i="24"/>
  <c r="AU202" i="24"/>
  <c r="AT202" i="24"/>
  <c r="AT203" i="24" s="1"/>
  <c r="AS202" i="24"/>
  <c r="AS203" i="24" s="1"/>
  <c r="AR202" i="24"/>
  <c r="AQ202" i="24"/>
  <c r="AP202" i="24"/>
  <c r="AO202" i="24"/>
  <c r="AN202" i="24"/>
  <c r="AN203" i="24" s="1"/>
  <c r="AM202" i="24"/>
  <c r="AM203" i="24" s="1"/>
  <c r="AL202" i="24"/>
  <c r="AK202" i="24"/>
  <c r="AJ202" i="24"/>
  <c r="AI202" i="24"/>
  <c r="AH202" i="24"/>
  <c r="AH203" i="24" s="1"/>
  <c r="AG202" i="24"/>
  <c r="AG203" i="24" s="1"/>
  <c r="AF202" i="24"/>
  <c r="AE202" i="24"/>
  <c r="AD202" i="24"/>
  <c r="AC202" i="24"/>
  <c r="AB202" i="24"/>
  <c r="AB203" i="24" s="1"/>
  <c r="AA202" i="24"/>
  <c r="AA203" i="24" s="1"/>
  <c r="Z202" i="24"/>
  <c r="Y202" i="24"/>
  <c r="X202" i="24"/>
  <c r="W202" i="24"/>
  <c r="V202" i="24"/>
  <c r="V203" i="24" s="1"/>
  <c r="U202" i="24"/>
  <c r="U203" i="24" s="1"/>
  <c r="T202" i="24"/>
  <c r="S202" i="24"/>
  <c r="R202" i="24"/>
  <c r="Q202" i="24"/>
  <c r="P202" i="24"/>
  <c r="P203" i="24" s="1"/>
  <c r="O202" i="24"/>
  <c r="O203" i="24" s="1"/>
  <c r="N202" i="24"/>
  <c r="M202" i="24"/>
  <c r="L202" i="24"/>
  <c r="K202" i="24"/>
  <c r="J202" i="24"/>
  <c r="J203" i="24" s="1"/>
  <c r="I202" i="24"/>
  <c r="I203" i="24" s="1"/>
  <c r="H202" i="24"/>
  <c r="G202" i="24"/>
  <c r="BL200" i="24"/>
  <c r="BK200" i="24"/>
  <c r="BJ200" i="24"/>
  <c r="BI200" i="24"/>
  <c r="BF200" i="24"/>
  <c r="BE200" i="24"/>
  <c r="BD200" i="24"/>
  <c r="BC200" i="24"/>
  <c r="AZ200" i="24"/>
  <c r="AY200" i="24"/>
  <c r="AX200" i="24"/>
  <c r="AW200" i="24"/>
  <c r="AT200" i="24"/>
  <c r="AS200" i="24"/>
  <c r="AR200" i="24"/>
  <c r="AQ200" i="24"/>
  <c r="AN200" i="24"/>
  <c r="AM200" i="24"/>
  <c r="AL200" i="24"/>
  <c r="AK200" i="24"/>
  <c r="AH200" i="24"/>
  <c r="AG200" i="24"/>
  <c r="AF200" i="24"/>
  <c r="AE200" i="24"/>
  <c r="AB200" i="24"/>
  <c r="AA200" i="24"/>
  <c r="Z200" i="24"/>
  <c r="Y200" i="24"/>
  <c r="V200" i="24"/>
  <c r="U200" i="24"/>
  <c r="T200" i="24"/>
  <c r="S200" i="24"/>
  <c r="P200" i="24"/>
  <c r="O200" i="24"/>
  <c r="N200" i="24"/>
  <c r="M200" i="24"/>
  <c r="J200" i="24"/>
  <c r="I200" i="24"/>
  <c r="H200" i="24"/>
  <c r="G200" i="24"/>
  <c r="BL199" i="24"/>
  <c r="BK199" i="24"/>
  <c r="BJ199" i="24"/>
  <c r="BI199" i="24"/>
  <c r="BH199" i="24"/>
  <c r="BH200" i="24" s="1"/>
  <c r="BG199" i="24"/>
  <c r="BG200" i="24" s="1"/>
  <c r="BF199" i="24"/>
  <c r="BE199" i="24"/>
  <c r="BD199" i="24"/>
  <c r="BC199" i="24"/>
  <c r="BB199" i="24"/>
  <c r="BB200" i="24" s="1"/>
  <c r="BA199" i="24"/>
  <c r="BA200" i="24" s="1"/>
  <c r="AZ199" i="24"/>
  <c r="AY199" i="24"/>
  <c r="AX199" i="24"/>
  <c r="AW199" i="24"/>
  <c r="AV199" i="24"/>
  <c r="AV200" i="24" s="1"/>
  <c r="AU199" i="24"/>
  <c r="AU200" i="24" s="1"/>
  <c r="AT199" i="24"/>
  <c r="AS199" i="24"/>
  <c r="AR199" i="24"/>
  <c r="AQ199" i="24"/>
  <c r="AP199" i="24"/>
  <c r="AP200" i="24" s="1"/>
  <c r="AO199" i="24"/>
  <c r="AO200" i="24" s="1"/>
  <c r="AN199" i="24"/>
  <c r="AM199" i="24"/>
  <c r="AL199" i="24"/>
  <c r="AK199" i="24"/>
  <c r="AJ199" i="24"/>
  <c r="AJ200" i="24" s="1"/>
  <c r="AI199" i="24"/>
  <c r="AI200" i="24" s="1"/>
  <c r="AH199" i="24"/>
  <c r="AG199" i="24"/>
  <c r="AF199" i="24"/>
  <c r="AE199" i="24"/>
  <c r="AD199" i="24"/>
  <c r="AD200" i="24" s="1"/>
  <c r="AC199" i="24"/>
  <c r="AC200" i="24" s="1"/>
  <c r="AB199" i="24"/>
  <c r="AA199" i="24"/>
  <c r="Z199" i="24"/>
  <c r="Y199" i="24"/>
  <c r="X199" i="24"/>
  <c r="X200" i="24" s="1"/>
  <c r="W199" i="24"/>
  <c r="W200" i="24" s="1"/>
  <c r="V199" i="24"/>
  <c r="U199" i="24"/>
  <c r="T199" i="24"/>
  <c r="S199" i="24"/>
  <c r="R199" i="24"/>
  <c r="R200" i="24" s="1"/>
  <c r="Q199" i="24"/>
  <c r="Q200" i="24" s="1"/>
  <c r="P199" i="24"/>
  <c r="O199" i="24"/>
  <c r="N199" i="24"/>
  <c r="M199" i="24"/>
  <c r="L199" i="24"/>
  <c r="L200" i="24" s="1"/>
  <c r="K199" i="24"/>
  <c r="K200" i="24" s="1"/>
  <c r="J199" i="24"/>
  <c r="I199" i="24"/>
  <c r="H199" i="24"/>
  <c r="G199" i="24"/>
  <c r="BL197" i="24"/>
  <c r="BK197" i="24"/>
  <c r="BH197" i="24"/>
  <c r="BG197" i="24"/>
  <c r="BF197" i="24"/>
  <c r="BE197" i="24"/>
  <c r="BB197" i="24"/>
  <c r="BA197" i="24"/>
  <c r="AZ197" i="24"/>
  <c r="AY197" i="24"/>
  <c r="AV197" i="24"/>
  <c r="AU197" i="24"/>
  <c r="AT197" i="24"/>
  <c r="AS197" i="24"/>
  <c r="AP197" i="24"/>
  <c r="AO197" i="24"/>
  <c r="AN197" i="24"/>
  <c r="AM197" i="24"/>
  <c r="AJ197" i="24"/>
  <c r="AI197" i="24"/>
  <c r="AH197" i="24"/>
  <c r="AG197" i="24"/>
  <c r="AD197" i="24"/>
  <c r="AC197" i="24"/>
  <c r="AB197" i="24"/>
  <c r="AA197" i="24"/>
  <c r="X197" i="24"/>
  <c r="W197" i="24"/>
  <c r="V197" i="24"/>
  <c r="U197" i="24"/>
  <c r="R197" i="24"/>
  <c r="Q197" i="24"/>
  <c r="P197" i="24"/>
  <c r="O197" i="24"/>
  <c r="L197" i="24"/>
  <c r="K197" i="24"/>
  <c r="J197" i="24"/>
  <c r="I197" i="24"/>
  <c r="BL196" i="24"/>
  <c r="BK196" i="24"/>
  <c r="BJ196" i="24"/>
  <c r="BJ197" i="24" s="1"/>
  <c r="BI196" i="24"/>
  <c r="BI197" i="24" s="1"/>
  <c r="BH196" i="24"/>
  <c r="BG196" i="24"/>
  <c r="BF196" i="24"/>
  <c r="BE196" i="24"/>
  <c r="BD196" i="24"/>
  <c r="BD197" i="24" s="1"/>
  <c r="BC196" i="24"/>
  <c r="BC197" i="24" s="1"/>
  <c r="BB196" i="24"/>
  <c r="BA196" i="24"/>
  <c r="AZ196" i="24"/>
  <c r="AY196" i="24"/>
  <c r="AX196" i="24"/>
  <c r="AX197" i="24" s="1"/>
  <c r="AW196" i="24"/>
  <c r="AW197" i="24" s="1"/>
  <c r="AV196" i="24"/>
  <c r="AU196" i="24"/>
  <c r="AT196" i="24"/>
  <c r="AS196" i="24"/>
  <c r="AR196" i="24"/>
  <c r="AR197" i="24" s="1"/>
  <c r="AQ196" i="24"/>
  <c r="AQ197" i="24" s="1"/>
  <c r="AP196" i="24"/>
  <c r="AO196" i="24"/>
  <c r="AN196" i="24"/>
  <c r="AM196" i="24"/>
  <c r="AL196" i="24"/>
  <c r="AL197" i="24" s="1"/>
  <c r="AK196" i="24"/>
  <c r="AK197" i="24" s="1"/>
  <c r="AJ196" i="24"/>
  <c r="AI196" i="24"/>
  <c r="AH196" i="24"/>
  <c r="AG196" i="24"/>
  <c r="AF196" i="24"/>
  <c r="AF197" i="24" s="1"/>
  <c r="AE196" i="24"/>
  <c r="AE197" i="24" s="1"/>
  <c r="AD196" i="24"/>
  <c r="AC196" i="24"/>
  <c r="AB196" i="24"/>
  <c r="AA196" i="24"/>
  <c r="Z196" i="24"/>
  <c r="Z197" i="24" s="1"/>
  <c r="Y196" i="24"/>
  <c r="Y197" i="24" s="1"/>
  <c r="X196" i="24"/>
  <c r="W196" i="24"/>
  <c r="V196" i="24"/>
  <c r="U196" i="24"/>
  <c r="T196" i="24"/>
  <c r="T197" i="24" s="1"/>
  <c r="S196" i="24"/>
  <c r="S197" i="24" s="1"/>
  <c r="R196" i="24"/>
  <c r="Q196" i="24"/>
  <c r="P196" i="24"/>
  <c r="O196" i="24"/>
  <c r="N196" i="24"/>
  <c r="N197" i="24" s="1"/>
  <c r="M196" i="24"/>
  <c r="M197" i="24" s="1"/>
  <c r="L196" i="24"/>
  <c r="K196" i="24"/>
  <c r="J196" i="24"/>
  <c r="I196" i="24"/>
  <c r="H196" i="24"/>
  <c r="H197" i="24" s="1"/>
  <c r="G196" i="24"/>
  <c r="G197" i="24" s="1"/>
  <c r="BJ194" i="24"/>
  <c r="BI194" i="24"/>
  <c r="BH194" i="24"/>
  <c r="BG194" i="24"/>
  <c r="BD194" i="24"/>
  <c r="BC194" i="24"/>
  <c r="BB194" i="24"/>
  <c r="BA194" i="24"/>
  <c r="AX194" i="24"/>
  <c r="AW194" i="24"/>
  <c r="AV194" i="24"/>
  <c r="AU194" i="24"/>
  <c r="AR194" i="24"/>
  <c r="AQ194" i="24"/>
  <c r="AP194" i="24"/>
  <c r="AO194" i="24"/>
  <c r="AL194" i="24"/>
  <c r="AK194" i="24"/>
  <c r="AJ194" i="24"/>
  <c r="AI194" i="24"/>
  <c r="AF194" i="24"/>
  <c r="AE194" i="24"/>
  <c r="AD194" i="24"/>
  <c r="AC194" i="24"/>
  <c r="Z194" i="24"/>
  <c r="Y194" i="24"/>
  <c r="X194" i="24"/>
  <c r="W194" i="24"/>
  <c r="T194" i="24"/>
  <c r="S194" i="24"/>
  <c r="R194" i="24"/>
  <c r="Q194" i="24"/>
  <c r="N194" i="24"/>
  <c r="M194" i="24"/>
  <c r="L194" i="24"/>
  <c r="K194" i="24"/>
  <c r="H194" i="24"/>
  <c r="G194" i="24"/>
  <c r="BL193" i="24"/>
  <c r="BL194" i="24" s="1"/>
  <c r="BK193" i="24"/>
  <c r="BK194" i="24" s="1"/>
  <c r="BJ193" i="24"/>
  <c r="BI193" i="24"/>
  <c r="BH193" i="24"/>
  <c r="BG193" i="24"/>
  <c r="BF193" i="24"/>
  <c r="BF194" i="24" s="1"/>
  <c r="BE193" i="24"/>
  <c r="BE194" i="24" s="1"/>
  <c r="BD193" i="24"/>
  <c r="BC193" i="24"/>
  <c r="BB193" i="24"/>
  <c r="BA193" i="24"/>
  <c r="AZ193" i="24"/>
  <c r="AZ194" i="24" s="1"/>
  <c r="AY193" i="24"/>
  <c r="AY194" i="24" s="1"/>
  <c r="AX193" i="24"/>
  <c r="AW193" i="24"/>
  <c r="AV193" i="24"/>
  <c r="AU193" i="24"/>
  <c r="AT193" i="24"/>
  <c r="AT194" i="24" s="1"/>
  <c r="AS193" i="24"/>
  <c r="AS194" i="24" s="1"/>
  <c r="AR193" i="24"/>
  <c r="AQ193" i="24"/>
  <c r="AP193" i="24"/>
  <c r="AO193" i="24"/>
  <c r="AN193" i="24"/>
  <c r="AN194" i="24" s="1"/>
  <c r="AM193" i="24"/>
  <c r="AM194" i="24" s="1"/>
  <c r="AL193" i="24"/>
  <c r="AK193" i="24"/>
  <c r="AJ193" i="24"/>
  <c r="AI193" i="24"/>
  <c r="AH193" i="24"/>
  <c r="AH194" i="24" s="1"/>
  <c r="AG193" i="24"/>
  <c r="AG194" i="24" s="1"/>
  <c r="AF193" i="24"/>
  <c r="AE193" i="24"/>
  <c r="AD193" i="24"/>
  <c r="AC193" i="24"/>
  <c r="AB193" i="24"/>
  <c r="AB194" i="24" s="1"/>
  <c r="AA193" i="24"/>
  <c r="AA194" i="24" s="1"/>
  <c r="Z193" i="24"/>
  <c r="Y193" i="24"/>
  <c r="X193" i="24"/>
  <c r="W193" i="24"/>
  <c r="V193" i="24"/>
  <c r="V194" i="24" s="1"/>
  <c r="U193" i="24"/>
  <c r="U194" i="24" s="1"/>
  <c r="T193" i="24"/>
  <c r="S193" i="24"/>
  <c r="R193" i="24"/>
  <c r="Q193" i="24"/>
  <c r="P193" i="24"/>
  <c r="P194" i="24" s="1"/>
  <c r="O193" i="24"/>
  <c r="O194" i="24" s="1"/>
  <c r="N193" i="24"/>
  <c r="M193" i="24"/>
  <c r="L193" i="24"/>
  <c r="K193" i="24"/>
  <c r="J193" i="24"/>
  <c r="J194" i="24" s="1"/>
  <c r="I193" i="24"/>
  <c r="I194" i="24" s="1"/>
  <c r="H193" i="24"/>
  <c r="G193" i="24"/>
  <c r="BL105" i="24"/>
  <c r="BK105" i="24"/>
  <c r="BJ105" i="24"/>
  <c r="BI105" i="24"/>
  <c r="BF105" i="24"/>
  <c r="BE105" i="24"/>
  <c r="BD105" i="24"/>
  <c r="BC105" i="24"/>
  <c r="AZ105" i="24"/>
  <c r="AY105" i="24"/>
  <c r="AX105" i="24"/>
  <c r="AW105" i="24"/>
  <c r="AT105" i="24"/>
  <c r="AS105" i="24"/>
  <c r="AR105" i="24"/>
  <c r="AQ105" i="24"/>
  <c r="AN105" i="24"/>
  <c r="AM105" i="24"/>
  <c r="AL105" i="24"/>
  <c r="AK105" i="24"/>
  <c r="AH105" i="24"/>
  <c r="AG105" i="24"/>
  <c r="AF105" i="24"/>
  <c r="AE105" i="24"/>
  <c r="AB105" i="24"/>
  <c r="AA105" i="24"/>
  <c r="Z105" i="24"/>
  <c r="Y105" i="24"/>
  <c r="V105" i="24"/>
  <c r="U105" i="24"/>
  <c r="T105" i="24"/>
  <c r="S105" i="24"/>
  <c r="P105" i="24"/>
  <c r="O105" i="24"/>
  <c r="N105" i="24"/>
  <c r="M105" i="24"/>
  <c r="J105" i="24"/>
  <c r="I105" i="24"/>
  <c r="H105" i="24"/>
  <c r="G105" i="24"/>
  <c r="BL104" i="24"/>
  <c r="BK104" i="24"/>
  <c r="BJ104" i="24"/>
  <c r="BI104" i="24"/>
  <c r="BH104" i="24"/>
  <c r="BH105" i="24" s="1"/>
  <c r="BG104" i="24"/>
  <c r="BG105" i="24" s="1"/>
  <c r="BF104" i="24"/>
  <c r="BE104" i="24"/>
  <c r="BD104" i="24"/>
  <c r="BC104" i="24"/>
  <c r="BB104" i="24"/>
  <c r="BB105" i="24" s="1"/>
  <c r="BA104" i="24"/>
  <c r="BA105" i="24" s="1"/>
  <c r="AZ104" i="24"/>
  <c r="AY104" i="24"/>
  <c r="AX104" i="24"/>
  <c r="AW104" i="24"/>
  <c r="AV104" i="24"/>
  <c r="AV105" i="24" s="1"/>
  <c r="AU104" i="24"/>
  <c r="AU105" i="24" s="1"/>
  <c r="AT104" i="24"/>
  <c r="AS104" i="24"/>
  <c r="AR104" i="24"/>
  <c r="AQ104" i="24"/>
  <c r="AP104" i="24"/>
  <c r="AP105" i="24" s="1"/>
  <c r="AO104" i="24"/>
  <c r="AO105" i="24" s="1"/>
  <c r="AN104" i="24"/>
  <c r="AM104" i="24"/>
  <c r="AL104" i="24"/>
  <c r="AK104" i="24"/>
  <c r="AJ104" i="24"/>
  <c r="AJ105" i="24" s="1"/>
  <c r="AI104" i="24"/>
  <c r="AI105" i="24" s="1"/>
  <c r="AH104" i="24"/>
  <c r="AG104" i="24"/>
  <c r="AF104" i="24"/>
  <c r="AE104" i="24"/>
  <c r="AD104" i="24"/>
  <c r="AD105" i="24" s="1"/>
  <c r="AC104" i="24"/>
  <c r="AC105" i="24" s="1"/>
  <c r="AB104" i="24"/>
  <c r="AA104" i="24"/>
  <c r="Z104" i="24"/>
  <c r="Y104" i="24"/>
  <c r="X104" i="24"/>
  <c r="X105" i="24" s="1"/>
  <c r="W104" i="24"/>
  <c r="W105" i="24" s="1"/>
  <c r="V104" i="24"/>
  <c r="U104" i="24"/>
  <c r="T104" i="24"/>
  <c r="S104" i="24"/>
  <c r="R104" i="24"/>
  <c r="R105" i="24" s="1"/>
  <c r="Q104" i="24"/>
  <c r="Q105" i="24" s="1"/>
  <c r="P104" i="24"/>
  <c r="O104" i="24"/>
  <c r="N104" i="24"/>
  <c r="M104" i="24"/>
  <c r="L104" i="24"/>
  <c r="L105" i="24" s="1"/>
  <c r="K104" i="24"/>
  <c r="K105" i="24" s="1"/>
  <c r="J104" i="24"/>
  <c r="I104" i="24"/>
  <c r="H104" i="24"/>
  <c r="G104" i="24"/>
  <c r="BL102" i="24"/>
  <c r="BK102" i="24"/>
  <c r="BH102" i="24"/>
  <c r="BG102" i="24"/>
  <c r="BF102" i="24"/>
  <c r="BE102" i="24"/>
  <c r="BB102" i="24"/>
  <c r="BA102" i="24"/>
  <c r="AZ102" i="24"/>
  <c r="AY102" i="24"/>
  <c r="AV102" i="24"/>
  <c r="AU102" i="24"/>
  <c r="AT102" i="24"/>
  <c r="AS102" i="24"/>
  <c r="AP102" i="24"/>
  <c r="AO102" i="24"/>
  <c r="AN102" i="24"/>
  <c r="AM102" i="24"/>
  <c r="AJ102" i="24"/>
  <c r="AI102" i="24"/>
  <c r="AH102" i="24"/>
  <c r="AG102" i="24"/>
  <c r="AD102" i="24"/>
  <c r="AC102" i="24"/>
  <c r="AB102" i="24"/>
  <c r="AA102" i="24"/>
  <c r="X102" i="24"/>
  <c r="W102" i="24"/>
  <c r="V102" i="24"/>
  <c r="U102" i="24"/>
  <c r="R102" i="24"/>
  <c r="Q102" i="24"/>
  <c r="P102" i="24"/>
  <c r="O102" i="24"/>
  <c r="L102" i="24"/>
  <c r="K102" i="24"/>
  <c r="J102" i="24"/>
  <c r="I102" i="24"/>
  <c r="BL101" i="24"/>
  <c r="BK101" i="24"/>
  <c r="BJ101" i="24"/>
  <c r="BJ102" i="24" s="1"/>
  <c r="BI101" i="24"/>
  <c r="BI102" i="24" s="1"/>
  <c r="BH101" i="24"/>
  <c r="BG101" i="24"/>
  <c r="BF101" i="24"/>
  <c r="BE101" i="24"/>
  <c r="BD101" i="24"/>
  <c r="BD102" i="24" s="1"/>
  <c r="BC101" i="24"/>
  <c r="BC102" i="24" s="1"/>
  <c r="BB101" i="24"/>
  <c r="BA101" i="24"/>
  <c r="AZ101" i="24"/>
  <c r="AY101" i="24"/>
  <c r="AX101" i="24"/>
  <c r="AX102" i="24" s="1"/>
  <c r="AW101" i="24"/>
  <c r="AW102" i="24" s="1"/>
  <c r="AV101" i="24"/>
  <c r="AU101" i="24"/>
  <c r="AT101" i="24"/>
  <c r="AS101" i="24"/>
  <c r="AR101" i="24"/>
  <c r="AR102" i="24" s="1"/>
  <c r="AQ101" i="24"/>
  <c r="AQ102" i="24" s="1"/>
  <c r="AP101" i="24"/>
  <c r="AO101" i="24"/>
  <c r="AN101" i="24"/>
  <c r="AM101" i="24"/>
  <c r="AL101" i="24"/>
  <c r="AL102" i="24" s="1"/>
  <c r="AK101" i="24"/>
  <c r="AK102" i="24" s="1"/>
  <c r="AJ101" i="24"/>
  <c r="AI101" i="24"/>
  <c r="AH101" i="24"/>
  <c r="AG101" i="24"/>
  <c r="AF101" i="24"/>
  <c r="AF102" i="24" s="1"/>
  <c r="AE101" i="24"/>
  <c r="AE102" i="24" s="1"/>
  <c r="AD101" i="24"/>
  <c r="AC101" i="24"/>
  <c r="AB101" i="24"/>
  <c r="AA101" i="24"/>
  <c r="Z101" i="24"/>
  <c r="Z102" i="24" s="1"/>
  <c r="Y101" i="24"/>
  <c r="Y102" i="24" s="1"/>
  <c r="X101" i="24"/>
  <c r="W101" i="24"/>
  <c r="V101" i="24"/>
  <c r="U101" i="24"/>
  <c r="T101" i="24"/>
  <c r="T102" i="24" s="1"/>
  <c r="S101" i="24"/>
  <c r="S102" i="24" s="1"/>
  <c r="R101" i="24"/>
  <c r="Q101" i="24"/>
  <c r="P101" i="24"/>
  <c r="O101" i="24"/>
  <c r="N101" i="24"/>
  <c r="N102" i="24" s="1"/>
  <c r="M101" i="24"/>
  <c r="M102" i="24" s="1"/>
  <c r="L101" i="24"/>
  <c r="K101" i="24"/>
  <c r="J101" i="24"/>
  <c r="I101" i="24"/>
  <c r="H101" i="24"/>
  <c r="H102" i="24" s="1"/>
  <c r="G101" i="24"/>
  <c r="G102" i="24" s="1"/>
  <c r="BJ99" i="24"/>
  <c r="BI99" i="24"/>
  <c r="BH99" i="24"/>
  <c r="BG99" i="24"/>
  <c r="BD99" i="24"/>
  <c r="BC99" i="24"/>
  <c r="BB99" i="24"/>
  <c r="BA99" i="24"/>
  <c r="AX99" i="24"/>
  <c r="AW99" i="24"/>
  <c r="AV99" i="24"/>
  <c r="AU99" i="24"/>
  <c r="AR99" i="24"/>
  <c r="AQ99" i="24"/>
  <c r="AP99" i="24"/>
  <c r="AO99" i="24"/>
  <c r="AL99" i="24"/>
  <c r="AK99" i="24"/>
  <c r="AJ99" i="24"/>
  <c r="AI99" i="24"/>
  <c r="AF99" i="24"/>
  <c r="AE99" i="24"/>
  <c r="AD99" i="24"/>
  <c r="AC99" i="24"/>
  <c r="Z99" i="24"/>
  <c r="Y99" i="24"/>
  <c r="X99" i="24"/>
  <c r="W99" i="24"/>
  <c r="T99" i="24"/>
  <c r="S99" i="24"/>
  <c r="R99" i="24"/>
  <c r="Q99" i="24"/>
  <c r="N99" i="24"/>
  <c r="M99" i="24"/>
  <c r="L99" i="24"/>
  <c r="K99" i="24"/>
  <c r="H99" i="24"/>
  <c r="G99" i="24"/>
  <c r="BL98" i="24"/>
  <c r="BL99" i="24" s="1"/>
  <c r="BK98" i="24"/>
  <c r="BK99" i="24" s="1"/>
  <c r="BJ98" i="24"/>
  <c r="BI98" i="24"/>
  <c r="BH98" i="24"/>
  <c r="BG98" i="24"/>
  <c r="BF98" i="24"/>
  <c r="BF99" i="24" s="1"/>
  <c r="BE98" i="24"/>
  <c r="BE99" i="24" s="1"/>
  <c r="BD98" i="24"/>
  <c r="BC98" i="24"/>
  <c r="BB98" i="24"/>
  <c r="BA98" i="24"/>
  <c r="AZ98" i="24"/>
  <c r="AZ99" i="24" s="1"/>
  <c r="AY98" i="24"/>
  <c r="AY99" i="24" s="1"/>
  <c r="AX98" i="24"/>
  <c r="AW98" i="24"/>
  <c r="AV98" i="24"/>
  <c r="AU98" i="24"/>
  <c r="AT98" i="24"/>
  <c r="AT99" i="24" s="1"/>
  <c r="AS98" i="24"/>
  <c r="AS99" i="24" s="1"/>
  <c r="AR98" i="24"/>
  <c r="AQ98" i="24"/>
  <c r="AP98" i="24"/>
  <c r="AO98" i="24"/>
  <c r="AN98" i="24"/>
  <c r="AN99" i="24" s="1"/>
  <c r="AM98" i="24"/>
  <c r="AM99" i="24" s="1"/>
  <c r="AL98" i="24"/>
  <c r="AK98" i="24"/>
  <c r="AJ98" i="24"/>
  <c r="AI98" i="24"/>
  <c r="AH98" i="24"/>
  <c r="AH99" i="24" s="1"/>
  <c r="AG98" i="24"/>
  <c r="AG99" i="24" s="1"/>
  <c r="AF98" i="24"/>
  <c r="AE98" i="24"/>
  <c r="AD98" i="24"/>
  <c r="AC98" i="24"/>
  <c r="AB98" i="24"/>
  <c r="AB99" i="24" s="1"/>
  <c r="AA98" i="24"/>
  <c r="AA99" i="24" s="1"/>
  <c r="Z98" i="24"/>
  <c r="Y98" i="24"/>
  <c r="X98" i="24"/>
  <c r="W98" i="24"/>
  <c r="V98" i="24"/>
  <c r="V99" i="24" s="1"/>
  <c r="U98" i="24"/>
  <c r="U99" i="24" s="1"/>
  <c r="T98" i="24"/>
  <c r="S98" i="24"/>
  <c r="R98" i="24"/>
  <c r="Q98" i="24"/>
  <c r="P98" i="24"/>
  <c r="P99" i="24" s="1"/>
  <c r="O98" i="24"/>
  <c r="O99" i="24" s="1"/>
  <c r="N98" i="24"/>
  <c r="M98" i="24"/>
  <c r="L98" i="24"/>
  <c r="K98" i="24"/>
  <c r="J98" i="24"/>
  <c r="J99" i="24" s="1"/>
  <c r="I98" i="24"/>
  <c r="I99" i="24" s="1"/>
  <c r="H98" i="24"/>
  <c r="G98" i="24"/>
  <c r="BL96" i="24"/>
  <c r="BK96" i="24"/>
  <c r="BJ96" i="24"/>
  <c r="BI96" i="24"/>
  <c r="BF96" i="24"/>
  <c r="BE96" i="24"/>
  <c r="BD96" i="24"/>
  <c r="BC96" i="24"/>
  <c r="AZ96" i="24"/>
  <c r="AY96" i="24"/>
  <c r="AX96" i="24"/>
  <c r="AW96" i="24"/>
  <c r="AT96" i="24"/>
  <c r="AS96" i="24"/>
  <c r="AR96" i="24"/>
  <c r="AQ96" i="24"/>
  <c r="AN96" i="24"/>
  <c r="AM96" i="24"/>
  <c r="AL96" i="24"/>
  <c r="AK96" i="24"/>
  <c r="AH96" i="24"/>
  <c r="AG96" i="24"/>
  <c r="AF96" i="24"/>
  <c r="AE96" i="24"/>
  <c r="AB96" i="24"/>
  <c r="AA96" i="24"/>
  <c r="Z96" i="24"/>
  <c r="Y96" i="24"/>
  <c r="V96" i="24"/>
  <c r="U96" i="24"/>
  <c r="T96" i="24"/>
  <c r="S96" i="24"/>
  <c r="P96" i="24"/>
  <c r="O96" i="24"/>
  <c r="N96" i="24"/>
  <c r="M96" i="24"/>
  <c r="J96" i="24"/>
  <c r="I96" i="24"/>
  <c r="H96" i="24"/>
  <c r="G96" i="24"/>
  <c r="BL95" i="24"/>
  <c r="BK95" i="24"/>
  <c r="BJ95" i="24"/>
  <c r="BI95" i="24"/>
  <c r="BH95" i="24"/>
  <c r="BH96" i="24" s="1"/>
  <c r="BG95" i="24"/>
  <c r="BG96" i="24" s="1"/>
  <c r="BF95" i="24"/>
  <c r="BE95" i="24"/>
  <c r="BD95" i="24"/>
  <c r="BC95" i="24"/>
  <c r="BB95" i="24"/>
  <c r="BB96" i="24" s="1"/>
  <c r="BA95" i="24"/>
  <c r="BA96" i="24" s="1"/>
  <c r="AZ95" i="24"/>
  <c r="AY95" i="24"/>
  <c r="AX95" i="24"/>
  <c r="AW95" i="24"/>
  <c r="AV95" i="24"/>
  <c r="AV96" i="24" s="1"/>
  <c r="AU95" i="24"/>
  <c r="AU96" i="24" s="1"/>
  <c r="AT95" i="24"/>
  <c r="AS95" i="24"/>
  <c r="AR95" i="24"/>
  <c r="AQ95" i="24"/>
  <c r="AP95" i="24"/>
  <c r="AP96" i="24" s="1"/>
  <c r="AO95" i="24"/>
  <c r="AO96" i="24" s="1"/>
  <c r="AN95" i="24"/>
  <c r="AM95" i="24"/>
  <c r="AL95" i="24"/>
  <c r="AK95" i="24"/>
  <c r="AJ95" i="24"/>
  <c r="AJ96" i="24" s="1"/>
  <c r="AI95" i="24"/>
  <c r="AI96" i="24" s="1"/>
  <c r="AH95" i="24"/>
  <c r="AG95" i="24"/>
  <c r="AF95" i="24"/>
  <c r="AE95" i="24"/>
  <c r="AD95" i="24"/>
  <c r="AD96" i="24" s="1"/>
  <c r="AC95" i="24"/>
  <c r="AC96" i="24" s="1"/>
  <c r="AB95" i="24"/>
  <c r="AA95" i="24"/>
  <c r="Z95" i="24"/>
  <c r="Y95" i="24"/>
  <c r="X95" i="24"/>
  <c r="X96" i="24" s="1"/>
  <c r="W95" i="24"/>
  <c r="W96" i="24" s="1"/>
  <c r="V95" i="24"/>
  <c r="U95" i="24"/>
  <c r="T95" i="24"/>
  <c r="S95" i="24"/>
  <c r="R95" i="24"/>
  <c r="R96" i="24" s="1"/>
  <c r="Q95" i="24"/>
  <c r="Q96" i="24" s="1"/>
  <c r="P95" i="24"/>
  <c r="O95" i="24"/>
  <c r="N95" i="24"/>
  <c r="M95" i="24"/>
  <c r="L95" i="24"/>
  <c r="L96" i="24" s="1"/>
  <c r="K95" i="24"/>
  <c r="K96" i="24" s="1"/>
  <c r="J95" i="24"/>
  <c r="I95" i="24"/>
  <c r="H95" i="24"/>
  <c r="G95" i="24"/>
  <c r="BL93" i="24"/>
  <c r="BK93" i="24"/>
  <c r="BH93" i="24"/>
  <c r="BG93" i="24"/>
  <c r="BF93" i="24"/>
  <c r="BE93" i="24"/>
  <c r="BB93" i="24"/>
  <c r="BA93" i="24"/>
  <c r="AZ93" i="24"/>
  <c r="AY93" i="24"/>
  <c r="AV93" i="24"/>
  <c r="AU93" i="24"/>
  <c r="AT93" i="24"/>
  <c r="AS93" i="24"/>
  <c r="AP93" i="24"/>
  <c r="AO93" i="24"/>
  <c r="AN93" i="24"/>
  <c r="AM93" i="24"/>
  <c r="AJ93" i="24"/>
  <c r="AI93" i="24"/>
  <c r="AH93" i="24"/>
  <c r="AG93" i="24"/>
  <c r="AD93" i="24"/>
  <c r="AC93" i="24"/>
  <c r="AB93" i="24"/>
  <c r="AA93" i="24"/>
  <c r="X93" i="24"/>
  <c r="W93" i="24"/>
  <c r="V93" i="24"/>
  <c r="U93" i="24"/>
  <c r="R93" i="24"/>
  <c r="Q93" i="24"/>
  <c r="P93" i="24"/>
  <c r="O93" i="24"/>
  <c r="L93" i="24"/>
  <c r="K93" i="24"/>
  <c r="J93" i="24"/>
  <c r="I93" i="24"/>
  <c r="BL92" i="24"/>
  <c r="BK92" i="24"/>
  <c r="BJ92" i="24"/>
  <c r="BJ93" i="24" s="1"/>
  <c r="BI92" i="24"/>
  <c r="BI93" i="24" s="1"/>
  <c r="BH92" i="24"/>
  <c r="BG92" i="24"/>
  <c r="BF92" i="24"/>
  <c r="BE92" i="24"/>
  <c r="BD92" i="24"/>
  <c r="BD93" i="24" s="1"/>
  <c r="BC92" i="24"/>
  <c r="BC93" i="24" s="1"/>
  <c r="BB92" i="24"/>
  <c r="BA92" i="24"/>
  <c r="AZ92" i="24"/>
  <c r="AY92" i="24"/>
  <c r="AX92" i="24"/>
  <c r="AX93" i="24" s="1"/>
  <c r="AW92" i="24"/>
  <c r="AW93" i="24" s="1"/>
  <c r="AV92" i="24"/>
  <c r="AU92" i="24"/>
  <c r="AT92" i="24"/>
  <c r="AS92" i="24"/>
  <c r="AR92" i="24"/>
  <c r="AR93" i="24" s="1"/>
  <c r="AQ92" i="24"/>
  <c r="AQ93" i="24" s="1"/>
  <c r="AP92" i="24"/>
  <c r="AO92" i="24"/>
  <c r="AN92" i="24"/>
  <c r="AM92" i="24"/>
  <c r="AL92" i="24"/>
  <c r="AL93" i="24" s="1"/>
  <c r="AK92" i="24"/>
  <c r="AK93" i="24" s="1"/>
  <c r="AJ92" i="24"/>
  <c r="AI92" i="24"/>
  <c r="AH92" i="24"/>
  <c r="AG92" i="24"/>
  <c r="AF92" i="24"/>
  <c r="AF93" i="24" s="1"/>
  <c r="AE92" i="24"/>
  <c r="AE93" i="24" s="1"/>
  <c r="AD92" i="24"/>
  <c r="AC92" i="24"/>
  <c r="AB92" i="24"/>
  <c r="AA92" i="24"/>
  <c r="Z92" i="24"/>
  <c r="Z93" i="24" s="1"/>
  <c r="Y92" i="24"/>
  <c r="Y93" i="24" s="1"/>
  <c r="X92" i="24"/>
  <c r="W92" i="24"/>
  <c r="V92" i="24"/>
  <c r="U92" i="24"/>
  <c r="T92" i="24"/>
  <c r="T93" i="24" s="1"/>
  <c r="S92" i="24"/>
  <c r="S93" i="24" s="1"/>
  <c r="R92" i="24"/>
  <c r="Q92" i="24"/>
  <c r="P92" i="24"/>
  <c r="O92" i="24"/>
  <c r="N92" i="24"/>
  <c r="N93" i="24" s="1"/>
  <c r="M92" i="24"/>
  <c r="M93" i="24" s="1"/>
  <c r="L92" i="24"/>
  <c r="K92" i="24"/>
  <c r="J92" i="24"/>
  <c r="I92" i="24"/>
  <c r="H92" i="24"/>
  <c r="H93" i="24" s="1"/>
  <c r="G92" i="24"/>
  <c r="G93" i="24" s="1"/>
  <c r="BJ90" i="24"/>
  <c r="BI90" i="24"/>
  <c r="BH90" i="24"/>
  <c r="BG90" i="24"/>
  <c r="BD90" i="24"/>
  <c r="BC90" i="24"/>
  <c r="BB90" i="24"/>
  <c r="BA90" i="24"/>
  <c r="AX90" i="24"/>
  <c r="AW90" i="24"/>
  <c r="AV90" i="24"/>
  <c r="AU90" i="24"/>
  <c r="AR90" i="24"/>
  <c r="AQ90" i="24"/>
  <c r="AP90" i="24"/>
  <c r="AO90" i="24"/>
  <c r="AL90" i="24"/>
  <c r="AK90" i="24"/>
  <c r="AJ90" i="24"/>
  <c r="AI90" i="24"/>
  <c r="AF90" i="24"/>
  <c r="AE90" i="24"/>
  <c r="AD90" i="24"/>
  <c r="AC90" i="24"/>
  <c r="Z90" i="24"/>
  <c r="Y90" i="24"/>
  <c r="X90" i="24"/>
  <c r="W90" i="24"/>
  <c r="T90" i="24"/>
  <c r="S90" i="24"/>
  <c r="R90" i="24"/>
  <c r="Q90" i="24"/>
  <c r="N90" i="24"/>
  <c r="M90" i="24"/>
  <c r="L90" i="24"/>
  <c r="K90" i="24"/>
  <c r="H90" i="24"/>
  <c r="G90" i="24"/>
  <c r="BL89" i="24"/>
  <c r="BL90" i="24" s="1"/>
  <c r="BK89" i="24"/>
  <c r="BK90" i="24" s="1"/>
  <c r="BJ89" i="24"/>
  <c r="BI89" i="24"/>
  <c r="BH89" i="24"/>
  <c r="BG89" i="24"/>
  <c r="BF89" i="24"/>
  <c r="BF90" i="24" s="1"/>
  <c r="BE89" i="24"/>
  <c r="BE90" i="24" s="1"/>
  <c r="BD89" i="24"/>
  <c r="BC89" i="24"/>
  <c r="BB89" i="24"/>
  <c r="BA89" i="24"/>
  <c r="AZ89" i="24"/>
  <c r="AZ90" i="24" s="1"/>
  <c r="AY89" i="24"/>
  <c r="AY90" i="24" s="1"/>
  <c r="AX89" i="24"/>
  <c r="AW89" i="24"/>
  <c r="AV89" i="24"/>
  <c r="AU89" i="24"/>
  <c r="AT89" i="24"/>
  <c r="AT90" i="24" s="1"/>
  <c r="AS89" i="24"/>
  <c r="AS90" i="24" s="1"/>
  <c r="AR89" i="24"/>
  <c r="AQ89" i="24"/>
  <c r="AP89" i="24"/>
  <c r="AO89" i="24"/>
  <c r="AN89" i="24"/>
  <c r="AN90" i="24" s="1"/>
  <c r="AM89" i="24"/>
  <c r="AM90" i="24" s="1"/>
  <c r="AL89" i="24"/>
  <c r="AK89" i="24"/>
  <c r="AJ89" i="24"/>
  <c r="AI89" i="24"/>
  <c r="AH89" i="24"/>
  <c r="AH90" i="24" s="1"/>
  <c r="AG89" i="24"/>
  <c r="AG90" i="24" s="1"/>
  <c r="AF89" i="24"/>
  <c r="AE89" i="24"/>
  <c r="AD89" i="24"/>
  <c r="AC89" i="24"/>
  <c r="AB89" i="24"/>
  <c r="AB90" i="24" s="1"/>
  <c r="AA89" i="24"/>
  <c r="AA90" i="24" s="1"/>
  <c r="Z89" i="24"/>
  <c r="Y89" i="24"/>
  <c r="X89" i="24"/>
  <c r="W89" i="24"/>
  <c r="V89" i="24"/>
  <c r="V90" i="24" s="1"/>
  <c r="U89" i="24"/>
  <c r="U90" i="24" s="1"/>
  <c r="T89" i="24"/>
  <c r="S89" i="24"/>
  <c r="R89" i="24"/>
  <c r="Q89" i="24"/>
  <c r="P89" i="24"/>
  <c r="P90" i="24" s="1"/>
  <c r="O89" i="24"/>
  <c r="O90" i="24" s="1"/>
  <c r="N89" i="24"/>
  <c r="M89" i="24"/>
  <c r="L89" i="24"/>
  <c r="K89" i="24"/>
  <c r="J89" i="24"/>
  <c r="J90" i="24" s="1"/>
  <c r="I89" i="24"/>
  <c r="I90" i="24" s="1"/>
  <c r="H89" i="24"/>
  <c r="G89" i="24"/>
  <c r="BL87" i="24"/>
  <c r="BK87" i="24"/>
  <c r="BJ87" i="24"/>
  <c r="BI87" i="24"/>
  <c r="BF87" i="24"/>
  <c r="BE87" i="24"/>
  <c r="BD87" i="24"/>
  <c r="BC87" i="24"/>
  <c r="AZ87" i="24"/>
  <c r="AY87" i="24"/>
  <c r="AX87" i="24"/>
  <c r="AW87" i="24"/>
  <c r="AT87" i="24"/>
  <c r="AS87" i="24"/>
  <c r="AR87" i="24"/>
  <c r="AQ87" i="24"/>
  <c r="AN87" i="24"/>
  <c r="AM87" i="24"/>
  <c r="AL87" i="24"/>
  <c r="AK87" i="24"/>
  <c r="AH87" i="24"/>
  <c r="AG87" i="24"/>
  <c r="AF87" i="24"/>
  <c r="AE87" i="24"/>
  <c r="AB87" i="24"/>
  <c r="AA87" i="24"/>
  <c r="Z87" i="24"/>
  <c r="Y87" i="24"/>
  <c r="V87" i="24"/>
  <c r="U87" i="24"/>
  <c r="T87" i="24"/>
  <c r="S87" i="24"/>
  <c r="P87" i="24"/>
  <c r="O87" i="24"/>
  <c r="N87" i="24"/>
  <c r="M87" i="24"/>
  <c r="J87" i="24"/>
  <c r="I87" i="24"/>
  <c r="H87" i="24"/>
  <c r="G87" i="24"/>
  <c r="BL86" i="24"/>
  <c r="BK86" i="24"/>
  <c r="BJ86" i="24"/>
  <c r="BI86" i="24"/>
  <c r="BH86" i="24"/>
  <c r="BH87" i="24" s="1"/>
  <c r="BG86" i="24"/>
  <c r="BG87" i="24" s="1"/>
  <c r="BF86" i="24"/>
  <c r="BE86" i="24"/>
  <c r="BD86" i="24"/>
  <c r="BC86" i="24"/>
  <c r="BB86" i="24"/>
  <c r="BB87" i="24" s="1"/>
  <c r="BA86" i="24"/>
  <c r="BA87" i="24" s="1"/>
  <c r="AZ86" i="24"/>
  <c r="AY86" i="24"/>
  <c r="AX86" i="24"/>
  <c r="AW86" i="24"/>
  <c r="AV86" i="24"/>
  <c r="AV87" i="24" s="1"/>
  <c r="AU86" i="24"/>
  <c r="AU87" i="24" s="1"/>
  <c r="AT86" i="24"/>
  <c r="AS86" i="24"/>
  <c r="AR86" i="24"/>
  <c r="AQ86" i="24"/>
  <c r="AP86" i="24"/>
  <c r="AP87" i="24" s="1"/>
  <c r="AO86" i="24"/>
  <c r="AO87" i="24" s="1"/>
  <c r="AN86" i="24"/>
  <c r="AM86" i="24"/>
  <c r="AL86" i="24"/>
  <c r="AK86" i="24"/>
  <c r="AJ86" i="24"/>
  <c r="AJ87" i="24" s="1"/>
  <c r="AI86" i="24"/>
  <c r="AI87" i="24" s="1"/>
  <c r="AH86" i="24"/>
  <c r="AG86" i="24"/>
  <c r="AF86" i="24"/>
  <c r="AE86" i="24"/>
  <c r="AD86" i="24"/>
  <c r="AD87" i="24" s="1"/>
  <c r="AC86" i="24"/>
  <c r="AC87" i="24" s="1"/>
  <c r="AB86" i="24"/>
  <c r="AA86" i="24"/>
  <c r="Z86" i="24"/>
  <c r="Y86" i="24"/>
  <c r="X86" i="24"/>
  <c r="X87" i="24" s="1"/>
  <c r="W86" i="24"/>
  <c r="W87" i="24" s="1"/>
  <c r="V86" i="24"/>
  <c r="U86" i="24"/>
  <c r="T86" i="24"/>
  <c r="S86" i="24"/>
  <c r="R86" i="24"/>
  <c r="R87" i="24" s="1"/>
  <c r="Q86" i="24"/>
  <c r="Q87" i="24" s="1"/>
  <c r="P86" i="24"/>
  <c r="O86" i="24"/>
  <c r="N86" i="24"/>
  <c r="M86" i="24"/>
  <c r="L86" i="24"/>
  <c r="L87" i="24" s="1"/>
  <c r="K86" i="24"/>
  <c r="K87" i="24" s="1"/>
  <c r="J86" i="24"/>
  <c r="I86" i="24"/>
  <c r="H86" i="24"/>
  <c r="G86" i="24"/>
  <c r="O105" i="21"/>
  <c r="N105" i="21"/>
  <c r="M105" i="21"/>
  <c r="L105" i="21"/>
  <c r="K105" i="21"/>
  <c r="J105" i="21"/>
  <c r="I105" i="21"/>
  <c r="H105" i="21"/>
  <c r="G105" i="21"/>
  <c r="F105" i="21"/>
  <c r="E105" i="21"/>
  <c r="D105" i="21"/>
  <c r="O97" i="21"/>
  <c r="N97" i="21"/>
  <c r="M97" i="21"/>
  <c r="L97" i="21"/>
  <c r="K97" i="21"/>
  <c r="J97" i="21"/>
  <c r="I97" i="21"/>
  <c r="H97" i="21"/>
  <c r="G97" i="21"/>
  <c r="F97" i="21"/>
  <c r="E97" i="21"/>
  <c r="D97" i="21"/>
  <c r="O89" i="21"/>
  <c r="N89" i="21"/>
  <c r="M89" i="21"/>
  <c r="L89" i="21"/>
  <c r="K89" i="21"/>
  <c r="J89" i="21"/>
  <c r="I89" i="21"/>
  <c r="H89" i="21"/>
  <c r="G89" i="21"/>
  <c r="F89" i="21"/>
  <c r="E89" i="21"/>
  <c r="D89" i="21"/>
  <c r="O81" i="21"/>
  <c r="N81" i="21"/>
  <c r="M81" i="21"/>
  <c r="L81" i="21"/>
  <c r="K81" i="21"/>
  <c r="J81" i="21"/>
  <c r="I81" i="21"/>
  <c r="H81" i="21"/>
  <c r="G81" i="21"/>
  <c r="F81" i="21"/>
  <c r="E81" i="21"/>
  <c r="D81" i="21"/>
  <c r="O73" i="21"/>
  <c r="N73" i="21"/>
  <c r="M73" i="21"/>
  <c r="L73" i="21"/>
  <c r="K73" i="21"/>
  <c r="J73" i="21"/>
  <c r="I73" i="21"/>
  <c r="H73" i="21"/>
  <c r="G73" i="21"/>
  <c r="F73" i="21"/>
  <c r="E73" i="21"/>
  <c r="D73" i="21"/>
  <c r="O65" i="21"/>
  <c r="N65" i="21"/>
  <c r="M65" i="21"/>
  <c r="L65" i="21"/>
  <c r="K65" i="21"/>
  <c r="J65" i="21"/>
  <c r="I65" i="21"/>
  <c r="H65" i="21"/>
  <c r="G65" i="21"/>
  <c r="F65" i="21"/>
  <c r="E65" i="21"/>
  <c r="D65" i="21"/>
  <c r="O57" i="21"/>
  <c r="N57" i="21"/>
  <c r="M57" i="21"/>
  <c r="L57" i="21"/>
  <c r="K57" i="21"/>
  <c r="J57" i="21"/>
  <c r="I57" i="21"/>
  <c r="H57" i="21"/>
  <c r="G57" i="21"/>
  <c r="F57" i="21"/>
  <c r="E57" i="21"/>
  <c r="D57" i="21"/>
  <c r="P49" i="21"/>
  <c r="O49" i="21"/>
  <c r="N49" i="21"/>
  <c r="M49" i="21"/>
  <c r="L49" i="21"/>
  <c r="K49" i="21"/>
  <c r="J49" i="21"/>
  <c r="I49" i="21"/>
  <c r="H49" i="21"/>
  <c r="G49" i="21"/>
  <c r="F49" i="21"/>
  <c r="E49" i="21"/>
  <c r="D49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O30" i="21"/>
  <c r="N30" i="21"/>
  <c r="M30" i="21"/>
  <c r="L30" i="21"/>
  <c r="K30" i="21"/>
  <c r="J30" i="21"/>
  <c r="I30" i="21"/>
  <c r="H30" i="21"/>
  <c r="G30" i="21"/>
  <c r="F30" i="21"/>
  <c r="E30" i="21"/>
  <c r="D30" i="21"/>
  <c r="O22" i="21"/>
  <c r="N22" i="21"/>
  <c r="M22" i="21"/>
  <c r="L22" i="21"/>
  <c r="K22" i="21"/>
  <c r="J22" i="21"/>
  <c r="I22" i="21"/>
  <c r="H22" i="21"/>
  <c r="G22" i="21"/>
  <c r="F22" i="21"/>
  <c r="E22" i="21"/>
  <c r="D22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O119" i="20"/>
  <c r="N119" i="20"/>
  <c r="M119" i="20"/>
  <c r="L119" i="20"/>
  <c r="K119" i="20"/>
  <c r="J119" i="20"/>
  <c r="I119" i="20"/>
  <c r="H119" i="20"/>
  <c r="G119" i="20"/>
  <c r="F119" i="20"/>
  <c r="E119" i="20"/>
  <c r="D119" i="20"/>
  <c r="C119" i="20"/>
  <c r="O111" i="20"/>
  <c r="N111" i="20"/>
  <c r="M111" i="20"/>
  <c r="L111" i="20"/>
  <c r="K111" i="20"/>
  <c r="J111" i="20"/>
  <c r="I111" i="20"/>
  <c r="H111" i="20"/>
  <c r="G111" i="20"/>
  <c r="F111" i="20"/>
  <c r="E111" i="20"/>
  <c r="D111" i="20"/>
  <c r="C111" i="20"/>
  <c r="O103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95" i="20"/>
  <c r="N95" i="20"/>
  <c r="M95" i="20"/>
  <c r="L95" i="20"/>
  <c r="K95" i="20"/>
  <c r="J95" i="20"/>
  <c r="I95" i="20"/>
  <c r="H95" i="20"/>
  <c r="G95" i="20"/>
  <c r="F95" i="20"/>
  <c r="E95" i="20"/>
  <c r="D95" i="20"/>
  <c r="C95" i="20"/>
  <c r="O87" i="20"/>
  <c r="N87" i="20"/>
  <c r="M87" i="20"/>
  <c r="L87" i="20"/>
  <c r="K87" i="20"/>
  <c r="J87" i="20"/>
  <c r="I87" i="20"/>
  <c r="H87" i="20"/>
  <c r="G87" i="20"/>
  <c r="F87" i="20"/>
  <c r="E87" i="20"/>
  <c r="D87" i="20"/>
  <c r="C87" i="20"/>
  <c r="O79" i="20"/>
  <c r="N79" i="20"/>
  <c r="M79" i="20"/>
  <c r="L79" i="20"/>
  <c r="K79" i="20"/>
  <c r="J79" i="20"/>
  <c r="I79" i="20"/>
  <c r="H79" i="20"/>
  <c r="G79" i="20"/>
  <c r="F79" i="20"/>
  <c r="E79" i="20"/>
  <c r="D79" i="20"/>
  <c r="C79" i="20"/>
  <c r="O71" i="20"/>
  <c r="N71" i="20"/>
  <c r="M71" i="20"/>
  <c r="L71" i="20"/>
  <c r="K71" i="20"/>
  <c r="J71" i="20"/>
  <c r="I71" i="20"/>
  <c r="H71" i="20"/>
  <c r="G71" i="20"/>
  <c r="F71" i="20"/>
  <c r="E71" i="20"/>
  <c r="D71" i="20"/>
  <c r="C71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C55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C10" i="20"/>
  <c r="O170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O162" i="19"/>
  <c r="N162" i="19"/>
  <c r="M162" i="19"/>
  <c r="L162" i="19"/>
  <c r="K162" i="19"/>
  <c r="J162" i="19"/>
  <c r="I162" i="19"/>
  <c r="H162" i="19"/>
  <c r="G162" i="19"/>
  <c r="F162" i="19"/>
  <c r="E162" i="19"/>
  <c r="D162" i="19"/>
  <c r="C162" i="19"/>
  <c r="O154" i="19"/>
  <c r="N154" i="19"/>
  <c r="M154" i="19"/>
  <c r="L154" i="19"/>
  <c r="K154" i="19"/>
  <c r="J154" i="19"/>
  <c r="I154" i="19"/>
  <c r="H154" i="19"/>
  <c r="G154" i="19"/>
  <c r="F154" i="19"/>
  <c r="E154" i="19"/>
  <c r="D154" i="19"/>
  <c r="C154" i="19"/>
  <c r="O146" i="19"/>
  <c r="N146" i="19"/>
  <c r="M146" i="19"/>
  <c r="L146" i="19"/>
  <c r="K146" i="19"/>
  <c r="J146" i="19"/>
  <c r="I146" i="19"/>
  <c r="H146" i="19"/>
  <c r="G146" i="19"/>
  <c r="F146" i="19"/>
  <c r="E146" i="19"/>
  <c r="D146" i="19"/>
  <c r="C146" i="19"/>
  <c r="O138" i="19"/>
  <c r="N138" i="19"/>
  <c r="M138" i="19"/>
  <c r="L138" i="19"/>
  <c r="K138" i="19"/>
  <c r="J138" i="19"/>
  <c r="I138" i="19"/>
  <c r="H138" i="19"/>
  <c r="G138" i="19"/>
  <c r="F138" i="19"/>
  <c r="E138" i="19"/>
  <c r="D138" i="19"/>
  <c r="C138" i="19"/>
  <c r="O130" i="19"/>
  <c r="N130" i="19"/>
  <c r="M130" i="19"/>
  <c r="L130" i="19"/>
  <c r="K130" i="19"/>
  <c r="J130" i="19"/>
  <c r="I130" i="19"/>
  <c r="H130" i="19"/>
  <c r="G130" i="19"/>
  <c r="F130" i="19"/>
  <c r="E130" i="19"/>
  <c r="D130" i="19"/>
  <c r="C130" i="19"/>
  <c r="O122" i="19"/>
  <c r="N122" i="19"/>
  <c r="M122" i="19"/>
  <c r="L122" i="19"/>
  <c r="K122" i="19"/>
  <c r="J122" i="19"/>
  <c r="I122" i="19"/>
  <c r="H122" i="19"/>
  <c r="G122" i="19"/>
  <c r="F122" i="19"/>
  <c r="E122" i="19"/>
  <c r="D122" i="19"/>
  <c r="C122" i="19"/>
  <c r="O114" i="19"/>
  <c r="N114" i="19"/>
  <c r="M114" i="19"/>
  <c r="L114" i="19"/>
  <c r="K114" i="19"/>
  <c r="J114" i="19"/>
  <c r="I114" i="19"/>
  <c r="H114" i="19"/>
  <c r="G114" i="19"/>
  <c r="F114" i="19"/>
  <c r="E114" i="19"/>
  <c r="D114" i="19"/>
  <c r="C114" i="19"/>
  <c r="O106" i="19"/>
  <c r="N106" i="19"/>
  <c r="M106" i="19"/>
  <c r="L106" i="19"/>
  <c r="K106" i="19"/>
  <c r="J106" i="19"/>
  <c r="I106" i="19"/>
  <c r="H106" i="19"/>
  <c r="G106" i="19"/>
  <c r="F106" i="19"/>
  <c r="E106" i="19"/>
  <c r="D106" i="19"/>
  <c r="C106" i="19"/>
  <c r="O98" i="19"/>
  <c r="N98" i="19"/>
  <c r="M98" i="19"/>
  <c r="L98" i="19"/>
  <c r="K98" i="19"/>
  <c r="J98" i="19"/>
  <c r="I98" i="19"/>
  <c r="H98" i="19"/>
  <c r="G98" i="19"/>
  <c r="F98" i="19"/>
  <c r="E98" i="19"/>
  <c r="D98" i="19"/>
  <c r="C98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T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T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T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O45" i="19"/>
  <c r="N45" i="19"/>
  <c r="M45" i="19"/>
  <c r="L45" i="19"/>
  <c r="K45" i="19"/>
  <c r="J45" i="19"/>
  <c r="I45" i="19"/>
  <c r="H45" i="19"/>
  <c r="G45" i="19"/>
  <c r="F45" i="19"/>
  <c r="E45" i="19"/>
  <c r="D45" i="19"/>
  <c r="C45" i="19"/>
  <c r="R37" i="19"/>
  <c r="O37" i="19"/>
  <c r="N37" i="19"/>
  <c r="M37" i="19"/>
  <c r="L37" i="19"/>
  <c r="K37" i="19"/>
  <c r="J37" i="19"/>
  <c r="I37" i="19"/>
  <c r="H37" i="19"/>
  <c r="G37" i="19"/>
  <c r="F37" i="19"/>
  <c r="E37" i="19"/>
  <c r="D37" i="19"/>
  <c r="C37" i="19"/>
  <c r="R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R21" i="19"/>
  <c r="O21" i="19"/>
  <c r="N21" i="19"/>
  <c r="M21" i="19"/>
  <c r="L21" i="19"/>
  <c r="K21" i="19"/>
  <c r="J21" i="19"/>
  <c r="I21" i="19"/>
  <c r="H21" i="19"/>
  <c r="G21" i="19"/>
  <c r="F21" i="19"/>
  <c r="E21" i="19"/>
  <c r="D21" i="19"/>
  <c r="C21" i="19"/>
  <c r="S13" i="19"/>
  <c r="O13" i="19"/>
  <c r="N13" i="19"/>
  <c r="M13" i="19"/>
  <c r="L13" i="19"/>
  <c r="K13" i="19"/>
  <c r="J13" i="19"/>
  <c r="I13" i="19"/>
  <c r="H13" i="19"/>
  <c r="G13" i="19"/>
  <c r="F13" i="19"/>
  <c r="E13" i="19"/>
  <c r="D13" i="19"/>
  <c r="C13" i="19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Q10" i="18"/>
  <c r="P10" i="18"/>
  <c r="O10" i="18"/>
  <c r="N10" i="18"/>
  <c r="M10" i="18"/>
  <c r="L10" i="18"/>
  <c r="K10" i="18"/>
  <c r="J10" i="18"/>
  <c r="I10" i="18"/>
  <c r="H10" i="18"/>
  <c r="G10" i="18"/>
  <c r="F10" i="18"/>
  <c r="E10" i="18"/>
  <c r="P97" i="17"/>
  <c r="O97" i="17"/>
  <c r="N97" i="17"/>
  <c r="M97" i="17"/>
  <c r="L97" i="17"/>
  <c r="K97" i="17"/>
  <c r="J97" i="17"/>
  <c r="I97" i="17"/>
  <c r="H97" i="17"/>
  <c r="G97" i="17"/>
  <c r="F97" i="17"/>
  <c r="E97" i="17"/>
  <c r="P89" i="17"/>
  <c r="O89" i="17"/>
  <c r="N89" i="17"/>
  <c r="M89" i="17"/>
  <c r="L89" i="17"/>
  <c r="K89" i="17"/>
  <c r="J89" i="17"/>
  <c r="I89" i="17"/>
  <c r="H89" i="17"/>
  <c r="G89" i="17"/>
  <c r="F89" i="17"/>
  <c r="E89" i="17"/>
  <c r="P81" i="17"/>
  <c r="O81" i="17"/>
  <c r="N81" i="17"/>
  <c r="M81" i="17"/>
  <c r="L81" i="17"/>
  <c r="K81" i="17"/>
  <c r="J81" i="17"/>
  <c r="I81" i="17"/>
  <c r="H81" i="17"/>
  <c r="G81" i="17"/>
  <c r="F81" i="17"/>
  <c r="E81" i="17"/>
  <c r="P72" i="17"/>
  <c r="O72" i="17"/>
  <c r="N72" i="17"/>
  <c r="M72" i="17"/>
  <c r="L72" i="17"/>
  <c r="K72" i="17"/>
  <c r="J72" i="17"/>
  <c r="I72" i="17"/>
  <c r="H72" i="17"/>
  <c r="G72" i="17"/>
  <c r="F72" i="17"/>
  <c r="E72" i="17"/>
  <c r="P64" i="17"/>
  <c r="O64" i="17"/>
  <c r="N64" i="17"/>
  <c r="M64" i="17"/>
  <c r="L64" i="17"/>
  <c r="K64" i="17"/>
  <c r="J64" i="17"/>
  <c r="I64" i="17"/>
  <c r="H64" i="17"/>
  <c r="G64" i="17"/>
  <c r="F64" i="17"/>
  <c r="E64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P21" i="17"/>
  <c r="O21" i="17"/>
  <c r="N21" i="17"/>
  <c r="M21" i="17"/>
  <c r="L21" i="17"/>
  <c r="K21" i="17"/>
  <c r="J21" i="17"/>
  <c r="I21" i="17"/>
  <c r="H21" i="17"/>
  <c r="G21" i="17"/>
  <c r="F21" i="17"/>
  <c r="E21" i="17"/>
  <c r="P13" i="17"/>
  <c r="O13" i="17"/>
  <c r="N13" i="17"/>
  <c r="M13" i="17"/>
  <c r="L13" i="17"/>
  <c r="K13" i="17"/>
  <c r="J13" i="17"/>
  <c r="I13" i="17"/>
  <c r="H13" i="17"/>
  <c r="G13" i="17"/>
  <c r="F13" i="17"/>
  <c r="E13" i="17"/>
  <c r="Q63" i="16"/>
  <c r="P63" i="16"/>
  <c r="O63" i="16"/>
  <c r="N63" i="16"/>
  <c r="M63" i="16"/>
  <c r="L63" i="16"/>
  <c r="K63" i="16"/>
  <c r="J63" i="16"/>
  <c r="I63" i="16"/>
  <c r="H63" i="16"/>
  <c r="G63" i="16"/>
  <c r="F63" i="16"/>
  <c r="Q55" i="16"/>
  <c r="P55" i="16"/>
  <c r="O55" i="16"/>
  <c r="N55" i="16"/>
  <c r="M55" i="16"/>
  <c r="L55" i="16"/>
  <c r="K55" i="16"/>
  <c r="J55" i="16"/>
  <c r="I55" i="16"/>
  <c r="H55" i="16"/>
  <c r="G55" i="16"/>
  <c r="F55" i="16"/>
  <c r="Q47" i="16"/>
  <c r="P47" i="16"/>
  <c r="O47" i="16"/>
  <c r="N47" i="16"/>
  <c r="M47" i="16"/>
  <c r="L47" i="16"/>
  <c r="K47" i="16"/>
  <c r="J47" i="16"/>
  <c r="I47" i="16"/>
  <c r="H47" i="16"/>
  <c r="G47" i="16"/>
  <c r="F47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Q9" i="16"/>
  <c r="P9" i="16"/>
  <c r="O9" i="16"/>
  <c r="N9" i="16"/>
  <c r="M9" i="16"/>
  <c r="L9" i="16"/>
  <c r="K9" i="16"/>
  <c r="J9" i="16"/>
  <c r="I9" i="16"/>
  <c r="H9" i="16"/>
  <c r="G9" i="16"/>
  <c r="F9" i="16"/>
  <c r="R84" i="15"/>
  <c r="Q84" i="15"/>
  <c r="P84" i="15"/>
  <c r="O84" i="15"/>
  <c r="N84" i="15"/>
  <c r="M84" i="15"/>
  <c r="L84" i="15"/>
  <c r="K84" i="15"/>
  <c r="J84" i="15"/>
  <c r="I84" i="15"/>
  <c r="H84" i="15"/>
  <c r="G84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9" i="14"/>
  <c r="N9" i="14"/>
  <c r="M9" i="14"/>
  <c r="L9" i="14"/>
  <c r="K9" i="14"/>
  <c r="J9" i="14"/>
  <c r="I9" i="14"/>
  <c r="H9" i="14"/>
  <c r="G9" i="14"/>
  <c r="F9" i="14"/>
  <c r="E9" i="14"/>
  <c r="D9" i="14"/>
  <c r="P66" i="13"/>
  <c r="O66" i="13"/>
  <c r="N66" i="13"/>
  <c r="M66" i="13"/>
  <c r="L66" i="13"/>
  <c r="K66" i="13"/>
  <c r="J66" i="13"/>
  <c r="I66" i="13"/>
  <c r="H66" i="13"/>
  <c r="G66" i="13"/>
  <c r="F66" i="13"/>
  <c r="E66" i="13"/>
  <c r="P58" i="13"/>
  <c r="O58" i="13"/>
  <c r="N58" i="13"/>
  <c r="M58" i="13"/>
  <c r="L58" i="13"/>
  <c r="K58" i="13"/>
  <c r="J58" i="13"/>
  <c r="I58" i="13"/>
  <c r="H58" i="13"/>
  <c r="G58" i="13"/>
  <c r="F58" i="13"/>
  <c r="E58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Q62" i="12"/>
  <c r="P62" i="12"/>
  <c r="O62" i="12"/>
  <c r="N62" i="12"/>
  <c r="M62" i="12"/>
  <c r="L62" i="12"/>
  <c r="K62" i="12"/>
  <c r="J62" i="12"/>
  <c r="I62" i="12"/>
  <c r="H62" i="12"/>
  <c r="G62" i="12"/>
  <c r="F62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X227" i="1" l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W204" i="1"/>
  <c r="X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4" i="1"/>
  <c r="AR204" i="1"/>
  <c r="AS204" i="1"/>
  <c r="AT204" i="1"/>
  <c r="AU204" i="1"/>
  <c r="AV204" i="1"/>
  <c r="AW204" i="1"/>
  <c r="AX204" i="1"/>
  <c r="AY204" i="1"/>
  <c r="AZ204" i="1"/>
  <c r="BA204" i="1"/>
  <c r="BB204" i="1"/>
  <c r="BC204" i="1"/>
  <c r="BD204" i="1"/>
  <c r="BE204" i="1"/>
  <c r="BF204" i="1"/>
  <c r="BG204" i="1"/>
  <c r="BH204" i="1"/>
  <c r="BI204" i="1"/>
  <c r="BJ204" i="1"/>
  <c r="BK204" i="1"/>
  <c r="BL204" i="1"/>
  <c r="BM204" i="1"/>
  <c r="BN204" i="1"/>
  <c r="BO204" i="1"/>
  <c r="BP204" i="1"/>
  <c r="BQ204" i="1"/>
  <c r="BR204" i="1"/>
  <c r="BS204" i="1"/>
  <c r="BT204" i="1"/>
  <c r="BU204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R187" i="1"/>
  <c r="T187" i="1"/>
  <c r="V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Q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Q104" i="1"/>
  <c r="Q104" i="1"/>
  <c r="R104" i="1"/>
  <c r="S104" i="1"/>
  <c r="T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R104" i="1"/>
  <c r="BS104" i="1"/>
  <c r="BT104" i="1"/>
  <c r="BU104" i="1"/>
  <c r="P158" i="11" l="1"/>
  <c r="T156" i="11"/>
  <c r="S156" i="11"/>
  <c r="R156" i="11"/>
  <c r="AH149" i="11" s="1"/>
  <c r="Q156" i="11"/>
  <c r="AG151" i="11" s="1"/>
  <c r="P156" i="11"/>
  <c r="AF150" i="11" s="1"/>
  <c r="O156" i="11"/>
  <c r="AE151" i="11" s="1"/>
  <c r="N156" i="11"/>
  <c r="N158" i="11" s="1"/>
  <c r="M156" i="11"/>
  <c r="AC140" i="11" s="1"/>
  <c r="L156" i="11"/>
  <c r="K156" i="11"/>
  <c r="J156" i="11"/>
  <c r="I156" i="11"/>
  <c r="H156" i="11"/>
  <c r="G156" i="11"/>
  <c r="W64" i="11" s="1"/>
  <c r="F156" i="11"/>
  <c r="V132" i="11" s="1"/>
  <c r="AF151" i="11"/>
  <c r="AD151" i="11"/>
  <c r="AA151" i="11"/>
  <c r="AH150" i="11"/>
  <c r="AD150" i="11"/>
  <c r="V150" i="11"/>
  <c r="AG149" i="11"/>
  <c r="AF149" i="11"/>
  <c r="AD149" i="11"/>
  <c r="AB149" i="11"/>
  <c r="AA149" i="11"/>
  <c r="AH148" i="11"/>
  <c r="AG148" i="11"/>
  <c r="AF148" i="11"/>
  <c r="AE148" i="11"/>
  <c r="AD148" i="11"/>
  <c r="AC148" i="11"/>
  <c r="AA148" i="11"/>
  <c r="AF147" i="11"/>
  <c r="AE147" i="11"/>
  <c r="AD147" i="11"/>
  <c r="AA147" i="11"/>
  <c r="Z147" i="11"/>
  <c r="X147" i="11"/>
  <c r="AG146" i="11"/>
  <c r="AF146" i="11"/>
  <c r="AD146" i="11"/>
  <c r="AC146" i="11"/>
  <c r="AA146" i="11"/>
  <c r="V146" i="11"/>
  <c r="AG145" i="11"/>
  <c r="AF145" i="11"/>
  <c r="AD145" i="11"/>
  <c r="AB145" i="11"/>
  <c r="AA145" i="11"/>
  <c r="AG144" i="11"/>
  <c r="AF144" i="11"/>
  <c r="AE144" i="11"/>
  <c r="AD144" i="11"/>
  <c r="AC144" i="11"/>
  <c r="AA144" i="11"/>
  <c r="Z144" i="11"/>
  <c r="AG143" i="11"/>
  <c r="AF143" i="11"/>
  <c r="AE143" i="11"/>
  <c r="AD143" i="11"/>
  <c r="AA143" i="11"/>
  <c r="Z143" i="11"/>
  <c r="X143" i="11"/>
  <c r="AG142" i="11"/>
  <c r="AF142" i="11"/>
  <c r="AD142" i="11"/>
  <c r="AC142" i="11"/>
  <c r="AA142" i="11"/>
  <c r="Z142" i="11"/>
  <c r="Y142" i="11"/>
  <c r="V142" i="11"/>
  <c r="AG141" i="11"/>
  <c r="AF141" i="11"/>
  <c r="AD141" i="11"/>
  <c r="AA141" i="11"/>
  <c r="Z141" i="11"/>
  <c r="V141" i="11"/>
  <c r="AH140" i="11"/>
  <c r="AG140" i="11"/>
  <c r="AF140" i="11"/>
  <c r="AB140" i="11"/>
  <c r="AA140" i="11"/>
  <c r="Z140" i="11"/>
  <c r="Y140" i="11"/>
  <c r="V140" i="11"/>
  <c r="AJ139" i="11"/>
  <c r="AH139" i="11"/>
  <c r="AG139" i="11"/>
  <c r="AF139" i="11"/>
  <c r="AD139" i="11"/>
  <c r="AA139" i="11"/>
  <c r="V139" i="11"/>
  <c r="AI138" i="11"/>
  <c r="AH138" i="11"/>
  <c r="AG138" i="11"/>
  <c r="AF138" i="11"/>
  <c r="AC138" i="11"/>
  <c r="AA138" i="11"/>
  <c r="V138" i="11"/>
  <c r="AJ137" i="11"/>
  <c r="AH137" i="11"/>
  <c r="AG137" i="11"/>
  <c r="AF137" i="11"/>
  <c r="AA137" i="11"/>
  <c r="Z137" i="11"/>
  <c r="AH136" i="11"/>
  <c r="AG136" i="11"/>
  <c r="AF136" i="11"/>
  <c r="AC136" i="11"/>
  <c r="AB136" i="11"/>
  <c r="AA136" i="11"/>
  <c r="Z136" i="11"/>
  <c r="AH135" i="11"/>
  <c r="AG135" i="11"/>
  <c r="AF135" i="11"/>
  <c r="AE135" i="11"/>
  <c r="AD135" i="11"/>
  <c r="AA135" i="11"/>
  <c r="Z135" i="11"/>
  <c r="AG134" i="11"/>
  <c r="AF134" i="11"/>
  <c r="AC134" i="11"/>
  <c r="AA134" i="11"/>
  <c r="Z134" i="11"/>
  <c r="X134" i="11"/>
  <c r="AG133" i="11"/>
  <c r="AF133" i="11"/>
  <c r="AB133" i="11"/>
  <c r="AA133" i="11"/>
  <c r="Z133" i="11"/>
  <c r="Y133" i="11"/>
  <c r="V133" i="11"/>
  <c r="AG132" i="11"/>
  <c r="AF132" i="11"/>
  <c r="AC132" i="11"/>
  <c r="AB132" i="11"/>
  <c r="AA132" i="11"/>
  <c r="Z132" i="11"/>
  <c r="AG131" i="11"/>
  <c r="AF131" i="11"/>
  <c r="AD131" i="11"/>
  <c r="AA131" i="11"/>
  <c r="Z131" i="11"/>
  <c r="Y131" i="11"/>
  <c r="V131" i="11"/>
  <c r="AJ130" i="11"/>
  <c r="AH130" i="11"/>
  <c r="AG130" i="11"/>
  <c r="AF130" i="11"/>
  <c r="AA130" i="11"/>
  <c r="V130" i="11"/>
  <c r="AJ129" i="11"/>
  <c r="AH129" i="11"/>
  <c r="AG129" i="11"/>
  <c r="AF129" i="11"/>
  <c r="AD129" i="11"/>
  <c r="Z129" i="11"/>
  <c r="AG128" i="11"/>
  <c r="AF128" i="11"/>
  <c r="AE128" i="11"/>
  <c r="AD128" i="11"/>
  <c r="AA128" i="11"/>
  <c r="Z128" i="11"/>
  <c r="Y128" i="11"/>
  <c r="AG127" i="11"/>
  <c r="AF127" i="11"/>
  <c r="AE127" i="11"/>
  <c r="Z127" i="11"/>
  <c r="X127" i="11"/>
  <c r="AJ126" i="11"/>
  <c r="AG126" i="11"/>
  <c r="AF126" i="11"/>
  <c r="AD126" i="11"/>
  <c r="AC126" i="11"/>
  <c r="Y126" i="11"/>
  <c r="X126" i="11"/>
  <c r="V126" i="11"/>
  <c r="AH125" i="11"/>
  <c r="AG125" i="11"/>
  <c r="AF125" i="11"/>
  <c r="AD125" i="11"/>
  <c r="AB125" i="11"/>
  <c r="AA125" i="11"/>
  <c r="AH124" i="11"/>
  <c r="AG124" i="11"/>
  <c r="AF124" i="11"/>
  <c r="AE124" i="11"/>
  <c r="AD124" i="11"/>
  <c r="AC124" i="11"/>
  <c r="AB124" i="11"/>
  <c r="AH123" i="11"/>
  <c r="AG123" i="11"/>
  <c r="AF123" i="11"/>
  <c r="AE123" i="11"/>
  <c r="AD123" i="11"/>
  <c r="AA123" i="11"/>
  <c r="AG122" i="11"/>
  <c r="AF122" i="11"/>
  <c r="AD122" i="11"/>
  <c r="AC122" i="11"/>
  <c r="AA122" i="11"/>
  <c r="Z122" i="11"/>
  <c r="V122" i="11"/>
  <c r="AH121" i="11"/>
  <c r="AG121" i="11"/>
  <c r="AF121" i="11"/>
  <c r="AD121" i="11"/>
  <c r="AB121" i="11"/>
  <c r="AA121" i="11"/>
  <c r="Z121" i="11"/>
  <c r="Y121" i="11"/>
  <c r="AH120" i="11"/>
  <c r="AG120" i="11"/>
  <c r="AF120" i="11"/>
  <c r="AE120" i="11"/>
  <c r="AD120" i="11"/>
  <c r="AC120" i="11"/>
  <c r="AB120" i="11"/>
  <c r="AA120" i="11"/>
  <c r="Z120" i="11"/>
  <c r="V120" i="11"/>
  <c r="AJ119" i="11"/>
  <c r="AH119" i="11"/>
  <c r="AG119" i="11"/>
  <c r="AF119" i="11"/>
  <c r="AE119" i="11"/>
  <c r="AD119" i="11"/>
  <c r="AA119" i="11"/>
  <c r="AH118" i="11"/>
  <c r="AG118" i="11"/>
  <c r="AF118" i="11"/>
  <c r="AD118" i="11"/>
  <c r="AC118" i="11"/>
  <c r="AA118" i="11"/>
  <c r="Z118" i="11"/>
  <c r="Y118" i="11"/>
  <c r="AG117" i="11"/>
  <c r="AF117" i="11"/>
  <c r="AD117" i="11"/>
  <c r="AB117" i="11"/>
  <c r="AA117" i="11"/>
  <c r="Z117" i="11"/>
  <c r="V117" i="11"/>
  <c r="AG116" i="11"/>
  <c r="AF116" i="11"/>
  <c r="AE116" i="11"/>
  <c r="AD116" i="11"/>
  <c r="AC116" i="11"/>
  <c r="AB116" i="11"/>
  <c r="AA116" i="11"/>
  <c r="Z116" i="11"/>
  <c r="AH115" i="11"/>
  <c r="AG115" i="11"/>
  <c r="AF115" i="11"/>
  <c r="AE115" i="11"/>
  <c r="AD115" i="11"/>
  <c r="AA115" i="11"/>
  <c r="X115" i="11"/>
  <c r="V115" i="11"/>
  <c r="AG114" i="11"/>
  <c r="AF114" i="11"/>
  <c r="AD114" i="11"/>
  <c r="AC114" i="11"/>
  <c r="AA114" i="11"/>
  <c r="AG113" i="11"/>
  <c r="AF113" i="11"/>
  <c r="AD113" i="11"/>
  <c r="AB113" i="11"/>
  <c r="AA113" i="11"/>
  <c r="Z113" i="11"/>
  <c r="Y113" i="11"/>
  <c r="AG112" i="11"/>
  <c r="AF112" i="11"/>
  <c r="AE112" i="11"/>
  <c r="AD112" i="11"/>
  <c r="AC112" i="11"/>
  <c r="AB112" i="11"/>
  <c r="AA112" i="11"/>
  <c r="Z112" i="11"/>
  <c r="AG111" i="11"/>
  <c r="AF111" i="11"/>
  <c r="AE111" i="11"/>
  <c r="AD111" i="11"/>
  <c r="AA111" i="11"/>
  <c r="Z111" i="11"/>
  <c r="X111" i="11"/>
  <c r="AG110" i="11"/>
  <c r="AF110" i="11"/>
  <c r="AD110" i="11"/>
  <c r="AC110" i="11"/>
  <c r="AA110" i="11"/>
  <c r="Z110" i="11"/>
  <c r="Y110" i="11"/>
  <c r="V110" i="11"/>
  <c r="AG109" i="11"/>
  <c r="AF109" i="11"/>
  <c r="AB109" i="11"/>
  <c r="AA109" i="11"/>
  <c r="Z109" i="11"/>
  <c r="V109" i="11"/>
  <c r="AH108" i="11"/>
  <c r="AG108" i="11"/>
  <c r="AF108" i="11"/>
  <c r="AC108" i="11"/>
  <c r="AB108" i="11"/>
  <c r="AA108" i="11"/>
  <c r="Z108" i="11"/>
  <c r="Y108" i="11"/>
  <c r="V108" i="11"/>
  <c r="AJ107" i="11"/>
  <c r="AH107" i="11"/>
  <c r="AG107" i="11"/>
  <c r="AF107" i="11"/>
  <c r="AE107" i="11"/>
  <c r="AD107" i="11"/>
  <c r="AA107" i="11"/>
  <c r="Z107" i="11"/>
  <c r="Y107" i="11"/>
  <c r="X107" i="11"/>
  <c r="V107" i="11"/>
  <c r="AH106" i="11"/>
  <c r="AG106" i="11"/>
  <c r="AF106" i="11"/>
  <c r="AA106" i="11"/>
  <c r="Z106" i="11"/>
  <c r="AH105" i="11"/>
  <c r="AG105" i="11"/>
  <c r="AF105" i="11"/>
  <c r="AD105" i="11"/>
  <c r="Z105" i="11"/>
  <c r="Y105" i="11"/>
  <c r="AG104" i="11"/>
  <c r="AF104" i="11"/>
  <c r="AE104" i="11"/>
  <c r="AD104" i="11"/>
  <c r="AA104" i="11"/>
  <c r="Z104" i="11"/>
  <c r="AG103" i="11"/>
  <c r="AF103" i="11"/>
  <c r="AE103" i="11"/>
  <c r="Z103" i="11"/>
  <c r="V103" i="11"/>
  <c r="AH102" i="11"/>
  <c r="AG102" i="11"/>
  <c r="AF102" i="11"/>
  <c r="AD102" i="11"/>
  <c r="AC102" i="11"/>
  <c r="V102" i="11"/>
  <c r="AH101" i="11"/>
  <c r="AG101" i="11"/>
  <c r="AF101" i="11"/>
  <c r="AD101" i="11"/>
  <c r="AB101" i="11"/>
  <c r="AA101" i="11"/>
  <c r="AH100" i="11"/>
  <c r="AG100" i="11"/>
  <c r="AF100" i="11"/>
  <c r="AE100" i="11"/>
  <c r="AD100" i="11"/>
  <c r="AC100" i="11"/>
  <c r="AB100" i="11"/>
  <c r="AH99" i="11"/>
  <c r="AG99" i="11"/>
  <c r="AF99" i="11"/>
  <c r="AE99" i="11"/>
  <c r="AD99" i="11"/>
  <c r="AA99" i="11"/>
  <c r="V99" i="11"/>
  <c r="AG98" i="11"/>
  <c r="AF98" i="11"/>
  <c r="AD98" i="11"/>
  <c r="AC98" i="11"/>
  <c r="AA98" i="11"/>
  <c r="Z98" i="11"/>
  <c r="V98" i="11"/>
  <c r="AJ97" i="11"/>
  <c r="AH97" i="11"/>
  <c r="AG97" i="11"/>
  <c r="AF97" i="11"/>
  <c r="AD97" i="11"/>
  <c r="AB97" i="11"/>
  <c r="AA97" i="11"/>
  <c r="Z97" i="11"/>
  <c r="Y97" i="11"/>
  <c r="AJ96" i="11"/>
  <c r="AH96" i="11"/>
  <c r="AG96" i="11"/>
  <c r="AF96" i="11"/>
  <c r="AE96" i="11"/>
  <c r="AD96" i="11"/>
  <c r="AC96" i="11"/>
  <c r="AB96" i="11"/>
  <c r="AA96" i="11"/>
  <c r="Z96" i="11"/>
  <c r="V96" i="11"/>
  <c r="AJ95" i="11"/>
  <c r="AH95" i="11"/>
  <c r="AG95" i="11"/>
  <c r="AF95" i="11"/>
  <c r="AE95" i="11"/>
  <c r="AD95" i="11"/>
  <c r="AA95" i="11"/>
  <c r="Z95" i="11"/>
  <c r="AI94" i="11"/>
  <c r="AH94" i="11"/>
  <c r="AG94" i="11"/>
  <c r="AF94" i="11"/>
  <c r="AD94" i="11"/>
  <c r="AC94" i="11"/>
  <c r="AA94" i="11"/>
  <c r="Z94" i="11"/>
  <c r="AG93" i="11"/>
  <c r="AF93" i="11"/>
  <c r="AD93" i="11"/>
  <c r="AB93" i="11"/>
  <c r="AA93" i="11"/>
  <c r="Z93" i="11"/>
  <c r="AG92" i="11"/>
  <c r="AF92" i="11"/>
  <c r="AE92" i="11"/>
  <c r="AD92" i="11"/>
  <c r="AC92" i="11"/>
  <c r="AB92" i="11"/>
  <c r="AA92" i="11"/>
  <c r="Z92" i="11"/>
  <c r="X92" i="11"/>
  <c r="AG91" i="11"/>
  <c r="AF91" i="11"/>
  <c r="AE91" i="11"/>
  <c r="AD91" i="11"/>
  <c r="AA91" i="11"/>
  <c r="Z91" i="11"/>
  <c r="V91" i="11"/>
  <c r="AG90" i="11"/>
  <c r="AF90" i="11"/>
  <c r="AD90" i="11"/>
  <c r="AC90" i="11"/>
  <c r="AA90" i="11"/>
  <c r="Z90" i="11"/>
  <c r="X90" i="11"/>
  <c r="W90" i="11"/>
  <c r="V90" i="11"/>
  <c r="AG89" i="11"/>
  <c r="AF89" i="11"/>
  <c r="AD89" i="11"/>
  <c r="AB89" i="11"/>
  <c r="AA89" i="11"/>
  <c r="Z89" i="11"/>
  <c r="V89" i="11"/>
  <c r="AI88" i="11"/>
  <c r="AH88" i="11"/>
  <c r="AG88" i="11"/>
  <c r="AF88" i="11"/>
  <c r="AE88" i="11"/>
  <c r="AD88" i="11"/>
  <c r="AC88" i="11"/>
  <c r="AB88" i="11"/>
  <c r="Z88" i="11"/>
  <c r="X88" i="11"/>
  <c r="W88" i="11"/>
  <c r="V88" i="11"/>
  <c r="AH87" i="11"/>
  <c r="AG87" i="11"/>
  <c r="AF87" i="11"/>
  <c r="AE87" i="11"/>
  <c r="AD87" i="11"/>
  <c r="Z87" i="11"/>
  <c r="V87" i="11"/>
  <c r="AH86" i="11"/>
  <c r="AG86" i="11"/>
  <c r="AF86" i="11"/>
  <c r="AD86" i="11"/>
  <c r="AC86" i="11"/>
  <c r="AA86" i="11"/>
  <c r="Y86" i="11"/>
  <c r="X86" i="11"/>
  <c r="W86" i="11"/>
  <c r="V86" i="11"/>
  <c r="AJ85" i="11"/>
  <c r="AH85" i="11"/>
  <c r="AG85" i="11"/>
  <c r="AF85" i="11"/>
  <c r="AD85" i="11"/>
  <c r="AB85" i="11"/>
  <c r="AA85" i="11"/>
  <c r="X85" i="11"/>
  <c r="V85" i="11"/>
  <c r="AH84" i="11"/>
  <c r="AG84" i="11"/>
  <c r="AF84" i="11"/>
  <c r="AE84" i="11"/>
  <c r="AD84" i="11"/>
  <c r="AC84" i="11"/>
  <c r="AB84" i="11"/>
  <c r="Z84" i="11"/>
  <c r="X84" i="11"/>
  <c r="V84" i="11"/>
  <c r="AH83" i="11"/>
  <c r="AG83" i="11"/>
  <c r="AF83" i="11"/>
  <c r="AE83" i="11"/>
  <c r="AD83" i="11"/>
  <c r="AA83" i="11"/>
  <c r="V83" i="11"/>
  <c r="AJ82" i="11"/>
  <c r="AH82" i="11"/>
  <c r="AG82" i="11"/>
  <c r="AF82" i="11"/>
  <c r="AD82" i="11"/>
  <c r="AC82" i="11"/>
  <c r="AA82" i="11"/>
  <c r="Z82" i="11"/>
  <c r="AH81" i="11"/>
  <c r="AG81" i="11"/>
  <c r="AF81" i="11"/>
  <c r="AD81" i="11"/>
  <c r="AB81" i="11"/>
  <c r="AA81" i="11"/>
  <c r="Z81" i="11"/>
  <c r="Y81" i="11"/>
  <c r="AH80" i="11"/>
  <c r="AG80" i="11"/>
  <c r="AF80" i="11"/>
  <c r="AE80" i="11"/>
  <c r="AD80" i="11"/>
  <c r="AC80" i="11"/>
  <c r="AB80" i="11"/>
  <c r="AA80" i="11"/>
  <c r="Z80" i="11"/>
  <c r="X80" i="11"/>
  <c r="AH79" i="11"/>
  <c r="AG79" i="11"/>
  <c r="AF79" i="11"/>
  <c r="AE79" i="11"/>
  <c r="AD79" i="11"/>
  <c r="AA79" i="11"/>
  <c r="Z79" i="11"/>
  <c r="Y79" i="11"/>
  <c r="V79" i="11"/>
  <c r="AJ78" i="11"/>
  <c r="AH78" i="11"/>
  <c r="AG78" i="11"/>
  <c r="AF78" i="11"/>
  <c r="AD78" i="11"/>
  <c r="AC78" i="11"/>
  <c r="AA78" i="11"/>
  <c r="Z78" i="11"/>
  <c r="AJ77" i="11"/>
  <c r="AH77" i="11"/>
  <c r="AG77" i="11"/>
  <c r="AF77" i="11"/>
  <c r="AD77" i="11"/>
  <c r="AB77" i="11"/>
  <c r="AA77" i="11"/>
  <c r="Z77" i="11"/>
  <c r="Y77" i="11"/>
  <c r="X77" i="11"/>
  <c r="V77" i="11"/>
  <c r="AH76" i="11"/>
  <c r="AG76" i="11"/>
  <c r="AF76" i="11"/>
  <c r="AE76" i="11"/>
  <c r="AD76" i="11"/>
  <c r="AC76" i="11"/>
  <c r="AB76" i="11"/>
  <c r="AA76" i="11"/>
  <c r="Z76" i="11"/>
  <c r="Y76" i="11"/>
  <c r="X76" i="11"/>
  <c r="AH75" i="11"/>
  <c r="AG75" i="11"/>
  <c r="AF75" i="11"/>
  <c r="AE75" i="11"/>
  <c r="AD75" i="11"/>
  <c r="AA75" i="11"/>
  <c r="Z75" i="11"/>
  <c r="V75" i="11"/>
  <c r="AH74" i="11"/>
  <c r="AG74" i="11"/>
  <c r="AF74" i="11"/>
  <c r="AD74" i="11"/>
  <c r="AC74" i="11"/>
  <c r="AA74" i="11"/>
  <c r="Z74" i="11"/>
  <c r="V74" i="11"/>
  <c r="AG73" i="11"/>
  <c r="AF73" i="11"/>
  <c r="AD73" i="11"/>
  <c r="AB73" i="11"/>
  <c r="AA73" i="11"/>
  <c r="Z73" i="11"/>
  <c r="Y73" i="11"/>
  <c r="V73" i="11"/>
  <c r="AH72" i="11"/>
  <c r="AG72" i="11"/>
  <c r="AF72" i="11"/>
  <c r="AE72" i="11"/>
  <c r="AD72" i="11"/>
  <c r="AC72" i="11"/>
  <c r="AB72" i="11"/>
  <c r="AA72" i="11"/>
  <c r="Z72" i="11"/>
  <c r="V72" i="11"/>
  <c r="AG71" i="11"/>
  <c r="AF71" i="11"/>
  <c r="AE71" i="11"/>
  <c r="AD71" i="11"/>
  <c r="AA71" i="11"/>
  <c r="Z71" i="11"/>
  <c r="X71" i="11"/>
  <c r="V71" i="11"/>
  <c r="AI70" i="11"/>
  <c r="AG70" i="11"/>
  <c r="AF70" i="11"/>
  <c r="AD70" i="11"/>
  <c r="AC70" i="11"/>
  <c r="AA70" i="11"/>
  <c r="Z70" i="11"/>
  <c r="Y70" i="11"/>
  <c r="V70" i="11"/>
  <c r="AH69" i="11"/>
  <c r="AG69" i="11"/>
  <c r="AF69" i="11"/>
  <c r="AD69" i="11"/>
  <c r="AB69" i="11"/>
  <c r="AA69" i="11"/>
  <c r="Z69" i="11"/>
  <c r="X69" i="11"/>
  <c r="V69" i="11"/>
  <c r="AJ68" i="11"/>
  <c r="AI68" i="11"/>
  <c r="AH68" i="11"/>
  <c r="AG68" i="11"/>
  <c r="AF68" i="11"/>
  <c r="AE68" i="11"/>
  <c r="AD68" i="11"/>
  <c r="AC68" i="11"/>
  <c r="AB68" i="11"/>
  <c r="AA68" i="11"/>
  <c r="Z68" i="11"/>
  <c r="X68" i="11"/>
  <c r="W68" i="11"/>
  <c r="V68" i="11"/>
  <c r="AH67" i="11"/>
  <c r="AG67" i="11"/>
  <c r="AF67" i="11"/>
  <c r="AE67" i="11"/>
  <c r="AD67" i="11"/>
  <c r="AA67" i="11"/>
  <c r="Z67" i="11"/>
  <c r="Y67" i="11"/>
  <c r="V67" i="11"/>
  <c r="AH66" i="11"/>
  <c r="AG66" i="11"/>
  <c r="AF66" i="11"/>
  <c r="AD66" i="11"/>
  <c r="AC66" i="11"/>
  <c r="AA66" i="11"/>
  <c r="Z66" i="11"/>
  <c r="X66" i="11"/>
  <c r="W66" i="11"/>
  <c r="V66" i="11"/>
  <c r="AH65" i="11"/>
  <c r="AG65" i="11"/>
  <c r="AF65" i="11"/>
  <c r="AD65" i="11"/>
  <c r="AB65" i="11"/>
  <c r="AA65" i="11"/>
  <c r="Z65" i="11"/>
  <c r="V65" i="11"/>
  <c r="AH64" i="11"/>
  <c r="AG64" i="11"/>
  <c r="AF64" i="11"/>
  <c r="AE64" i="11"/>
  <c r="AD64" i="11"/>
  <c r="AC64" i="11"/>
  <c r="AB64" i="11"/>
  <c r="AA64" i="11"/>
  <c r="Z64" i="11"/>
  <c r="X64" i="11"/>
  <c r="V64" i="11"/>
  <c r="AJ63" i="11"/>
  <c r="AH63" i="11"/>
  <c r="AG63" i="11"/>
  <c r="AF63" i="11"/>
  <c r="AE63" i="11"/>
  <c r="AD63" i="11"/>
  <c r="AA63" i="11"/>
  <c r="Z63" i="11"/>
  <c r="AJ62" i="11"/>
  <c r="AH62" i="11"/>
  <c r="AG62" i="11"/>
  <c r="AF62" i="11"/>
  <c r="AD62" i="11"/>
  <c r="AC62" i="11"/>
  <c r="AA62" i="11"/>
  <c r="Z62" i="11"/>
  <c r="Y62" i="11"/>
  <c r="X62" i="11"/>
  <c r="W62" i="11"/>
  <c r="AH61" i="11"/>
  <c r="AG61" i="11"/>
  <c r="AF61" i="11"/>
  <c r="AD61" i="11"/>
  <c r="AB61" i="11"/>
  <c r="AA61" i="11"/>
  <c r="Z61" i="11"/>
  <c r="X61" i="11"/>
  <c r="V61" i="11"/>
  <c r="AH60" i="11"/>
  <c r="AG60" i="11"/>
  <c r="AF60" i="11"/>
  <c r="AE60" i="11"/>
  <c r="AD60" i="11"/>
  <c r="AC60" i="11"/>
  <c r="AB60" i="11"/>
  <c r="AA60" i="11"/>
  <c r="Z60" i="11"/>
  <c r="X60" i="11"/>
  <c r="AJ59" i="11"/>
  <c r="AH59" i="11"/>
  <c r="AG59" i="11"/>
  <c r="AF59" i="11"/>
  <c r="AE59" i="11"/>
  <c r="AD59" i="11"/>
  <c r="AA59" i="11"/>
  <c r="Z59" i="11"/>
  <c r="V59" i="11"/>
  <c r="AH58" i="11"/>
  <c r="AG58" i="11"/>
  <c r="AF58" i="11"/>
  <c r="AD58" i="11"/>
  <c r="AC58" i="11"/>
  <c r="AA58" i="11"/>
  <c r="Z58" i="11"/>
  <c r="V58" i="11"/>
  <c r="AG57" i="11"/>
  <c r="AF57" i="11"/>
  <c r="AD57" i="11"/>
  <c r="AB57" i="11"/>
  <c r="AA57" i="11"/>
  <c r="Z57" i="11"/>
  <c r="X57" i="11"/>
  <c r="V57" i="11"/>
  <c r="AH56" i="11"/>
  <c r="AG56" i="11"/>
  <c r="AF56" i="11"/>
  <c r="AE56" i="11"/>
  <c r="AD56" i="11"/>
  <c r="AC56" i="11"/>
  <c r="AB56" i="11"/>
  <c r="AA56" i="11"/>
  <c r="Z56" i="11"/>
  <c r="Y56" i="11"/>
  <c r="V56" i="11"/>
  <c r="AG55" i="11"/>
  <c r="AF55" i="11"/>
  <c r="AE55" i="11"/>
  <c r="AD55" i="11"/>
  <c r="AA55" i="11"/>
  <c r="Z55" i="11"/>
  <c r="Y55" i="11"/>
  <c r="V55" i="11"/>
  <c r="AH54" i="11"/>
  <c r="AG54" i="11"/>
  <c r="AF54" i="11"/>
  <c r="AD54" i="11"/>
  <c r="AC54" i="11"/>
  <c r="AA54" i="11"/>
  <c r="Z54" i="11"/>
  <c r="X54" i="11"/>
  <c r="V54" i="11"/>
  <c r="AJ53" i="11"/>
  <c r="AH53" i="11"/>
  <c r="AG53" i="11"/>
  <c r="AF53" i="11"/>
  <c r="AD53" i="11"/>
  <c r="AB53" i="11"/>
  <c r="AA53" i="11"/>
  <c r="Z53" i="11"/>
  <c r="V53" i="11"/>
  <c r="AH52" i="11"/>
  <c r="AG52" i="11"/>
  <c r="AF52" i="11"/>
  <c r="AE52" i="11"/>
  <c r="AD52" i="11"/>
  <c r="AC52" i="11"/>
  <c r="AB52" i="11"/>
  <c r="AA52" i="11"/>
  <c r="Z52" i="11"/>
  <c r="X52" i="11"/>
  <c r="V52" i="11"/>
  <c r="AJ51" i="11"/>
  <c r="AH51" i="11"/>
  <c r="AG51" i="11"/>
  <c r="AF51" i="11"/>
  <c r="AE51" i="11"/>
  <c r="AD51" i="11"/>
  <c r="AA51" i="11"/>
  <c r="Z51" i="11"/>
  <c r="V51" i="11"/>
  <c r="AH50" i="11"/>
  <c r="AG50" i="11"/>
  <c r="AF50" i="11"/>
  <c r="AC50" i="11"/>
  <c r="AA50" i="11"/>
  <c r="Z50" i="11"/>
  <c r="Y50" i="11"/>
  <c r="X50" i="11"/>
  <c r="V50" i="11"/>
  <c r="AH49" i="11"/>
  <c r="AG49" i="11"/>
  <c r="AF49" i="11"/>
  <c r="AD49" i="11"/>
  <c r="AA49" i="11"/>
  <c r="Z49" i="11"/>
  <c r="V49" i="11"/>
  <c r="AJ48" i="11"/>
  <c r="AH48" i="11"/>
  <c r="AG48" i="11"/>
  <c r="AF48" i="11"/>
  <c r="AE48" i="11"/>
  <c r="AD48" i="11"/>
  <c r="AB48" i="11"/>
  <c r="AA48" i="11"/>
  <c r="Z48" i="11"/>
  <c r="V48" i="11"/>
  <c r="AJ47" i="11"/>
  <c r="AH47" i="11"/>
  <c r="AG47" i="11"/>
  <c r="AF47" i="11"/>
  <c r="AE47" i="11"/>
  <c r="AA47" i="11"/>
  <c r="Z47" i="11"/>
  <c r="V47" i="11"/>
  <c r="AI46" i="11"/>
  <c r="AH46" i="11"/>
  <c r="AG46" i="11"/>
  <c r="AF46" i="11"/>
  <c r="AD46" i="11"/>
  <c r="AB46" i="11"/>
  <c r="AA46" i="11"/>
  <c r="Z46" i="11"/>
  <c r="V46" i="11"/>
  <c r="AH45" i="11"/>
  <c r="AG45" i="11"/>
  <c r="AF45" i="11"/>
  <c r="AE45" i="11"/>
  <c r="AD45" i="11"/>
  <c r="AC45" i="11"/>
  <c r="AB45" i="11"/>
  <c r="AA45" i="11"/>
  <c r="Z45" i="11"/>
  <c r="V45" i="11"/>
  <c r="AJ44" i="11"/>
  <c r="AH44" i="11"/>
  <c r="AG44" i="11"/>
  <c r="AF44" i="11"/>
  <c r="AE44" i="11"/>
  <c r="AD44" i="11"/>
  <c r="AC44" i="11"/>
  <c r="AB44" i="11"/>
  <c r="AA44" i="11"/>
  <c r="Z44" i="11"/>
  <c r="V44" i="11"/>
  <c r="AJ43" i="11"/>
  <c r="AH43" i="11"/>
  <c r="AG43" i="11"/>
  <c r="AF43" i="11"/>
  <c r="AE43" i="11"/>
  <c r="AD43" i="11"/>
  <c r="AC43" i="11"/>
  <c r="AB43" i="11"/>
  <c r="AA43" i="11"/>
  <c r="Z43" i="11"/>
  <c r="X43" i="11"/>
  <c r="V43" i="11"/>
  <c r="AH42" i="11"/>
  <c r="AG42" i="11"/>
  <c r="AF42" i="11"/>
  <c r="AE42" i="11"/>
  <c r="AD42" i="11"/>
  <c r="AC42" i="11"/>
  <c r="AB42" i="11"/>
  <c r="AA42" i="11"/>
  <c r="Z42" i="11"/>
  <c r="Y42" i="11"/>
  <c r="X42" i="11"/>
  <c r="V42" i="11"/>
  <c r="AI41" i="11"/>
  <c r="AH41" i="11"/>
  <c r="AG41" i="11"/>
  <c r="AF41" i="11"/>
  <c r="AE41" i="11"/>
  <c r="AD41" i="11"/>
  <c r="AC41" i="11"/>
  <c r="AB41" i="11"/>
  <c r="AA41" i="11"/>
  <c r="Z41" i="11"/>
  <c r="W41" i="11"/>
  <c r="V41" i="11"/>
  <c r="AJ40" i="11"/>
  <c r="AH40" i="11"/>
  <c r="AG40" i="11"/>
  <c r="AF40" i="11"/>
  <c r="AE40" i="11"/>
  <c r="AD40" i="11"/>
  <c r="AC40" i="11"/>
  <c r="AB40" i="11"/>
  <c r="AA40" i="11"/>
  <c r="Z40" i="11"/>
  <c r="Y40" i="11"/>
  <c r="V40" i="11"/>
  <c r="AH39" i="11"/>
  <c r="AG39" i="11"/>
  <c r="AF39" i="11"/>
  <c r="AE39" i="11"/>
  <c r="AD39" i="11"/>
  <c r="AC39" i="11"/>
  <c r="AB39" i="11"/>
  <c r="AA39" i="11"/>
  <c r="Z39" i="11"/>
  <c r="X39" i="11"/>
  <c r="V39" i="11"/>
  <c r="AH38" i="11"/>
  <c r="AG38" i="11"/>
  <c r="AF38" i="11"/>
  <c r="AE38" i="11"/>
  <c r="AD38" i="11"/>
  <c r="AC38" i="11"/>
  <c r="AB38" i="11"/>
  <c r="AA38" i="11"/>
  <c r="Z38" i="11"/>
  <c r="Y38" i="11"/>
  <c r="V38" i="11"/>
  <c r="AI37" i="11"/>
  <c r="AH37" i="11"/>
  <c r="AG37" i="11"/>
  <c r="AF37" i="11"/>
  <c r="AE37" i="11"/>
  <c r="AD37" i="11"/>
  <c r="AC37" i="11"/>
  <c r="AB37" i="11"/>
  <c r="AA37" i="11"/>
  <c r="Z37" i="11"/>
  <c r="W37" i="11"/>
  <c r="V37" i="11"/>
  <c r="AJ36" i="11"/>
  <c r="AH36" i="11"/>
  <c r="AG36" i="11"/>
  <c r="AF36" i="11"/>
  <c r="AE36" i="11"/>
  <c r="AD36" i="11"/>
  <c r="AC36" i="11"/>
  <c r="AB36" i="11"/>
  <c r="AA36" i="11"/>
  <c r="Z36" i="11"/>
  <c r="V36" i="11"/>
  <c r="AJ35" i="11"/>
  <c r="AH35" i="11"/>
  <c r="AG35" i="11"/>
  <c r="AF35" i="11"/>
  <c r="AE35" i="11"/>
  <c r="AD35" i="11"/>
  <c r="AC35" i="11"/>
  <c r="AB35" i="11"/>
  <c r="AA35" i="11"/>
  <c r="Z35" i="11"/>
  <c r="X35" i="11"/>
  <c r="V35" i="11"/>
  <c r="AH34" i="11"/>
  <c r="AG34" i="11"/>
  <c r="AF34" i="11"/>
  <c r="AE34" i="11"/>
  <c r="AD34" i="11"/>
  <c r="AC34" i="11"/>
  <c r="AB34" i="11"/>
  <c r="AA34" i="11"/>
  <c r="Z34" i="11"/>
  <c r="Y34" i="11"/>
  <c r="X34" i="11"/>
  <c r="V34" i="11"/>
  <c r="AI33" i="11"/>
  <c r="AH33" i="11"/>
  <c r="AG33" i="11"/>
  <c r="AF33" i="11"/>
  <c r="AE33" i="11"/>
  <c r="AD33" i="11"/>
  <c r="AC33" i="11"/>
  <c r="AB33" i="11"/>
  <c r="AA33" i="11"/>
  <c r="Z33" i="11"/>
  <c r="W33" i="11"/>
  <c r="V33" i="11"/>
  <c r="AJ32" i="11"/>
  <c r="AH32" i="11"/>
  <c r="AG32" i="11"/>
  <c r="AF32" i="11"/>
  <c r="AE32" i="11"/>
  <c r="AD32" i="11"/>
  <c r="AC32" i="11"/>
  <c r="AB32" i="11"/>
  <c r="AA32" i="11"/>
  <c r="Z32" i="11"/>
  <c r="Y32" i="11"/>
  <c r="V32" i="11"/>
  <c r="AH31" i="11"/>
  <c r="AG31" i="11"/>
  <c r="AF31" i="11"/>
  <c r="AE31" i="11"/>
  <c r="AD31" i="11"/>
  <c r="AC31" i="11"/>
  <c r="AB31" i="11"/>
  <c r="AA31" i="11"/>
  <c r="Z31" i="11"/>
  <c r="X31" i="11"/>
  <c r="V31" i="11"/>
  <c r="AH30" i="11"/>
  <c r="AG30" i="11"/>
  <c r="AF30" i="11"/>
  <c r="AE30" i="11"/>
  <c r="AD30" i="11"/>
  <c r="AC30" i="11"/>
  <c r="AB30" i="11"/>
  <c r="AA30" i="11"/>
  <c r="Z30" i="11"/>
  <c r="Y30" i="11"/>
  <c r="V30" i="11"/>
  <c r="AI29" i="11"/>
  <c r="AH29" i="11"/>
  <c r="AG29" i="11"/>
  <c r="AF29" i="11"/>
  <c r="AE29" i="11"/>
  <c r="AD29" i="11"/>
  <c r="AC29" i="11"/>
  <c r="AB29" i="11"/>
  <c r="AA29" i="11"/>
  <c r="Z29" i="11"/>
  <c r="W29" i="11"/>
  <c r="V29" i="11"/>
  <c r="AJ28" i="11"/>
  <c r="AH28" i="11"/>
  <c r="AG28" i="11"/>
  <c r="AF28" i="11"/>
  <c r="AE28" i="11"/>
  <c r="AD28" i="11"/>
  <c r="AC28" i="11"/>
  <c r="AB28" i="11"/>
  <c r="AA28" i="11"/>
  <c r="Z28" i="11"/>
  <c r="V28" i="11"/>
  <c r="AJ27" i="11"/>
  <c r="AH27" i="11"/>
  <c r="AG27" i="11"/>
  <c r="AF27" i="11"/>
  <c r="AE27" i="11"/>
  <c r="AD27" i="11"/>
  <c r="AC27" i="11"/>
  <c r="AB27" i="11"/>
  <c r="AA27" i="11"/>
  <c r="Z27" i="11"/>
  <c r="X27" i="11"/>
  <c r="V27" i="11"/>
  <c r="AH26" i="11"/>
  <c r="AG26" i="11"/>
  <c r="AF26" i="11"/>
  <c r="AE26" i="11"/>
  <c r="AD26" i="11"/>
  <c r="AC26" i="11"/>
  <c r="AB26" i="11"/>
  <c r="AA26" i="11"/>
  <c r="Z26" i="11"/>
  <c r="Y26" i="11"/>
  <c r="X26" i="11"/>
  <c r="V26" i="11"/>
  <c r="AI25" i="11"/>
  <c r="AH25" i="11"/>
  <c r="AG25" i="11"/>
  <c r="AF25" i="11"/>
  <c r="AE25" i="11"/>
  <c r="AD25" i="11"/>
  <c r="AC25" i="11"/>
  <c r="AB25" i="11"/>
  <c r="AA25" i="11"/>
  <c r="Z25" i="11"/>
  <c r="W25" i="11"/>
  <c r="V25" i="11"/>
  <c r="AJ24" i="11"/>
  <c r="AH24" i="11"/>
  <c r="AG24" i="11"/>
  <c r="AF24" i="11"/>
  <c r="AE24" i="11"/>
  <c r="AD24" i="11"/>
  <c r="AC24" i="11"/>
  <c r="AB24" i="11"/>
  <c r="AA24" i="11"/>
  <c r="Z24" i="11"/>
  <c r="Y24" i="11"/>
  <c r="V24" i="11"/>
  <c r="AH23" i="11"/>
  <c r="AG23" i="11"/>
  <c r="AF23" i="11"/>
  <c r="AE23" i="11"/>
  <c r="AD23" i="11"/>
  <c r="AC23" i="11"/>
  <c r="AB23" i="11"/>
  <c r="AA23" i="11"/>
  <c r="Z23" i="11"/>
  <c r="X23" i="11"/>
  <c r="V23" i="11"/>
  <c r="AH22" i="11"/>
  <c r="AG22" i="11"/>
  <c r="AF22" i="11"/>
  <c r="AE22" i="11"/>
  <c r="AD22" i="11"/>
  <c r="AC22" i="11"/>
  <c r="AB22" i="11"/>
  <c r="AA22" i="11"/>
  <c r="Z22" i="11"/>
  <c r="Y22" i="11"/>
  <c r="V22" i="11"/>
  <c r="AI21" i="11"/>
  <c r="AH21" i="11"/>
  <c r="AG21" i="11"/>
  <c r="AF21" i="11"/>
  <c r="AE21" i="11"/>
  <c r="AD21" i="11"/>
  <c r="AC21" i="11"/>
  <c r="AB21" i="11"/>
  <c r="AA21" i="11"/>
  <c r="Z21" i="11"/>
  <c r="W21" i="11"/>
  <c r="V21" i="11"/>
  <c r="AJ20" i="11"/>
  <c r="AH20" i="11"/>
  <c r="AG20" i="11"/>
  <c r="AF20" i="11"/>
  <c r="AE20" i="11"/>
  <c r="AD20" i="11"/>
  <c r="AC20" i="11"/>
  <c r="AB20" i="11"/>
  <c r="AA20" i="11"/>
  <c r="Z20" i="11"/>
  <c r="V20" i="11"/>
  <c r="AJ19" i="11"/>
  <c r="AH19" i="11"/>
  <c r="AG19" i="11"/>
  <c r="AF19" i="11"/>
  <c r="AE19" i="11"/>
  <c r="AD19" i="11"/>
  <c r="AC19" i="11"/>
  <c r="AB19" i="11"/>
  <c r="AA19" i="11"/>
  <c r="Z19" i="11"/>
  <c r="X19" i="11"/>
  <c r="V19" i="11"/>
  <c r="AH18" i="11"/>
  <c r="AG18" i="11"/>
  <c r="AF18" i="11"/>
  <c r="AE18" i="11"/>
  <c r="AD18" i="11"/>
  <c r="AC18" i="11"/>
  <c r="AB18" i="11"/>
  <c r="AA18" i="11"/>
  <c r="Z18" i="11"/>
  <c r="Y18" i="11"/>
  <c r="X18" i="11"/>
  <c r="V18" i="11"/>
  <c r="AI17" i="11"/>
  <c r="AH17" i="11"/>
  <c r="AG17" i="11"/>
  <c r="AF17" i="11"/>
  <c r="AE17" i="11"/>
  <c r="AD17" i="11"/>
  <c r="AC17" i="11"/>
  <c r="AB17" i="11"/>
  <c r="AA17" i="11"/>
  <c r="Z17" i="11"/>
  <c r="W17" i="11"/>
  <c r="V17" i="11"/>
  <c r="AJ16" i="11"/>
  <c r="AH16" i="11"/>
  <c r="AG16" i="11"/>
  <c r="AF16" i="11"/>
  <c r="AE16" i="11"/>
  <c r="AD16" i="11"/>
  <c r="AC16" i="11"/>
  <c r="AB16" i="11"/>
  <c r="AA16" i="11"/>
  <c r="Z16" i="11"/>
  <c r="Y16" i="11"/>
  <c r="V16" i="11"/>
  <c r="AH15" i="11"/>
  <c r="AG15" i="11"/>
  <c r="AF15" i="11"/>
  <c r="AE15" i="11"/>
  <c r="AD15" i="11"/>
  <c r="AC15" i="11"/>
  <c r="AB15" i="11"/>
  <c r="AA15" i="11"/>
  <c r="Z15" i="11"/>
  <c r="X15" i="11"/>
  <c r="V15" i="11"/>
  <c r="AH14" i="11"/>
  <c r="AG14" i="11"/>
  <c r="AF14" i="11"/>
  <c r="AE14" i="11"/>
  <c r="AD14" i="11"/>
  <c r="AC14" i="11"/>
  <c r="AB14" i="11"/>
  <c r="AA14" i="11"/>
  <c r="Z14" i="11"/>
  <c r="Y14" i="11"/>
  <c r="V14" i="11"/>
  <c r="AI13" i="11"/>
  <c r="AH13" i="11"/>
  <c r="AG13" i="11"/>
  <c r="AF13" i="11"/>
  <c r="AE13" i="11"/>
  <c r="AD13" i="11"/>
  <c r="AC13" i="11"/>
  <c r="AB13" i="11"/>
  <c r="AA13" i="11"/>
  <c r="Z13" i="11"/>
  <c r="W13" i="11"/>
  <c r="V13" i="11"/>
  <c r="AJ12" i="11"/>
  <c r="AH12" i="11"/>
  <c r="AG12" i="11"/>
  <c r="AF12" i="11"/>
  <c r="AE12" i="11"/>
  <c r="AD12" i="11"/>
  <c r="AC12" i="11"/>
  <c r="AB12" i="11"/>
  <c r="AA12" i="11"/>
  <c r="Z12" i="11"/>
  <c r="V12" i="11"/>
  <c r="AJ11" i="11"/>
  <c r="AH11" i="11"/>
  <c r="AG11" i="11"/>
  <c r="AF11" i="11"/>
  <c r="AE11" i="11"/>
  <c r="AD11" i="11"/>
  <c r="AC11" i="11"/>
  <c r="AB11" i="11"/>
  <c r="AA11" i="11"/>
  <c r="Z11" i="11"/>
  <c r="X11" i="11"/>
  <c r="V11" i="11"/>
  <c r="AH10" i="11"/>
  <c r="AG10" i="11"/>
  <c r="AF10" i="11"/>
  <c r="AE10" i="11"/>
  <c r="AD10" i="11"/>
  <c r="AC10" i="11"/>
  <c r="AB10" i="11"/>
  <c r="AA10" i="11"/>
  <c r="Z10" i="11"/>
  <c r="Y10" i="11"/>
  <c r="X10" i="11"/>
  <c r="V10" i="11"/>
  <c r="AI9" i="11"/>
  <c r="AH9" i="11"/>
  <c r="AG9" i="11"/>
  <c r="AF9" i="11"/>
  <c r="AE9" i="11"/>
  <c r="AD9" i="11"/>
  <c r="AC9" i="11"/>
  <c r="AB9" i="11"/>
  <c r="AA9" i="11"/>
  <c r="Z9" i="11"/>
  <c r="W9" i="11"/>
  <c r="V9" i="11"/>
  <c r="AJ8" i="11"/>
  <c r="AH8" i="11"/>
  <c r="AG8" i="11"/>
  <c r="AF8" i="11"/>
  <c r="AE8" i="11"/>
  <c r="AD8" i="11"/>
  <c r="AC8" i="11"/>
  <c r="AB8" i="11"/>
  <c r="AA8" i="11"/>
  <c r="Z8" i="11"/>
  <c r="Y8" i="11"/>
  <c r="V8" i="11"/>
  <c r="AH7" i="11"/>
  <c r="AG7" i="11"/>
  <c r="AF7" i="11"/>
  <c r="AE7" i="11"/>
  <c r="AD7" i="11"/>
  <c r="AC7" i="11"/>
  <c r="AB7" i="11"/>
  <c r="AA7" i="11"/>
  <c r="Z7" i="11"/>
  <c r="X7" i="11"/>
  <c r="V7" i="11"/>
  <c r="AH6" i="11"/>
  <c r="AG6" i="11"/>
  <c r="AF6" i="11"/>
  <c r="AE6" i="11"/>
  <c r="AD6" i="11"/>
  <c r="AC6" i="11"/>
  <c r="AB6" i="11"/>
  <c r="AA6" i="11"/>
  <c r="Z6" i="11"/>
  <c r="Y6" i="11"/>
  <c r="V6" i="11"/>
  <c r="P4" i="11"/>
  <c r="O158" i="10"/>
  <c r="M158" i="10"/>
  <c r="U156" i="10"/>
  <c r="T156" i="10"/>
  <c r="AK152" i="10" s="1"/>
  <c r="Q156" i="10"/>
  <c r="AH148" i="10" s="1"/>
  <c r="P156" i="10"/>
  <c r="P158" i="10" s="1"/>
  <c r="O156" i="10"/>
  <c r="N156" i="10"/>
  <c r="N158" i="10" s="1"/>
  <c r="M156" i="10"/>
  <c r="L156" i="10"/>
  <c r="AC151" i="10" s="1"/>
  <c r="K156" i="10"/>
  <c r="J156" i="10"/>
  <c r="I156" i="10"/>
  <c r="Z140" i="10" s="1"/>
  <c r="H156" i="10"/>
  <c r="Y132" i="10" s="1"/>
  <c r="G156" i="10"/>
  <c r="F156" i="10"/>
  <c r="W152" i="10" s="1"/>
  <c r="AL152" i="10"/>
  <c r="AJ152" i="10"/>
  <c r="AI152" i="10"/>
  <c r="AG152" i="10"/>
  <c r="AF152" i="10"/>
  <c r="AE152" i="10"/>
  <c r="AD152" i="10"/>
  <c r="AC152" i="10"/>
  <c r="Z152" i="10"/>
  <c r="AK151" i="10"/>
  <c r="AJ151" i="10"/>
  <c r="AI151" i="10"/>
  <c r="AH151" i="10"/>
  <c r="AG151" i="10"/>
  <c r="AF151" i="10"/>
  <c r="AE151" i="10"/>
  <c r="AD151" i="10"/>
  <c r="W151" i="10"/>
  <c r="AK150" i="10"/>
  <c r="AJ150" i="10"/>
  <c r="AI150" i="10"/>
  <c r="AG150" i="10"/>
  <c r="AF150" i="10"/>
  <c r="AE150" i="10"/>
  <c r="AD150" i="10"/>
  <c r="AC150" i="10"/>
  <c r="X150" i="10"/>
  <c r="W150" i="10"/>
  <c r="AJ149" i="10"/>
  <c r="AI149" i="10"/>
  <c r="AG149" i="10"/>
  <c r="AF149" i="10"/>
  <c r="AE149" i="10"/>
  <c r="AD149" i="10"/>
  <c r="AC149" i="10"/>
  <c r="AJ148" i="10"/>
  <c r="AI148" i="10"/>
  <c r="AG148" i="10"/>
  <c r="AF148" i="10"/>
  <c r="AE148" i="10"/>
  <c r="AD148" i="10"/>
  <c r="AJ147" i="10"/>
  <c r="AI147" i="10"/>
  <c r="AG147" i="10"/>
  <c r="AF147" i="10"/>
  <c r="AE147" i="10"/>
  <c r="AD147" i="10"/>
  <c r="AC147" i="10"/>
  <c r="AJ146" i="10"/>
  <c r="AI146" i="10"/>
  <c r="AG146" i="10"/>
  <c r="AF146" i="10"/>
  <c r="AE146" i="10"/>
  <c r="AD146" i="10"/>
  <c r="AC146" i="10"/>
  <c r="AK145" i="10"/>
  <c r="AJ145" i="10"/>
  <c r="AI145" i="10"/>
  <c r="AG145" i="10"/>
  <c r="AF145" i="10"/>
  <c r="AE145" i="10"/>
  <c r="AD145" i="10"/>
  <c r="AK144" i="10"/>
  <c r="AJ144" i="10"/>
  <c r="AI144" i="10"/>
  <c r="AG144" i="10"/>
  <c r="AF144" i="10"/>
  <c r="AE144" i="10"/>
  <c r="AD144" i="10"/>
  <c r="AC144" i="10"/>
  <c r="W144" i="10"/>
  <c r="AK143" i="10"/>
  <c r="AJ143" i="10"/>
  <c r="AI143" i="10"/>
  <c r="AG143" i="10"/>
  <c r="AF143" i="10"/>
  <c r="AE143" i="10"/>
  <c r="AD143" i="10"/>
  <c r="AC143" i="10"/>
  <c r="AK142" i="10"/>
  <c r="AJ142" i="10"/>
  <c r="AI142" i="10"/>
  <c r="AG142" i="10"/>
  <c r="AF142" i="10"/>
  <c r="AE142" i="10"/>
  <c r="AD142" i="10"/>
  <c r="AK141" i="10"/>
  <c r="AJ141" i="10"/>
  <c r="AI141" i="10"/>
  <c r="AG141" i="10"/>
  <c r="AF141" i="10"/>
  <c r="AE141" i="10"/>
  <c r="AD141" i="10"/>
  <c r="AC141" i="10"/>
  <c r="AK140" i="10"/>
  <c r="AJ140" i="10"/>
  <c r="AI140" i="10"/>
  <c r="AG140" i="10"/>
  <c r="AF140" i="10"/>
  <c r="AE140" i="10"/>
  <c r="AD140" i="10"/>
  <c r="AC140" i="10"/>
  <c r="AK139" i="10"/>
  <c r="AJ139" i="10"/>
  <c r="AI139" i="10"/>
  <c r="AG139" i="10"/>
  <c r="AF139" i="10"/>
  <c r="AE139" i="10"/>
  <c r="AD139" i="10"/>
  <c r="X139" i="10"/>
  <c r="AK138" i="10"/>
  <c r="AJ138" i="10"/>
  <c r="AI138" i="10"/>
  <c r="AG138" i="10"/>
  <c r="AF138" i="10"/>
  <c r="AE138" i="10"/>
  <c r="AD138" i="10"/>
  <c r="AC138" i="10"/>
  <c r="AB138" i="10"/>
  <c r="AK137" i="10"/>
  <c r="AJ137" i="10"/>
  <c r="AI137" i="10"/>
  <c r="AG137" i="10"/>
  <c r="AF137" i="10"/>
  <c r="AE137" i="10"/>
  <c r="AD137" i="10"/>
  <c r="AC137" i="10"/>
  <c r="AK136" i="10"/>
  <c r="AJ136" i="10"/>
  <c r="AI136" i="10"/>
  <c r="AH136" i="10"/>
  <c r="AG136" i="10"/>
  <c r="AF136" i="10"/>
  <c r="AE136" i="10"/>
  <c r="AD136" i="10"/>
  <c r="W136" i="10"/>
  <c r="AK135" i="10"/>
  <c r="AJ135" i="10"/>
  <c r="AI135" i="10"/>
  <c r="AG135" i="10"/>
  <c r="AF135" i="10"/>
  <c r="AE135" i="10"/>
  <c r="AD135" i="10"/>
  <c r="AC135" i="10"/>
  <c r="AA135" i="10"/>
  <c r="AK134" i="10"/>
  <c r="AJ134" i="10"/>
  <c r="AI134" i="10"/>
  <c r="AG134" i="10"/>
  <c r="AF134" i="10"/>
  <c r="AE134" i="10"/>
  <c r="AD134" i="10"/>
  <c r="AC134" i="10"/>
  <c r="AA134" i="10"/>
  <c r="Z134" i="10"/>
  <c r="AK133" i="10"/>
  <c r="AJ133" i="10"/>
  <c r="AI133" i="10"/>
  <c r="AH133" i="10"/>
  <c r="AG133" i="10"/>
  <c r="AF133" i="10"/>
  <c r="AE133" i="10"/>
  <c r="AD133" i="10"/>
  <c r="W133" i="10"/>
  <c r="AK132" i="10"/>
  <c r="AJ132" i="10"/>
  <c r="AI132" i="10"/>
  <c r="AG132" i="10"/>
  <c r="AF132" i="10"/>
  <c r="AE132" i="10"/>
  <c r="AD132" i="10"/>
  <c r="AC132" i="10"/>
  <c r="Z132" i="10"/>
  <c r="AK131" i="10"/>
  <c r="AJ131" i="10"/>
  <c r="AI131" i="10"/>
  <c r="AG131" i="10"/>
  <c r="AF131" i="10"/>
  <c r="AE131" i="10"/>
  <c r="AD131" i="10"/>
  <c r="AC131" i="10"/>
  <c r="Z131" i="10"/>
  <c r="AK130" i="10"/>
  <c r="AJ130" i="10"/>
  <c r="AI130" i="10"/>
  <c r="AG130" i="10"/>
  <c r="AF130" i="10"/>
  <c r="AE130" i="10"/>
  <c r="AD130" i="10"/>
  <c r="AC130" i="10"/>
  <c r="AK129" i="10"/>
  <c r="AJ129" i="10"/>
  <c r="AI129" i="10"/>
  <c r="AH129" i="10"/>
  <c r="AG129" i="10"/>
  <c r="AF129" i="10"/>
  <c r="AE129" i="10"/>
  <c r="AD129" i="10"/>
  <c r="AC129" i="10"/>
  <c r="AK128" i="10"/>
  <c r="AJ128" i="10"/>
  <c r="AI128" i="10"/>
  <c r="AG128" i="10"/>
  <c r="AF128" i="10"/>
  <c r="AE128" i="10"/>
  <c r="AD128" i="10"/>
  <c r="AC128" i="10"/>
  <c r="AK127" i="10"/>
  <c r="AJ127" i="10"/>
  <c r="AI127" i="10"/>
  <c r="AG127" i="10"/>
  <c r="AF127" i="10"/>
  <c r="AE127" i="10"/>
  <c r="AD127" i="10"/>
  <c r="AC127" i="10"/>
  <c r="W127" i="10"/>
  <c r="AK126" i="10"/>
  <c r="AJ126" i="10"/>
  <c r="AI126" i="10"/>
  <c r="AG126" i="10"/>
  <c r="AF126" i="10"/>
  <c r="AE126" i="10"/>
  <c r="AD126" i="10"/>
  <c r="AC126" i="10"/>
  <c r="W126" i="10"/>
  <c r="AK125" i="10"/>
  <c r="AJ125" i="10"/>
  <c r="AI125" i="10"/>
  <c r="AG125" i="10"/>
  <c r="AF125" i="10"/>
  <c r="AE125" i="10"/>
  <c r="AD125" i="10"/>
  <c r="AC125" i="10"/>
  <c r="Z125" i="10"/>
  <c r="W125" i="10"/>
  <c r="AL124" i="10"/>
  <c r="AK124" i="10"/>
  <c r="AJ124" i="10"/>
  <c r="AI124" i="10"/>
  <c r="AH124" i="10"/>
  <c r="AG124" i="10"/>
  <c r="AF124" i="10"/>
  <c r="AE124" i="10"/>
  <c r="AD124" i="10"/>
  <c r="AC124" i="10"/>
  <c r="W124" i="10"/>
  <c r="AL123" i="10"/>
  <c r="AK123" i="10"/>
  <c r="AJ123" i="10"/>
  <c r="AI123" i="10"/>
  <c r="AH123" i="10"/>
  <c r="AG123" i="10"/>
  <c r="AF123" i="10"/>
  <c r="AE123" i="10"/>
  <c r="AD123" i="10"/>
  <c r="AC123" i="10"/>
  <c r="Z123" i="10"/>
  <c r="W123" i="10"/>
  <c r="AK122" i="10"/>
  <c r="AJ122" i="10"/>
  <c r="AI122" i="10"/>
  <c r="AG122" i="10"/>
  <c r="AF122" i="10"/>
  <c r="AE122" i="10"/>
  <c r="AD122" i="10"/>
  <c r="AC122" i="10"/>
  <c r="Z122" i="10"/>
  <c r="W122" i="10"/>
  <c r="AL121" i="10"/>
  <c r="AK121" i="10"/>
  <c r="AJ121" i="10"/>
  <c r="AI121" i="10"/>
  <c r="AG121" i="10"/>
  <c r="AF121" i="10"/>
  <c r="AE121" i="10"/>
  <c r="AD121" i="10"/>
  <c r="AC121" i="10"/>
  <c r="W121" i="10"/>
  <c r="AK120" i="10"/>
  <c r="AJ120" i="10"/>
  <c r="AI120" i="10"/>
  <c r="AG120" i="10"/>
  <c r="AF120" i="10"/>
  <c r="AE120" i="10"/>
  <c r="AD120" i="10"/>
  <c r="AC120" i="10"/>
  <c r="W120" i="10"/>
  <c r="AK119" i="10"/>
  <c r="AJ119" i="10"/>
  <c r="AI119" i="10"/>
  <c r="AG119" i="10"/>
  <c r="AF119" i="10"/>
  <c r="AE119" i="10"/>
  <c r="AD119" i="10"/>
  <c r="AC119" i="10"/>
  <c r="W119" i="10"/>
  <c r="AK118" i="10"/>
  <c r="AJ118" i="10"/>
  <c r="AI118" i="10"/>
  <c r="AG118" i="10"/>
  <c r="AF118" i="10"/>
  <c r="AE118" i="10"/>
  <c r="AD118" i="10"/>
  <c r="AC118" i="10"/>
  <c r="W118" i="10"/>
  <c r="AK117" i="10"/>
  <c r="AJ117" i="10"/>
  <c r="AI117" i="10"/>
  <c r="AG117" i="10"/>
  <c r="AF117" i="10"/>
  <c r="AE117" i="10"/>
  <c r="AD117" i="10"/>
  <c r="AC117" i="10"/>
  <c r="AA117" i="10"/>
  <c r="Z117" i="10"/>
  <c r="X117" i="10"/>
  <c r="W117" i="10"/>
  <c r="AK116" i="10"/>
  <c r="AJ116" i="10"/>
  <c r="AI116" i="10"/>
  <c r="AG116" i="10"/>
  <c r="AF116" i="10"/>
  <c r="AE116" i="10"/>
  <c r="AD116" i="10"/>
  <c r="AC116" i="10"/>
  <c r="Z116" i="10"/>
  <c r="W116" i="10"/>
  <c r="AK115" i="10"/>
  <c r="AJ115" i="10"/>
  <c r="AI115" i="10"/>
  <c r="AH115" i="10"/>
  <c r="AG115" i="10"/>
  <c r="AF115" i="10"/>
  <c r="AE115" i="10"/>
  <c r="AD115" i="10"/>
  <c r="AC115" i="10"/>
  <c r="W115" i="10"/>
  <c r="AK114" i="10"/>
  <c r="AJ114" i="10"/>
  <c r="AI114" i="10"/>
  <c r="AH114" i="10"/>
  <c r="AG114" i="10"/>
  <c r="AF114" i="10"/>
  <c r="AE114" i="10"/>
  <c r="AD114" i="10"/>
  <c r="AC114" i="10"/>
  <c r="W114" i="10"/>
  <c r="AK113" i="10"/>
  <c r="AJ113" i="10"/>
  <c r="AI113" i="10"/>
  <c r="AG113" i="10"/>
  <c r="AF113" i="10"/>
  <c r="AE113" i="10"/>
  <c r="AD113" i="10"/>
  <c r="AC113" i="10"/>
  <c r="Z113" i="10"/>
  <c r="W113" i="10"/>
  <c r="AL112" i="10"/>
  <c r="AK112" i="10"/>
  <c r="AJ112" i="10"/>
  <c r="AI112" i="10"/>
  <c r="AG112" i="10"/>
  <c r="AF112" i="10"/>
  <c r="AE112" i="10"/>
  <c r="AD112" i="10"/>
  <c r="AC112" i="10"/>
  <c r="W112" i="10"/>
  <c r="AL111" i="10"/>
  <c r="AK111" i="10"/>
  <c r="AJ111" i="10"/>
  <c r="AI111" i="10"/>
  <c r="AG111" i="10"/>
  <c r="AF111" i="10"/>
  <c r="AE111" i="10"/>
  <c r="AD111" i="10"/>
  <c r="AC111" i="10"/>
  <c r="Z111" i="10"/>
  <c r="X111" i="10"/>
  <c r="W111" i="10"/>
  <c r="AK110" i="10"/>
  <c r="AJ110" i="10"/>
  <c r="AI110" i="10"/>
  <c r="AG110" i="10"/>
  <c r="AF110" i="10"/>
  <c r="AE110" i="10"/>
  <c r="AD110" i="10"/>
  <c r="AC110" i="10"/>
  <c r="AA110" i="10"/>
  <c r="Z110" i="10"/>
  <c r="W110" i="10"/>
  <c r="AL109" i="10"/>
  <c r="AK109" i="10"/>
  <c r="AJ109" i="10"/>
  <c r="AI109" i="10"/>
  <c r="AG109" i="10"/>
  <c r="AF109" i="10"/>
  <c r="AE109" i="10"/>
  <c r="AD109" i="10"/>
  <c r="AC109" i="10"/>
  <c r="W109" i="10"/>
  <c r="AK108" i="10"/>
  <c r="AJ108" i="10"/>
  <c r="AI108" i="10"/>
  <c r="AG108" i="10"/>
  <c r="AF108" i="10"/>
  <c r="AE108" i="10"/>
  <c r="AD108" i="10"/>
  <c r="AC108" i="10"/>
  <c r="AA108" i="10"/>
  <c r="Z108" i="10"/>
  <c r="X108" i="10"/>
  <c r="W108" i="10"/>
  <c r="AK107" i="10"/>
  <c r="AJ107" i="10"/>
  <c r="AI107" i="10"/>
  <c r="AG107" i="10"/>
  <c r="AF107" i="10"/>
  <c r="AE107" i="10"/>
  <c r="AD107" i="10"/>
  <c r="AC107" i="10"/>
  <c r="AA107" i="10"/>
  <c r="Z107" i="10"/>
  <c r="W107" i="10"/>
  <c r="AK106" i="10"/>
  <c r="AJ106" i="10"/>
  <c r="AI106" i="10"/>
  <c r="AG106" i="10"/>
  <c r="AF106" i="10"/>
  <c r="AE106" i="10"/>
  <c r="AD106" i="10"/>
  <c r="AC106" i="10"/>
  <c r="W106" i="10"/>
  <c r="AK105" i="10"/>
  <c r="AJ105" i="10"/>
  <c r="AI105" i="10"/>
  <c r="AG105" i="10"/>
  <c r="AF105" i="10"/>
  <c r="AE105" i="10"/>
  <c r="AD105" i="10"/>
  <c r="AC105" i="10"/>
  <c r="Z105" i="10"/>
  <c r="W105" i="10"/>
  <c r="AK104" i="10"/>
  <c r="AJ104" i="10"/>
  <c r="AI104" i="10"/>
  <c r="AG104" i="10"/>
  <c r="AF104" i="10"/>
  <c r="AE104" i="10"/>
  <c r="AD104" i="10"/>
  <c r="AC104" i="10"/>
  <c r="AA104" i="10"/>
  <c r="Z104" i="10"/>
  <c r="W104" i="10"/>
  <c r="AK103" i="10"/>
  <c r="AJ103" i="10"/>
  <c r="AI103" i="10"/>
  <c r="AG103" i="10"/>
  <c r="AF103" i="10"/>
  <c r="AE103" i="10"/>
  <c r="AD103" i="10"/>
  <c r="AC103" i="10"/>
  <c r="Y103" i="10"/>
  <c r="X103" i="10"/>
  <c r="W103" i="10"/>
  <c r="AK102" i="10"/>
  <c r="AJ102" i="10"/>
  <c r="AI102" i="10"/>
  <c r="AG102" i="10"/>
  <c r="AF102" i="10"/>
  <c r="AE102" i="10"/>
  <c r="AD102" i="10"/>
  <c r="AC102" i="10"/>
  <c r="AB102" i="10"/>
  <c r="AA102" i="10"/>
  <c r="Z102" i="10"/>
  <c r="W102" i="10"/>
  <c r="AK101" i="10"/>
  <c r="AJ101" i="10"/>
  <c r="AI101" i="10"/>
  <c r="AG101" i="10"/>
  <c r="AF101" i="10"/>
  <c r="AE101" i="10"/>
  <c r="AD101" i="10"/>
  <c r="AC101" i="10"/>
  <c r="AB101" i="10"/>
  <c r="Z101" i="10"/>
  <c r="W101" i="10"/>
  <c r="AK100" i="10"/>
  <c r="AJ100" i="10"/>
  <c r="AI100" i="10"/>
  <c r="AH100" i="10"/>
  <c r="AG100" i="10"/>
  <c r="AF100" i="10"/>
  <c r="AE100" i="10"/>
  <c r="AD100" i="10"/>
  <c r="AC100" i="10"/>
  <c r="W100" i="10"/>
  <c r="AL99" i="10"/>
  <c r="AK99" i="10"/>
  <c r="AJ99" i="10"/>
  <c r="AI99" i="10"/>
  <c r="AH99" i="10"/>
  <c r="AG99" i="10"/>
  <c r="AF99" i="10"/>
  <c r="AE99" i="10"/>
  <c r="AD99" i="10"/>
  <c r="AC99" i="10"/>
  <c r="Z99" i="10"/>
  <c r="Y99" i="10"/>
  <c r="W99" i="10"/>
  <c r="AK98" i="10"/>
  <c r="AJ98" i="10"/>
  <c r="AI98" i="10"/>
  <c r="AG98" i="10"/>
  <c r="AF98" i="10"/>
  <c r="AE98" i="10"/>
  <c r="AD98" i="10"/>
  <c r="AC98" i="10"/>
  <c r="AB98" i="10"/>
  <c r="Z98" i="10"/>
  <c r="X98" i="10"/>
  <c r="W98" i="10"/>
  <c r="AK97" i="10"/>
  <c r="AJ97" i="10"/>
  <c r="AI97" i="10"/>
  <c r="AG97" i="10"/>
  <c r="AF97" i="10"/>
  <c r="AE97" i="10"/>
  <c r="AD97" i="10"/>
  <c r="AC97" i="10"/>
  <c r="AA97" i="10"/>
  <c r="X97" i="10"/>
  <c r="W97" i="10"/>
  <c r="AK96" i="10"/>
  <c r="AJ96" i="10"/>
  <c r="AI96" i="10"/>
  <c r="AG96" i="10"/>
  <c r="AF96" i="10"/>
  <c r="AE96" i="10"/>
  <c r="AD96" i="10"/>
  <c r="AC96" i="10"/>
  <c r="AB96" i="10"/>
  <c r="AA96" i="10"/>
  <c r="Z96" i="10"/>
  <c r="W96" i="10"/>
  <c r="AK95" i="10"/>
  <c r="AJ95" i="10"/>
  <c r="AI95" i="10"/>
  <c r="AG95" i="10"/>
  <c r="AF95" i="10"/>
  <c r="AE95" i="10"/>
  <c r="AD95" i="10"/>
  <c r="AC95" i="10"/>
  <c r="Z95" i="10"/>
  <c r="W95" i="10"/>
  <c r="AL94" i="10"/>
  <c r="AK94" i="10"/>
  <c r="AJ94" i="10"/>
  <c r="AI94" i="10"/>
  <c r="AH94" i="10"/>
  <c r="AG94" i="10"/>
  <c r="AF94" i="10"/>
  <c r="AE94" i="10"/>
  <c r="AD94" i="10"/>
  <c r="AC94" i="10"/>
  <c r="Y94" i="10"/>
  <c r="X94" i="10"/>
  <c r="W94" i="10"/>
  <c r="AK93" i="10"/>
  <c r="AJ93" i="10"/>
  <c r="AI93" i="10"/>
  <c r="AH93" i="10"/>
  <c r="AG93" i="10"/>
  <c r="AF93" i="10"/>
  <c r="AE93" i="10"/>
  <c r="AD93" i="10"/>
  <c r="AC93" i="10"/>
  <c r="AB93" i="10"/>
  <c r="AA93" i="10"/>
  <c r="Z93" i="10"/>
  <c r="W93" i="10"/>
  <c r="AL92" i="10"/>
  <c r="AK92" i="10"/>
  <c r="AJ92" i="10"/>
  <c r="AI92" i="10"/>
  <c r="AG92" i="10"/>
  <c r="AF92" i="10"/>
  <c r="AE92" i="10"/>
  <c r="AD92" i="10"/>
  <c r="AC92" i="10"/>
  <c r="AA92" i="10"/>
  <c r="Z92" i="10"/>
  <c r="W92" i="10"/>
  <c r="AK91" i="10"/>
  <c r="AJ91" i="10"/>
  <c r="AI91" i="10"/>
  <c r="AG91" i="10"/>
  <c r="AF91" i="10"/>
  <c r="AE91" i="10"/>
  <c r="AD91" i="10"/>
  <c r="AC91" i="10"/>
  <c r="AB91" i="10"/>
  <c r="W91" i="10"/>
  <c r="AK90" i="10"/>
  <c r="AJ90" i="10"/>
  <c r="AI90" i="10"/>
  <c r="AH90" i="10"/>
  <c r="AG90" i="10"/>
  <c r="AF90" i="10"/>
  <c r="AE90" i="10"/>
  <c r="AD90" i="10"/>
  <c r="AC90" i="10"/>
  <c r="Z90" i="10"/>
  <c r="W90" i="10"/>
  <c r="AK89" i="10"/>
  <c r="AJ89" i="10"/>
  <c r="AI89" i="10"/>
  <c r="AG89" i="10"/>
  <c r="AF89" i="10"/>
  <c r="AE89" i="10"/>
  <c r="AD89" i="10"/>
  <c r="AC89" i="10"/>
  <c r="Z89" i="10"/>
  <c r="X89" i="10"/>
  <c r="W89" i="10"/>
  <c r="AK88" i="10"/>
  <c r="AJ88" i="10"/>
  <c r="AI88" i="10"/>
  <c r="AH88" i="10"/>
  <c r="AG88" i="10"/>
  <c r="AF88" i="10"/>
  <c r="AE88" i="10"/>
  <c r="AD88" i="10"/>
  <c r="AC88" i="10"/>
  <c r="AB88" i="10"/>
  <c r="W88" i="10"/>
  <c r="AL87" i="10"/>
  <c r="AK87" i="10"/>
  <c r="AJ87" i="10"/>
  <c r="AI87" i="10"/>
  <c r="AG87" i="10"/>
  <c r="AF87" i="10"/>
  <c r="AE87" i="10"/>
  <c r="AD87" i="10"/>
  <c r="AC87" i="10"/>
  <c r="AB87" i="10"/>
  <c r="Z87" i="10"/>
  <c r="Y87" i="10"/>
  <c r="X87" i="10"/>
  <c r="W87" i="10"/>
  <c r="AK86" i="10"/>
  <c r="AJ86" i="10"/>
  <c r="AI86" i="10"/>
  <c r="AG86" i="10"/>
  <c r="AF86" i="10"/>
  <c r="AE86" i="10"/>
  <c r="AD86" i="10"/>
  <c r="AC86" i="10"/>
  <c r="AB86" i="10"/>
  <c r="AA86" i="10"/>
  <c r="Z86" i="10"/>
  <c r="W86" i="10"/>
  <c r="AK85" i="10"/>
  <c r="AJ85" i="10"/>
  <c r="AI85" i="10"/>
  <c r="AH85" i="10"/>
  <c r="AG85" i="10"/>
  <c r="AF85" i="10"/>
  <c r="AE85" i="10"/>
  <c r="AD85" i="10"/>
  <c r="AC85" i="10"/>
  <c r="W85" i="10"/>
  <c r="AL84" i="10"/>
  <c r="AK84" i="10"/>
  <c r="AJ84" i="10"/>
  <c r="AI84" i="10"/>
  <c r="AH84" i="10"/>
  <c r="AG84" i="10"/>
  <c r="AF84" i="10"/>
  <c r="AE84" i="10"/>
  <c r="AD84" i="10"/>
  <c r="AC84" i="10"/>
  <c r="Z84" i="10"/>
  <c r="X84" i="10"/>
  <c r="W84" i="10"/>
  <c r="AL83" i="10"/>
  <c r="AK83" i="10"/>
  <c r="AJ83" i="10"/>
  <c r="AI83" i="10"/>
  <c r="AG83" i="10"/>
  <c r="AF83" i="10"/>
  <c r="AE83" i="10"/>
  <c r="AD83" i="10"/>
  <c r="AC83" i="10"/>
  <c r="AB83" i="10"/>
  <c r="AA83" i="10"/>
  <c r="Z83" i="10"/>
  <c r="X83" i="10"/>
  <c r="W83" i="10"/>
  <c r="AL82" i="10"/>
  <c r="AK82" i="10"/>
  <c r="AJ82" i="10"/>
  <c r="AI82" i="10"/>
  <c r="AG82" i="10"/>
  <c r="AF82" i="10"/>
  <c r="AE82" i="10"/>
  <c r="AD82" i="10"/>
  <c r="AC82" i="10"/>
  <c r="AB82" i="10"/>
  <c r="AA82" i="10"/>
  <c r="Y82" i="10"/>
  <c r="X82" i="10"/>
  <c r="W82" i="10"/>
  <c r="AK81" i="10"/>
  <c r="AJ81" i="10"/>
  <c r="AI81" i="10"/>
  <c r="AG81" i="10"/>
  <c r="AF81" i="10"/>
  <c r="AE81" i="10"/>
  <c r="AD81" i="10"/>
  <c r="AC81" i="10"/>
  <c r="AB81" i="10"/>
  <c r="AA81" i="10"/>
  <c r="Z81" i="10"/>
  <c r="X81" i="10"/>
  <c r="W81" i="10"/>
  <c r="AK80" i="10"/>
  <c r="AJ80" i="10"/>
  <c r="AI80" i="10"/>
  <c r="AG80" i="10"/>
  <c r="AF80" i="10"/>
  <c r="AE80" i="10"/>
  <c r="AD80" i="10"/>
  <c r="AC80" i="10"/>
  <c r="AA80" i="10"/>
  <c r="Z80" i="10"/>
  <c r="W80" i="10"/>
  <c r="AL79" i="10"/>
  <c r="AK79" i="10"/>
  <c r="AJ79" i="10"/>
  <c r="AI79" i="10"/>
  <c r="AH79" i="10"/>
  <c r="AG79" i="10"/>
  <c r="AF79" i="10"/>
  <c r="AE79" i="10"/>
  <c r="AD79" i="10"/>
  <c r="AC79" i="10"/>
  <c r="AA79" i="10"/>
  <c r="X79" i="10"/>
  <c r="W79" i="10"/>
  <c r="AL78" i="10"/>
  <c r="AK78" i="10"/>
  <c r="AJ78" i="10"/>
  <c r="AI78" i="10"/>
  <c r="AH78" i="10"/>
  <c r="AG78" i="10"/>
  <c r="AF78" i="10"/>
  <c r="AE78" i="10"/>
  <c r="AD78" i="10"/>
  <c r="AC78" i="10"/>
  <c r="AB78" i="10"/>
  <c r="AA78" i="10"/>
  <c r="Z78" i="10"/>
  <c r="W78" i="10"/>
  <c r="AL77" i="10"/>
  <c r="AK77" i="10"/>
  <c r="AJ77" i="10"/>
  <c r="AI77" i="10"/>
  <c r="AG77" i="10"/>
  <c r="AF77" i="10"/>
  <c r="AE77" i="10"/>
  <c r="AD77" i="10"/>
  <c r="AC77" i="10"/>
  <c r="AB77" i="10"/>
  <c r="Z77" i="10"/>
  <c r="X77" i="10"/>
  <c r="W77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AL75" i="10"/>
  <c r="AK75" i="10"/>
  <c r="AJ75" i="10"/>
  <c r="AI75" i="10"/>
  <c r="AH75" i="10"/>
  <c r="AG75" i="10"/>
  <c r="AF75" i="10"/>
  <c r="AE75" i="10"/>
  <c r="AD75" i="10"/>
  <c r="AC75" i="10"/>
  <c r="AB75" i="10"/>
  <c r="AA75" i="10"/>
  <c r="Z75" i="10"/>
  <c r="Y75" i="10"/>
  <c r="X75" i="10"/>
  <c r="W75" i="10"/>
  <c r="AL74" i="10"/>
  <c r="AK74" i="10"/>
  <c r="AJ74" i="10"/>
  <c r="AI74" i="10"/>
  <c r="AG74" i="10"/>
  <c r="AF74" i="10"/>
  <c r="AE74" i="10"/>
  <c r="AD74" i="10"/>
  <c r="AC74" i="10"/>
  <c r="AB74" i="10"/>
  <c r="AA74" i="10"/>
  <c r="Z74" i="10"/>
  <c r="X74" i="10"/>
  <c r="W74" i="10"/>
  <c r="AK73" i="10"/>
  <c r="AJ73" i="10"/>
  <c r="AI73" i="10"/>
  <c r="AH73" i="10"/>
  <c r="AG73" i="10"/>
  <c r="AF73" i="10"/>
  <c r="AE73" i="10"/>
  <c r="AD73" i="10"/>
  <c r="AC73" i="10"/>
  <c r="AB73" i="10"/>
  <c r="AA73" i="10"/>
  <c r="W73" i="10"/>
  <c r="AL72" i="10"/>
  <c r="AK72" i="10"/>
  <c r="AJ72" i="10"/>
  <c r="AI72" i="10"/>
  <c r="AH72" i="10"/>
  <c r="AG72" i="10"/>
  <c r="AF72" i="10"/>
  <c r="AE72" i="10"/>
  <c r="AD72" i="10"/>
  <c r="AC72" i="10"/>
  <c r="AB72" i="10"/>
  <c r="AA72" i="10"/>
  <c r="Z72" i="10"/>
  <c r="X72" i="10"/>
  <c r="W72" i="10"/>
  <c r="AL71" i="10"/>
  <c r="AK71" i="10"/>
  <c r="AJ71" i="10"/>
  <c r="AI71" i="10"/>
  <c r="AG71" i="10"/>
  <c r="AF71" i="10"/>
  <c r="AE71" i="10"/>
  <c r="AD71" i="10"/>
  <c r="AC71" i="10"/>
  <c r="AB71" i="10"/>
  <c r="AA71" i="10"/>
  <c r="Z71" i="10"/>
  <c r="X71" i="10"/>
  <c r="W71" i="10"/>
  <c r="AL70" i="10"/>
  <c r="AK70" i="10"/>
  <c r="AJ70" i="10"/>
  <c r="AI70" i="10"/>
  <c r="AH70" i="10"/>
  <c r="AG70" i="10"/>
  <c r="AF70" i="10"/>
  <c r="AE70" i="10"/>
  <c r="AD70" i="10"/>
  <c r="AC70" i="10"/>
  <c r="AB70" i="10"/>
  <c r="AA70" i="10"/>
  <c r="Z70" i="10"/>
  <c r="X70" i="10"/>
  <c r="W70" i="10"/>
  <c r="AL69" i="10"/>
  <c r="AK69" i="10"/>
  <c r="AJ69" i="10"/>
  <c r="AI69" i="10"/>
  <c r="AH69" i="10"/>
  <c r="AG69" i="10"/>
  <c r="AF69" i="10"/>
  <c r="AE69" i="10"/>
  <c r="AD69" i="10"/>
  <c r="AC69" i="10"/>
  <c r="AB69" i="10"/>
  <c r="AA69" i="10"/>
  <c r="Z69" i="10"/>
  <c r="X69" i="10"/>
  <c r="W69" i="10"/>
  <c r="AL68" i="10"/>
  <c r="AK68" i="10"/>
  <c r="AJ68" i="10"/>
  <c r="AI68" i="10"/>
  <c r="AH68" i="10"/>
  <c r="AG68" i="10"/>
  <c r="AF68" i="10"/>
  <c r="AE68" i="10"/>
  <c r="AD68" i="10"/>
  <c r="AC68" i="10"/>
  <c r="AB68" i="10"/>
  <c r="AA68" i="10"/>
  <c r="Z68" i="10"/>
  <c r="X68" i="10"/>
  <c r="W68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Z67" i="10"/>
  <c r="X67" i="10"/>
  <c r="W67" i="10"/>
  <c r="AL66" i="10"/>
  <c r="AK66" i="10"/>
  <c r="AJ66" i="10"/>
  <c r="AI66" i="10"/>
  <c r="AH66" i="10"/>
  <c r="AG66" i="10"/>
  <c r="AF66" i="10"/>
  <c r="AE66" i="10"/>
  <c r="AD66" i="10"/>
  <c r="AC66" i="10"/>
  <c r="AB66" i="10"/>
  <c r="AA66" i="10"/>
  <c r="Z66" i="10"/>
  <c r="X66" i="10"/>
  <c r="W66" i="10"/>
  <c r="AL65" i="10"/>
  <c r="AK65" i="10"/>
  <c r="AJ65" i="10"/>
  <c r="AI65" i="10"/>
  <c r="AH65" i="10"/>
  <c r="AG65" i="10"/>
  <c r="AF65" i="10"/>
  <c r="AE65" i="10"/>
  <c r="AD65" i="10"/>
  <c r="AC65" i="10"/>
  <c r="AB65" i="10"/>
  <c r="AA65" i="10"/>
  <c r="Z65" i="10"/>
  <c r="X65" i="10"/>
  <c r="W65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X64" i="10"/>
  <c r="W64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Z63" i="10"/>
  <c r="X63" i="10"/>
  <c r="W63" i="10"/>
  <c r="AL62" i="10"/>
  <c r="AK62" i="10"/>
  <c r="AJ62" i="10"/>
  <c r="AI62" i="10"/>
  <c r="AH62" i="10"/>
  <c r="AG62" i="10"/>
  <c r="AF62" i="10"/>
  <c r="AE62" i="10"/>
  <c r="AD62" i="10"/>
  <c r="AC62" i="10"/>
  <c r="AB62" i="10"/>
  <c r="AA62" i="10"/>
  <c r="Z62" i="10"/>
  <c r="X62" i="10"/>
  <c r="W62" i="10"/>
  <c r="AL61" i="10"/>
  <c r="AK61" i="10"/>
  <c r="AJ61" i="10"/>
  <c r="AI61" i="10"/>
  <c r="AH61" i="10"/>
  <c r="AG61" i="10"/>
  <c r="AF61" i="10"/>
  <c r="AE61" i="10"/>
  <c r="AD61" i="10"/>
  <c r="AC61" i="10"/>
  <c r="AB61" i="10"/>
  <c r="AA61" i="10"/>
  <c r="Z61" i="10"/>
  <c r="X61" i="10"/>
  <c r="W61" i="10"/>
  <c r="AL60" i="10"/>
  <c r="AK60" i="10"/>
  <c r="AJ60" i="10"/>
  <c r="AI60" i="10"/>
  <c r="AH60" i="10"/>
  <c r="AG60" i="10"/>
  <c r="AF60" i="10"/>
  <c r="AE60" i="10"/>
  <c r="AD60" i="10"/>
  <c r="AC60" i="10"/>
  <c r="AB60" i="10"/>
  <c r="AA60" i="10"/>
  <c r="Z60" i="10"/>
  <c r="X60" i="10"/>
  <c r="W60" i="10"/>
  <c r="AL59" i="10"/>
  <c r="AK59" i="10"/>
  <c r="AJ59" i="10"/>
  <c r="AI59" i="10"/>
  <c r="AH59" i="10"/>
  <c r="AG59" i="10"/>
  <c r="AF59" i="10"/>
  <c r="AE59" i="10"/>
  <c r="AD59" i="10"/>
  <c r="AC59" i="10"/>
  <c r="AB59" i="10"/>
  <c r="AA59" i="10"/>
  <c r="Z59" i="10"/>
  <c r="X59" i="10"/>
  <c r="W59" i="10"/>
  <c r="AL58" i="10"/>
  <c r="AK58" i="10"/>
  <c r="AJ58" i="10"/>
  <c r="AI58" i="10"/>
  <c r="AH58" i="10"/>
  <c r="AG58" i="10"/>
  <c r="AF58" i="10"/>
  <c r="AE58" i="10"/>
  <c r="AD58" i="10"/>
  <c r="AC58" i="10"/>
  <c r="AB58" i="10"/>
  <c r="AA58" i="10"/>
  <c r="Z58" i="10"/>
  <c r="X58" i="10"/>
  <c r="W58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AL56" i="10"/>
  <c r="AK56" i="10"/>
  <c r="AJ56" i="10"/>
  <c r="AI56" i="10"/>
  <c r="AH56" i="10"/>
  <c r="AG56" i="10"/>
  <c r="AF56" i="10"/>
  <c r="AE56" i="10"/>
  <c r="AD56" i="10"/>
  <c r="AC56" i="10"/>
  <c r="AB56" i="10"/>
  <c r="AA56" i="10"/>
  <c r="Z56" i="10"/>
  <c r="X56" i="10"/>
  <c r="W56" i="10"/>
  <c r="AL55" i="10"/>
  <c r="AK55" i="10"/>
  <c r="AJ55" i="10"/>
  <c r="AI55" i="10"/>
  <c r="AH55" i="10"/>
  <c r="AG55" i="10"/>
  <c r="AF55" i="10"/>
  <c r="AE55" i="10"/>
  <c r="AD55" i="10"/>
  <c r="AC55" i="10"/>
  <c r="AB55" i="10"/>
  <c r="AA55" i="10"/>
  <c r="Z55" i="10"/>
  <c r="X55" i="10"/>
  <c r="W55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Z54" i="10"/>
  <c r="X54" i="10"/>
  <c r="W54" i="10"/>
  <c r="AL53" i="10"/>
  <c r="AK53" i="10"/>
  <c r="AJ53" i="10"/>
  <c r="AI53" i="10"/>
  <c r="AH53" i="10"/>
  <c r="AG53" i="10"/>
  <c r="AF53" i="10"/>
  <c r="AE53" i="10"/>
  <c r="AD53" i="10"/>
  <c r="AC53" i="10"/>
  <c r="AB53" i="10"/>
  <c r="AA53" i="10"/>
  <c r="Z53" i="10"/>
  <c r="X53" i="10"/>
  <c r="W53" i="10"/>
  <c r="AL52" i="10"/>
  <c r="AK52" i="10"/>
  <c r="AJ52" i="10"/>
  <c r="AI52" i="10"/>
  <c r="AH52" i="10"/>
  <c r="AG52" i="10"/>
  <c r="AF52" i="10"/>
  <c r="AE52" i="10"/>
  <c r="AD52" i="10"/>
  <c r="AC52" i="10"/>
  <c r="AB52" i="10"/>
  <c r="AA52" i="10"/>
  <c r="Z52" i="10"/>
  <c r="X52" i="10"/>
  <c r="W52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Z51" i="10"/>
  <c r="X51" i="10"/>
  <c r="W51" i="10"/>
  <c r="AL50" i="10"/>
  <c r="AK50" i="10"/>
  <c r="AJ50" i="10"/>
  <c r="AI50" i="10"/>
  <c r="AH50" i="10"/>
  <c r="AG50" i="10"/>
  <c r="AF50" i="10"/>
  <c r="AE50" i="10"/>
  <c r="AD50" i="10"/>
  <c r="AC50" i="10"/>
  <c r="AB50" i="10"/>
  <c r="AA50" i="10"/>
  <c r="Z50" i="10"/>
  <c r="X50" i="10"/>
  <c r="W50" i="10"/>
  <c r="AL49" i="10"/>
  <c r="AK49" i="10"/>
  <c r="AJ49" i="10"/>
  <c r="AI49" i="10"/>
  <c r="AH49" i="10"/>
  <c r="AG49" i="10"/>
  <c r="AF49" i="10"/>
  <c r="AE49" i="10"/>
  <c r="AD49" i="10"/>
  <c r="AC49" i="10"/>
  <c r="AB49" i="10"/>
  <c r="AA49" i="10"/>
  <c r="Z49" i="10"/>
  <c r="X49" i="10"/>
  <c r="W49" i="10"/>
  <c r="AL48" i="10"/>
  <c r="AK48" i="10"/>
  <c r="AJ48" i="10"/>
  <c r="AI48" i="10"/>
  <c r="AH48" i="10"/>
  <c r="AG48" i="10"/>
  <c r="AF48" i="10"/>
  <c r="AE48" i="10"/>
  <c r="AD48" i="10"/>
  <c r="AC48" i="10"/>
  <c r="AB48" i="10"/>
  <c r="AA48" i="10"/>
  <c r="Z48" i="10"/>
  <c r="X48" i="10"/>
  <c r="W48" i="10"/>
  <c r="AL47" i="10"/>
  <c r="AK47" i="10"/>
  <c r="AJ47" i="10"/>
  <c r="AI47" i="10"/>
  <c r="AH47" i="10"/>
  <c r="AG47" i="10"/>
  <c r="AF47" i="10"/>
  <c r="AE47" i="10"/>
  <c r="AD47" i="10"/>
  <c r="AC47" i="10"/>
  <c r="AB47" i="10"/>
  <c r="AA47" i="10"/>
  <c r="Z47" i="10"/>
  <c r="X47" i="10"/>
  <c r="W47" i="10"/>
  <c r="AL46" i="10"/>
  <c r="AK46" i="10"/>
  <c r="AJ46" i="10"/>
  <c r="AI46" i="10"/>
  <c r="AH46" i="10"/>
  <c r="AG46" i="10"/>
  <c r="AF46" i="10"/>
  <c r="AE46" i="10"/>
  <c r="AD46" i="10"/>
  <c r="AC46" i="10"/>
  <c r="AB46" i="10"/>
  <c r="AA46" i="10"/>
  <c r="Z46" i="10"/>
  <c r="X46" i="10"/>
  <c r="W46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Z45" i="10"/>
  <c r="X45" i="10"/>
  <c r="W45" i="10"/>
  <c r="AL44" i="10"/>
  <c r="AK44" i="10"/>
  <c r="AJ44" i="10"/>
  <c r="AI44" i="10"/>
  <c r="AH44" i="10"/>
  <c r="AG44" i="10"/>
  <c r="AF44" i="10"/>
  <c r="AE44" i="10"/>
  <c r="AD44" i="10"/>
  <c r="AC44" i="10"/>
  <c r="AB44" i="10"/>
  <c r="AA44" i="10"/>
  <c r="Z44" i="10"/>
  <c r="X44" i="10"/>
  <c r="W44" i="10"/>
  <c r="AL43" i="10"/>
  <c r="AK43" i="10"/>
  <c r="AJ43" i="10"/>
  <c r="AI43" i="10"/>
  <c r="AH43" i="10"/>
  <c r="AG43" i="10"/>
  <c r="AF43" i="10"/>
  <c r="AE43" i="10"/>
  <c r="AD43" i="10"/>
  <c r="AC43" i="10"/>
  <c r="AB43" i="10"/>
  <c r="AA43" i="10"/>
  <c r="Z43" i="10"/>
  <c r="X43" i="10"/>
  <c r="W43" i="10"/>
  <c r="AL42" i="10"/>
  <c r="AK42" i="10"/>
  <c r="AJ42" i="10"/>
  <c r="AI42" i="10"/>
  <c r="AH42" i="10"/>
  <c r="AG42" i="10"/>
  <c r="AF42" i="10"/>
  <c r="AE42" i="10"/>
  <c r="AD42" i="10"/>
  <c r="AC42" i="10"/>
  <c r="AB42" i="10"/>
  <c r="AA42" i="10"/>
  <c r="Z42" i="10"/>
  <c r="X42" i="10"/>
  <c r="W42" i="10"/>
  <c r="AL41" i="10"/>
  <c r="AK41" i="10"/>
  <c r="AJ41" i="10"/>
  <c r="AI41" i="10"/>
  <c r="AH41" i="10"/>
  <c r="AG41" i="10"/>
  <c r="AF41" i="10"/>
  <c r="AE41" i="10"/>
  <c r="AD41" i="10"/>
  <c r="AC41" i="10"/>
  <c r="AB41" i="10"/>
  <c r="AA41" i="10"/>
  <c r="Z41" i="10"/>
  <c r="X41" i="10"/>
  <c r="W41" i="10"/>
  <c r="AL40" i="10"/>
  <c r="AK40" i="10"/>
  <c r="AJ40" i="10"/>
  <c r="AI40" i="10"/>
  <c r="AH40" i="10"/>
  <c r="AG40" i="10"/>
  <c r="AF40" i="10"/>
  <c r="AE40" i="10"/>
  <c r="AD40" i="10"/>
  <c r="AC40" i="10"/>
  <c r="AB40" i="10"/>
  <c r="AA40" i="10"/>
  <c r="Z40" i="10"/>
  <c r="X40" i="10"/>
  <c r="W40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X39" i="10"/>
  <c r="W39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X38" i="10"/>
  <c r="W38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X37" i="10"/>
  <c r="W37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X36" i="10"/>
  <c r="W36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X35" i="10"/>
  <c r="W35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X34" i="10"/>
  <c r="W34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X33" i="10"/>
  <c r="W33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X32" i="10"/>
  <c r="W32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X31" i="10"/>
  <c r="W31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X30" i="10"/>
  <c r="W30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X29" i="10"/>
  <c r="W29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X28" i="10"/>
  <c r="W28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X27" i="10"/>
  <c r="W27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X26" i="10"/>
  <c r="W26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X25" i="10"/>
  <c r="W25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X24" i="10"/>
  <c r="W24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X22" i="10"/>
  <c r="W22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X21" i="10"/>
  <c r="W21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X20" i="10"/>
  <c r="W20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X19" i="10"/>
  <c r="W19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X18" i="10"/>
  <c r="W18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X17" i="10"/>
  <c r="W17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X16" i="10"/>
  <c r="W16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X15" i="10"/>
  <c r="W15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X14" i="10"/>
  <c r="W14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X13" i="10"/>
  <c r="W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X12" i="10"/>
  <c r="W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X11" i="10"/>
  <c r="W11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X10" i="10"/>
  <c r="W10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X9" i="10"/>
  <c r="W9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X8" i="10"/>
  <c r="W8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X7" i="10"/>
  <c r="W7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X6" i="10"/>
  <c r="W6" i="10"/>
  <c r="O4" i="10"/>
  <c r="AH144" i="10" l="1"/>
  <c r="AH145" i="10"/>
  <c r="AH121" i="10"/>
  <c r="AH120" i="10"/>
  <c r="AH109" i="10"/>
  <c r="AH103" i="10"/>
  <c r="AH87" i="10"/>
  <c r="AH118" i="10"/>
  <c r="AH117" i="10"/>
  <c r="AH108" i="10"/>
  <c r="AH82" i="10"/>
  <c r="AH102" i="10"/>
  <c r="AH97" i="10"/>
  <c r="AH135" i="10"/>
  <c r="AH132" i="10"/>
  <c r="AH96" i="10"/>
  <c r="AH91" i="10"/>
  <c r="AH127" i="10"/>
  <c r="AH126" i="10"/>
  <c r="AH106" i="10"/>
  <c r="AH141" i="10"/>
  <c r="AH105" i="10"/>
  <c r="AH150" i="10"/>
  <c r="AH147" i="10"/>
  <c r="X152" i="10"/>
  <c r="X147" i="10"/>
  <c r="X135" i="10"/>
  <c r="X130" i="10"/>
  <c r="X116" i="10"/>
  <c r="X115" i="10"/>
  <c r="X102" i="10"/>
  <c r="X91" i="10"/>
  <c r="X138" i="10"/>
  <c r="X137" i="10"/>
  <c r="X134" i="10"/>
  <c r="X132" i="10"/>
  <c r="X127" i="10"/>
  <c r="X107" i="10"/>
  <c r="X96" i="10"/>
  <c r="X86" i="10"/>
  <c r="X142" i="10"/>
  <c r="X131" i="10"/>
  <c r="X129" i="10"/>
  <c r="X128" i="10"/>
  <c r="X126" i="10"/>
  <c r="X114" i="10"/>
  <c r="X106" i="10"/>
  <c r="X101" i="10"/>
  <c r="X141" i="10"/>
  <c r="X125" i="10"/>
  <c r="X124" i="10"/>
  <c r="X113" i="10"/>
  <c r="X112" i="10"/>
  <c r="X100" i="10"/>
  <c r="X95" i="10"/>
  <c r="X90" i="10"/>
  <c r="X85" i="10"/>
  <c r="X151" i="10"/>
  <c r="X80" i="10"/>
  <c r="G158" i="10"/>
  <c r="X144" i="10"/>
  <c r="X122" i="10"/>
  <c r="X121" i="10"/>
  <c r="X110" i="10"/>
  <c r="X104" i="10"/>
  <c r="X99" i="10"/>
  <c r="X120" i="10"/>
  <c r="X119" i="10"/>
  <c r="X118" i="10"/>
  <c r="X109" i="10"/>
  <c r="X136" i="10"/>
  <c r="X133" i="10"/>
  <c r="AL151" i="10"/>
  <c r="AL135" i="10"/>
  <c r="AL132" i="10"/>
  <c r="AL96" i="10"/>
  <c r="AL91" i="10"/>
  <c r="AL147" i="10"/>
  <c r="AL138" i="10"/>
  <c r="AL116" i="10"/>
  <c r="AL107" i="10"/>
  <c r="AL86" i="10"/>
  <c r="AL81" i="10"/>
  <c r="AL146" i="10"/>
  <c r="AL134" i="10"/>
  <c r="AL129" i="10"/>
  <c r="AL115" i="10"/>
  <c r="AL114" i="10"/>
  <c r="AL101" i="10"/>
  <c r="AL90" i="10"/>
  <c r="U158" i="10"/>
  <c r="AL137" i="10"/>
  <c r="AL131" i="10"/>
  <c r="AL127" i="10"/>
  <c r="AL126" i="10"/>
  <c r="AL106" i="10"/>
  <c r="AL95" i="10"/>
  <c r="AL85" i="10"/>
  <c r="AL141" i="10"/>
  <c r="AL128" i="10"/>
  <c r="AL125" i="10"/>
  <c r="AL113" i="10"/>
  <c r="AL105" i="10"/>
  <c r="AL100" i="10"/>
  <c r="AL80" i="10"/>
  <c r="AL149" i="10"/>
  <c r="AL104" i="10"/>
  <c r="AL93" i="10"/>
  <c r="AL144" i="10"/>
  <c r="AL122" i="10"/>
  <c r="AL110" i="10"/>
  <c r="AL119" i="10"/>
  <c r="AL118" i="10"/>
  <c r="AL117" i="10"/>
  <c r="AL108" i="10"/>
  <c r="X123" i="10"/>
  <c r="AH139" i="10"/>
  <c r="AL140" i="10"/>
  <c r="X145" i="10"/>
  <c r="X148" i="10"/>
  <c r="AA152" i="10"/>
  <c r="AA138" i="10"/>
  <c r="AA137" i="10"/>
  <c r="AA131" i="10"/>
  <c r="AA101" i="10"/>
  <c r="AA129" i="10"/>
  <c r="AA128" i="10"/>
  <c r="AA126" i="10"/>
  <c r="AA125" i="10"/>
  <c r="AA114" i="10"/>
  <c r="AA113" i="10"/>
  <c r="AA106" i="10"/>
  <c r="AA95" i="10"/>
  <c r="AA90" i="10"/>
  <c r="AA141" i="10"/>
  <c r="AA100" i="10"/>
  <c r="AA85" i="10"/>
  <c r="AA105" i="10"/>
  <c r="AA94" i="10"/>
  <c r="AA89" i="10"/>
  <c r="AA150" i="10"/>
  <c r="AA123" i="10"/>
  <c r="AA111" i="10"/>
  <c r="AA99" i="10"/>
  <c r="AA84" i="10"/>
  <c r="AA120" i="10"/>
  <c r="AA119" i="10"/>
  <c r="AA109" i="10"/>
  <c r="AA103" i="10"/>
  <c r="AA98" i="10"/>
  <c r="AA116" i="10"/>
  <c r="X150" i="11"/>
  <c r="X121" i="11"/>
  <c r="X119" i="11"/>
  <c r="X97" i="11"/>
  <c r="X95" i="11"/>
  <c r="X94" i="11"/>
  <c r="X81" i="11"/>
  <c r="X79" i="11"/>
  <c r="X148" i="11"/>
  <c r="X122" i="11"/>
  <c r="X120" i="11"/>
  <c r="X98" i="11"/>
  <c r="X96" i="11"/>
  <c r="X149" i="11"/>
  <c r="X128" i="11"/>
  <c r="X118" i="11"/>
  <c r="X113" i="11"/>
  <c r="X105" i="11"/>
  <c r="X73" i="11"/>
  <c r="X56" i="11"/>
  <c r="X38" i="11"/>
  <c r="X30" i="11"/>
  <c r="X22" i="11"/>
  <c r="X14" i="11"/>
  <c r="H159" i="11" s="1"/>
  <c r="X6" i="11"/>
  <c r="X144" i="11"/>
  <c r="X137" i="11"/>
  <c r="X136" i="11"/>
  <c r="X135" i="11"/>
  <c r="X129" i="11"/>
  <c r="X112" i="11"/>
  <c r="X100" i="11"/>
  <c r="X82" i="11"/>
  <c r="X72" i="11"/>
  <c r="X58" i="11"/>
  <c r="X151" i="11"/>
  <c r="X145" i="11"/>
  <c r="X124" i="11"/>
  <c r="X114" i="11"/>
  <c r="X101" i="11"/>
  <c r="X74" i="11"/>
  <c r="X47" i="11"/>
  <c r="X46" i="11"/>
  <c r="X37" i="11"/>
  <c r="X29" i="11"/>
  <c r="X21" i="11"/>
  <c r="X13" i="11"/>
  <c r="X125" i="11"/>
  <c r="X106" i="11"/>
  <c r="X83" i="11"/>
  <c r="X59" i="11"/>
  <c r="X45" i="11"/>
  <c r="X138" i="11"/>
  <c r="X130" i="11"/>
  <c r="X75" i="11"/>
  <c r="X49" i="11"/>
  <c r="X48" i="11"/>
  <c r="X44" i="11"/>
  <c r="X36" i="11"/>
  <c r="X28" i="11"/>
  <c r="X20" i="11"/>
  <c r="X12" i="11"/>
  <c r="X140" i="11"/>
  <c r="X131" i="11"/>
  <c r="X108" i="11"/>
  <c r="X141" i="11"/>
  <c r="X116" i="11"/>
  <c r="X109" i="11"/>
  <c r="X103" i="11"/>
  <c r="X89" i="11"/>
  <c r="X87" i="11"/>
  <c r="X78" i="11"/>
  <c r="X65" i="11"/>
  <c r="X63" i="11"/>
  <c r="X53" i="11"/>
  <c r="X51" i="11"/>
  <c r="X41" i="11"/>
  <c r="X33" i="11"/>
  <c r="X25" i="11"/>
  <c r="X17" i="11"/>
  <c r="X9" i="11"/>
  <c r="X142" i="11"/>
  <c r="X133" i="11"/>
  <c r="X110" i="11"/>
  <c r="X99" i="11"/>
  <c r="X91" i="11"/>
  <c r="X70" i="11"/>
  <c r="X67" i="11"/>
  <c r="X55" i="11"/>
  <c r="X40" i="11"/>
  <c r="X32" i="11"/>
  <c r="X24" i="11"/>
  <c r="X16" i="11"/>
  <c r="X8" i="11"/>
  <c r="T158" i="11"/>
  <c r="AJ151" i="11"/>
  <c r="AJ145" i="11"/>
  <c r="AJ116" i="11"/>
  <c r="AJ114" i="11"/>
  <c r="AJ76" i="11"/>
  <c r="AJ74" i="11"/>
  <c r="AJ67" i="11"/>
  <c r="AJ65" i="11"/>
  <c r="AJ60" i="11"/>
  <c r="AJ58" i="11"/>
  <c r="AJ146" i="11"/>
  <c r="AJ117" i="11"/>
  <c r="AJ115" i="11"/>
  <c r="AJ141" i="11"/>
  <c r="AJ132" i="11"/>
  <c r="AJ109" i="11"/>
  <c r="AJ98" i="11"/>
  <c r="AJ92" i="11"/>
  <c r="AJ90" i="11"/>
  <c r="AJ89" i="11"/>
  <c r="AJ87" i="11"/>
  <c r="AJ69" i="11"/>
  <c r="AJ66" i="11"/>
  <c r="AJ54" i="11"/>
  <c r="AJ39" i="11"/>
  <c r="AJ31" i="11"/>
  <c r="AJ23" i="11"/>
  <c r="AJ15" i="11"/>
  <c r="AJ7" i="11"/>
  <c r="T159" i="11" s="1"/>
  <c r="AJ147" i="11"/>
  <c r="AJ142" i="11"/>
  <c r="AJ122" i="11"/>
  <c r="AJ110" i="11"/>
  <c r="AJ103" i="11"/>
  <c r="AJ80" i="11"/>
  <c r="AJ79" i="11"/>
  <c r="AJ70" i="11"/>
  <c r="AJ56" i="11"/>
  <c r="AJ38" i="11"/>
  <c r="AJ30" i="11"/>
  <c r="AJ22" i="11"/>
  <c r="AJ14" i="11"/>
  <c r="AJ6" i="11"/>
  <c r="AJ133" i="11"/>
  <c r="AJ127" i="11"/>
  <c r="AJ112" i="11"/>
  <c r="AJ104" i="11"/>
  <c r="AJ93" i="11"/>
  <c r="AJ91" i="11"/>
  <c r="AJ72" i="11"/>
  <c r="AJ55" i="11"/>
  <c r="AJ37" i="11"/>
  <c r="AJ29" i="11"/>
  <c r="AJ21" i="11"/>
  <c r="AJ13" i="11"/>
  <c r="AJ143" i="11"/>
  <c r="AJ136" i="11"/>
  <c r="AJ134" i="11"/>
  <c r="AJ128" i="11"/>
  <c r="AJ118" i="11"/>
  <c r="AJ111" i="11"/>
  <c r="AJ99" i="11"/>
  <c r="AJ94" i="11"/>
  <c r="AJ81" i="11"/>
  <c r="AJ71" i="11"/>
  <c r="AJ57" i="11"/>
  <c r="AJ150" i="11"/>
  <c r="AJ148" i="11"/>
  <c r="AJ144" i="11"/>
  <c r="AJ135" i="11"/>
  <c r="AJ123" i="11"/>
  <c r="AJ113" i="11"/>
  <c r="AJ100" i="11"/>
  <c r="AJ73" i="11"/>
  <c r="AJ46" i="11"/>
  <c r="AJ45" i="11"/>
  <c r="AJ138" i="11"/>
  <c r="AJ120" i="11"/>
  <c r="AJ101" i="11"/>
  <c r="AJ84" i="11"/>
  <c r="AJ83" i="11"/>
  <c r="AJ75" i="11"/>
  <c r="AJ42" i="11"/>
  <c r="AJ34" i="11"/>
  <c r="AJ26" i="11"/>
  <c r="AJ18" i="11"/>
  <c r="AJ10" i="11"/>
  <c r="AJ125" i="11"/>
  <c r="AJ106" i="11"/>
  <c r="AJ61" i="11"/>
  <c r="AJ49" i="11"/>
  <c r="AJ41" i="11"/>
  <c r="AJ33" i="11"/>
  <c r="AJ25" i="11"/>
  <c r="AJ17" i="11"/>
  <c r="AJ9" i="11"/>
  <c r="AJ140" i="11"/>
  <c r="AJ121" i="11"/>
  <c r="AJ108" i="11"/>
  <c r="AJ102" i="11"/>
  <c r="AJ88" i="11"/>
  <c r="AJ86" i="11"/>
  <c r="AJ64" i="11"/>
  <c r="AJ52" i="11"/>
  <c r="AJ50" i="11"/>
  <c r="AH112" i="10"/>
  <c r="AL120" i="10"/>
  <c r="AH130" i="10"/>
  <c r="AH142" i="10"/>
  <c r="AL143" i="10"/>
  <c r="AL150" i="10"/>
  <c r="AB129" i="10"/>
  <c r="AB114" i="10"/>
  <c r="AB95" i="10"/>
  <c r="AB90" i="10"/>
  <c r="AB85" i="10"/>
  <c r="AB80" i="10"/>
  <c r="AB105" i="10"/>
  <c r="AB89" i="10"/>
  <c r="AB123" i="10"/>
  <c r="AB111" i="10"/>
  <c r="AB99" i="10"/>
  <c r="AB84" i="10"/>
  <c r="AB104" i="10"/>
  <c r="AB79" i="10"/>
  <c r="AB92" i="10"/>
  <c r="AB117" i="10"/>
  <c r="AB108" i="10"/>
  <c r="AB135" i="10"/>
  <c r="AB132" i="10"/>
  <c r="AB107" i="10"/>
  <c r="X104" i="11"/>
  <c r="X123" i="11"/>
  <c r="AJ131" i="11"/>
  <c r="Y148" i="11"/>
  <c r="Y122" i="11"/>
  <c r="Y120" i="11"/>
  <c r="Y98" i="11"/>
  <c r="Y96" i="11"/>
  <c r="Y92" i="11"/>
  <c r="Y91" i="11"/>
  <c r="Y90" i="11"/>
  <c r="Y89" i="11"/>
  <c r="Y82" i="11"/>
  <c r="Y80" i="11"/>
  <c r="Y149" i="11"/>
  <c r="Y125" i="11"/>
  <c r="Y123" i="11"/>
  <c r="Y101" i="11"/>
  <c r="Y99" i="11"/>
  <c r="Y144" i="11"/>
  <c r="Y137" i="11"/>
  <c r="Y136" i="11"/>
  <c r="Y135" i="11"/>
  <c r="Y129" i="11"/>
  <c r="Y112" i="11"/>
  <c r="Y100" i="11"/>
  <c r="Y94" i="11"/>
  <c r="Y72" i="11"/>
  <c r="Y58" i="11"/>
  <c r="Y151" i="11"/>
  <c r="Y145" i="11"/>
  <c r="Y124" i="11"/>
  <c r="Y114" i="11"/>
  <c r="Y95" i="11"/>
  <c r="Y74" i="11"/>
  <c r="Y47" i="11"/>
  <c r="Y46" i="11"/>
  <c r="Y37" i="11"/>
  <c r="Y29" i="11"/>
  <c r="Y21" i="11"/>
  <c r="Y13" i="11"/>
  <c r="I159" i="11" s="1"/>
  <c r="Y119" i="11"/>
  <c r="Y106" i="11"/>
  <c r="Y83" i="11"/>
  <c r="Y59" i="11"/>
  <c r="Y45" i="11"/>
  <c r="Y138" i="11"/>
  <c r="Y130" i="11"/>
  <c r="Y75" i="11"/>
  <c r="Y49" i="11"/>
  <c r="Y48" i="11"/>
  <c r="Y44" i="11"/>
  <c r="Y36" i="11"/>
  <c r="Y28" i="11"/>
  <c r="Y20" i="11"/>
  <c r="Y12" i="11"/>
  <c r="Y146" i="11"/>
  <c r="Y139" i="11"/>
  <c r="Y115" i="11"/>
  <c r="Y102" i="11"/>
  <c r="Y85" i="11"/>
  <c r="Y84" i="11"/>
  <c r="Y61" i="11"/>
  <c r="Y60" i="11"/>
  <c r="Y43" i="11"/>
  <c r="Y35" i="11"/>
  <c r="Y27" i="11"/>
  <c r="Y19" i="11"/>
  <c r="Y11" i="11"/>
  <c r="Y150" i="11"/>
  <c r="Y141" i="11"/>
  <c r="Y116" i="11"/>
  <c r="Y109" i="11"/>
  <c r="Y103" i="11"/>
  <c r="Y87" i="11"/>
  <c r="Y78" i="11"/>
  <c r="Y65" i="11"/>
  <c r="Y63" i="11"/>
  <c r="Y53" i="11"/>
  <c r="Y51" i="11"/>
  <c r="Y41" i="11"/>
  <c r="Y33" i="11"/>
  <c r="Y25" i="11"/>
  <c r="Y17" i="11"/>
  <c r="Y9" i="11"/>
  <c r="Y147" i="11"/>
  <c r="Y132" i="11"/>
  <c r="Y127" i="11"/>
  <c r="Y117" i="11"/>
  <c r="Y88" i="11"/>
  <c r="Y69" i="11"/>
  <c r="Y66" i="11"/>
  <c r="Y64" i="11"/>
  <c r="Y54" i="11"/>
  <c r="Y52" i="11"/>
  <c r="Y143" i="11"/>
  <c r="Y134" i="11"/>
  <c r="Y111" i="11"/>
  <c r="Y104" i="11"/>
  <c r="Y93" i="11"/>
  <c r="Y71" i="11"/>
  <c r="Y68" i="11"/>
  <c r="Y57" i="11"/>
  <c r="Y39" i="11"/>
  <c r="Y31" i="11"/>
  <c r="Y23" i="11"/>
  <c r="Y15" i="11"/>
  <c r="Y7" i="11"/>
  <c r="I158" i="11"/>
  <c r="M159" i="10"/>
  <c r="AA87" i="10"/>
  <c r="X88" i="10"/>
  <c r="AL88" i="10"/>
  <c r="AL89" i="10"/>
  <c r="X92" i="10"/>
  <c r="AL97" i="10"/>
  <c r="AL102" i="10"/>
  <c r="AL103" i="10"/>
  <c r="AH111" i="10"/>
  <c r="AA122" i="10"/>
  <c r="X102" i="11"/>
  <c r="AJ105" i="11"/>
  <c r="X117" i="11"/>
  <c r="X132" i="11"/>
  <c r="X139" i="11"/>
  <c r="X73" i="10"/>
  <c r="AL73" i="10"/>
  <c r="AA77" i="10"/>
  <c r="X78" i="10"/>
  <c r="AH81" i="10"/>
  <c r="AA88" i="10"/>
  <c r="AA91" i="10"/>
  <c r="X93" i="10"/>
  <c r="AL98" i="10"/>
  <c r="X105" i="10"/>
  <c r="AA132" i="10"/>
  <c r="AH138" i="10"/>
  <c r="AA144" i="10"/>
  <c r="AA147" i="10"/>
  <c r="X93" i="11"/>
  <c r="AJ124" i="11"/>
  <c r="X146" i="11"/>
  <c r="AJ149" i="11"/>
  <c r="V127" i="11"/>
  <c r="F158" i="10"/>
  <c r="F158" i="11"/>
  <c r="V147" i="11"/>
  <c r="V118" i="11"/>
  <c r="V116" i="11"/>
  <c r="V93" i="11"/>
  <c r="V78" i="11"/>
  <c r="V76" i="11"/>
  <c r="V63" i="11"/>
  <c r="V62" i="11"/>
  <c r="V60" i="11"/>
  <c r="V121" i="11"/>
  <c r="V119" i="11"/>
  <c r="V97" i="11"/>
  <c r="V148" i="11"/>
  <c r="R158" i="11"/>
  <c r="AH144" i="11"/>
  <c r="AH143" i="11"/>
  <c r="AH142" i="11"/>
  <c r="AH113" i="11"/>
  <c r="AH111" i="11"/>
  <c r="AH73" i="11"/>
  <c r="AH71" i="11"/>
  <c r="AH70" i="11"/>
  <c r="AH57" i="11"/>
  <c r="AH55" i="11"/>
  <c r="R159" i="11" s="1"/>
  <c r="AH151" i="11"/>
  <c r="AH145" i="11"/>
  <c r="AH116" i="11"/>
  <c r="AH114" i="11"/>
  <c r="AH146" i="11"/>
  <c r="W145" i="10"/>
  <c r="AI66" i="11"/>
  <c r="AI64" i="11"/>
  <c r="W141" i="10"/>
  <c r="T158" i="10"/>
  <c r="V106" i="11"/>
  <c r="V125" i="11"/>
  <c r="AH128" i="11"/>
  <c r="AH134" i="11"/>
  <c r="AI136" i="11"/>
  <c r="Z149" i="11"/>
  <c r="Z125" i="11"/>
  <c r="Z123" i="11"/>
  <c r="Z101" i="11"/>
  <c r="Z99" i="11"/>
  <c r="Z86" i="11"/>
  <c r="Z85" i="11"/>
  <c r="Z83" i="11"/>
  <c r="Z126" i="11"/>
  <c r="Z124" i="11"/>
  <c r="Z102" i="11"/>
  <c r="Z100" i="11"/>
  <c r="J159" i="11" s="1"/>
  <c r="Z150" i="11"/>
  <c r="J158" i="11"/>
  <c r="W129" i="10"/>
  <c r="W142" i="10"/>
  <c r="AK148" i="10"/>
  <c r="AH91" i="11"/>
  <c r="AH93" i="11"/>
  <c r="V101" i="11"/>
  <c r="AH104" i="11"/>
  <c r="AH112" i="11"/>
  <c r="V114" i="11"/>
  <c r="Z115" i="11"/>
  <c r="V124" i="11"/>
  <c r="AH127" i="11"/>
  <c r="AH133" i="11"/>
  <c r="V136" i="11"/>
  <c r="Z139" i="11"/>
  <c r="V145" i="11"/>
  <c r="Z146" i="11"/>
  <c r="V151" i="11"/>
  <c r="K158" i="11"/>
  <c r="AA126" i="11"/>
  <c r="AA124" i="11"/>
  <c r="AA102" i="11"/>
  <c r="AA100" i="11"/>
  <c r="AA88" i="11"/>
  <c r="K159" i="11" s="1"/>
  <c r="AA87" i="11"/>
  <c r="AA84" i="11"/>
  <c r="AA150" i="11"/>
  <c r="AA129" i="11"/>
  <c r="AA127" i="11"/>
  <c r="AA105" i="11"/>
  <c r="AA103" i="11"/>
  <c r="W132" i="10"/>
  <c r="W138" i="10"/>
  <c r="AK147" i="10"/>
  <c r="V82" i="11"/>
  <c r="AH90" i="11"/>
  <c r="AH92" i="11"/>
  <c r="V95" i="11"/>
  <c r="V100" i="11"/>
  <c r="AH103" i="11"/>
  <c r="AH110" i="11"/>
  <c r="V112" i="11"/>
  <c r="AH122" i="11"/>
  <c r="V129" i="11"/>
  <c r="Z130" i="11"/>
  <c r="V135" i="11"/>
  <c r="W136" i="11"/>
  <c r="V137" i="11"/>
  <c r="Z138" i="11"/>
  <c r="AI142" i="11"/>
  <c r="V144" i="11"/>
  <c r="AH147" i="11"/>
  <c r="L158" i="11"/>
  <c r="AB129" i="11"/>
  <c r="AB105" i="11"/>
  <c r="AB49" i="11"/>
  <c r="AB137" i="11"/>
  <c r="AB128" i="11"/>
  <c r="AB104" i="11"/>
  <c r="W130" i="10"/>
  <c r="W135" i="10"/>
  <c r="W147" i="10"/>
  <c r="AH89" i="11"/>
  <c r="AI90" i="11"/>
  <c r="V92" i="11"/>
  <c r="AI92" i="11"/>
  <c r="V94" i="11"/>
  <c r="AH98" i="11"/>
  <c r="V105" i="11"/>
  <c r="AH109" i="11"/>
  <c r="V113" i="11"/>
  <c r="AH117" i="11"/>
  <c r="Z119" i="11"/>
  <c r="V128" i="11"/>
  <c r="AH132" i="11"/>
  <c r="V134" i="11"/>
  <c r="AH141" i="11"/>
  <c r="AC151" i="11"/>
  <c r="AC150" i="11"/>
  <c r="AC128" i="11"/>
  <c r="AC104" i="11"/>
  <c r="AC48" i="11"/>
  <c r="AC46" i="11"/>
  <c r="AC130" i="11"/>
  <c r="AC106" i="11"/>
  <c r="W139" i="10"/>
  <c r="W148" i="10"/>
  <c r="V80" i="11"/>
  <c r="V81" i="11"/>
  <c r="W92" i="11"/>
  <c r="V104" i="11"/>
  <c r="V111" i="11"/>
  <c r="Z114" i="11"/>
  <c r="V123" i="11"/>
  <c r="AH126" i="11"/>
  <c r="AH131" i="11"/>
  <c r="W134" i="11"/>
  <c r="V143" i="11"/>
  <c r="Z145" i="11"/>
  <c r="Z148" i="11"/>
  <c r="Z151" i="11"/>
  <c r="AD137" i="11"/>
  <c r="AD130" i="11"/>
  <c r="AD127" i="11"/>
  <c r="AD106" i="11"/>
  <c r="AD103" i="11"/>
  <c r="AD50" i="11"/>
  <c r="AD47" i="11"/>
  <c r="N159" i="11" s="1"/>
  <c r="AD140" i="11"/>
  <c r="AD138" i="11"/>
  <c r="AD136" i="11"/>
  <c r="AD134" i="11"/>
  <c r="AD133" i="11"/>
  <c r="AD132" i="11"/>
  <c r="AD109" i="11"/>
  <c r="AD108" i="11"/>
  <c r="AE131" i="11"/>
  <c r="AE139" i="11"/>
  <c r="AE108" i="11"/>
  <c r="AE132" i="11"/>
  <c r="AE136" i="11"/>
  <c r="AE140" i="11"/>
  <c r="N159" i="10"/>
  <c r="Y123" i="10"/>
  <c r="Y152" i="10"/>
  <c r="Y149" i="10"/>
  <c r="Y146" i="10"/>
  <c r="Y143" i="10"/>
  <c r="Y140" i="10"/>
  <c r="Y137" i="10"/>
  <c r="Y134" i="10"/>
  <c r="Y131" i="10"/>
  <c r="Y128" i="10"/>
  <c r="Y125" i="10"/>
  <c r="Y122" i="10"/>
  <c r="Y119" i="10"/>
  <c r="Y116" i="10"/>
  <c r="Y113" i="10"/>
  <c r="Y110" i="10"/>
  <c r="Y107" i="10"/>
  <c r="Y104" i="10"/>
  <c r="Y101" i="10"/>
  <c r="Y98" i="10"/>
  <c r="Y95" i="10"/>
  <c r="Y92" i="10"/>
  <c r="Y89" i="10"/>
  <c r="Y86" i="10"/>
  <c r="Y83" i="10"/>
  <c r="Y80" i="10"/>
  <c r="Y77" i="10"/>
  <c r="Y74" i="10"/>
  <c r="Y71" i="10"/>
  <c r="Y151" i="10"/>
  <c r="Y148" i="10"/>
  <c r="Y145" i="10"/>
  <c r="Y142" i="10"/>
  <c r="Y139" i="10"/>
  <c r="Y136" i="10"/>
  <c r="Y133" i="10"/>
  <c r="Y130" i="10"/>
  <c r="Y127" i="10"/>
  <c r="Y124" i="10"/>
  <c r="Y121" i="10"/>
  <c r="Y118" i="10"/>
  <c r="Y115" i="10"/>
  <c r="Y112" i="10"/>
  <c r="Y109" i="10"/>
  <c r="Y106" i="10"/>
  <c r="H158" i="10"/>
  <c r="P159" i="10"/>
  <c r="Y8" i="10"/>
  <c r="Y11" i="10"/>
  <c r="Y14" i="10"/>
  <c r="Y17" i="10"/>
  <c r="Y20" i="10"/>
  <c r="Y23" i="10"/>
  <c r="Y26" i="10"/>
  <c r="Y29" i="10"/>
  <c r="Y32" i="10"/>
  <c r="Y35" i="10"/>
  <c r="Y38" i="10"/>
  <c r="Y41" i="10"/>
  <c r="Y44" i="10"/>
  <c r="Y47" i="10"/>
  <c r="Y50" i="10"/>
  <c r="Y53" i="10"/>
  <c r="Y56" i="10"/>
  <c r="Y59" i="10"/>
  <c r="Y62" i="10"/>
  <c r="Y65" i="10"/>
  <c r="Y68" i="10"/>
  <c r="Y79" i="10"/>
  <c r="Y91" i="10"/>
  <c r="Y117" i="10"/>
  <c r="Y135" i="10"/>
  <c r="Y150" i="10"/>
  <c r="Z151" i="10"/>
  <c r="Z148" i="10"/>
  <c r="Z145" i="10"/>
  <c r="Z142" i="10"/>
  <c r="Z139" i="10"/>
  <c r="Z136" i="10"/>
  <c r="Z133" i="10"/>
  <c r="Z130" i="10"/>
  <c r="Z127" i="10"/>
  <c r="Z124" i="10"/>
  <c r="Z121" i="10"/>
  <c r="Z118" i="10"/>
  <c r="Z115" i="10"/>
  <c r="Z112" i="10"/>
  <c r="Z109" i="10"/>
  <c r="Z106" i="10"/>
  <c r="Z103" i="10"/>
  <c r="Z100" i="10"/>
  <c r="Z97" i="10"/>
  <c r="Z94" i="10"/>
  <c r="Z91" i="10"/>
  <c r="Z88" i="10"/>
  <c r="Z85" i="10"/>
  <c r="Z82" i="10"/>
  <c r="Z79" i="10"/>
  <c r="Z76" i="10"/>
  <c r="Z73" i="10"/>
  <c r="O159" i="10"/>
  <c r="Y96" i="10"/>
  <c r="Y100" i="10"/>
  <c r="Y105" i="10"/>
  <c r="Z135" i="10"/>
  <c r="Z137" i="10"/>
  <c r="Y147" i="10"/>
  <c r="Z149" i="10"/>
  <c r="Z150" i="10"/>
  <c r="I158" i="10"/>
  <c r="Y72" i="10"/>
  <c r="Y84" i="10"/>
  <c r="Y111" i="10"/>
  <c r="Y138" i="10"/>
  <c r="Y141" i="10"/>
  <c r="Z143" i="10"/>
  <c r="Y144" i="10"/>
  <c r="Z146" i="10"/>
  <c r="Z147" i="10"/>
  <c r="AB152" i="10"/>
  <c r="AB149" i="10"/>
  <c r="AB146" i="10"/>
  <c r="AB143" i="10"/>
  <c r="AB140" i="10"/>
  <c r="AB137" i="10"/>
  <c r="AB134" i="10"/>
  <c r="AB131" i="10"/>
  <c r="AB128" i="10"/>
  <c r="AB125" i="10"/>
  <c r="AB122" i="10"/>
  <c r="AB119" i="10"/>
  <c r="AB116" i="10"/>
  <c r="AB113" i="10"/>
  <c r="AB110" i="10"/>
  <c r="AB151" i="10"/>
  <c r="AB148" i="10"/>
  <c r="AB145" i="10"/>
  <c r="AB142" i="10"/>
  <c r="AB139" i="10"/>
  <c r="AB136" i="10"/>
  <c r="AB133" i="10"/>
  <c r="AB130" i="10"/>
  <c r="AB127" i="10"/>
  <c r="AB124" i="10"/>
  <c r="AB121" i="10"/>
  <c r="AB118" i="10"/>
  <c r="AB115" i="10"/>
  <c r="AB112" i="10"/>
  <c r="AB109" i="10"/>
  <c r="AB106" i="10"/>
  <c r="AB103" i="10"/>
  <c r="AB100" i="10"/>
  <c r="AB97" i="10"/>
  <c r="AB94" i="10"/>
  <c r="K158" i="10"/>
  <c r="Y76" i="10"/>
  <c r="Y88" i="10"/>
  <c r="Y126" i="10"/>
  <c r="Z138" i="10"/>
  <c r="Z141" i="10"/>
  <c r="Z144" i="10"/>
  <c r="AB150" i="10"/>
  <c r="G158" i="11"/>
  <c r="W149" i="11"/>
  <c r="W145" i="11"/>
  <c r="W141" i="11"/>
  <c r="W137" i="11"/>
  <c r="W133" i="11"/>
  <c r="W129" i="11"/>
  <c r="W125" i="11"/>
  <c r="W121" i="11"/>
  <c r="W117" i="11"/>
  <c r="W113" i="11"/>
  <c r="W109" i="11"/>
  <c r="W105" i="11"/>
  <c r="W101" i="11"/>
  <c r="W97" i="11"/>
  <c r="W93" i="11"/>
  <c r="W89" i="11"/>
  <c r="W85" i="11"/>
  <c r="W81" i="11"/>
  <c r="W77" i="11"/>
  <c r="W73" i="11"/>
  <c r="W69" i="11"/>
  <c r="W65" i="11"/>
  <c r="W61" i="11"/>
  <c r="W57" i="11"/>
  <c r="W53" i="11"/>
  <c r="W49" i="11"/>
  <c r="W45" i="11"/>
  <c r="W151" i="11"/>
  <c r="W147" i="11"/>
  <c r="W143" i="11"/>
  <c r="W139" i="11"/>
  <c r="W135" i="11"/>
  <c r="W131" i="11"/>
  <c r="W127" i="11"/>
  <c r="W123" i="11"/>
  <c r="W119" i="11"/>
  <c r="W115" i="11"/>
  <c r="W111" i="11"/>
  <c r="W107" i="11"/>
  <c r="W103" i="11"/>
  <c r="W99" i="11"/>
  <c r="W95" i="11"/>
  <c r="W91" i="11"/>
  <c r="W87" i="11"/>
  <c r="W83" i="11"/>
  <c r="W79" i="11"/>
  <c r="W75" i="11"/>
  <c r="W71" i="11"/>
  <c r="W67" i="11"/>
  <c r="W63" i="11"/>
  <c r="W59" i="11"/>
  <c r="W55" i="11"/>
  <c r="W51" i="11"/>
  <c r="W47" i="11"/>
  <c r="W44" i="11"/>
  <c r="W40" i="11"/>
  <c r="W36" i="11"/>
  <c r="W32" i="11"/>
  <c r="W28" i="11"/>
  <c r="W24" i="11"/>
  <c r="W20" i="11"/>
  <c r="W16" i="11"/>
  <c r="W12" i="11"/>
  <c r="W8" i="11"/>
  <c r="W132" i="11"/>
  <c r="W130" i="11"/>
  <c r="W108" i="11"/>
  <c r="W106" i="11"/>
  <c r="W84" i="11"/>
  <c r="W82" i="11"/>
  <c r="W60" i="11"/>
  <c r="W58" i="11"/>
  <c r="W128" i="11"/>
  <c r="W126" i="11"/>
  <c r="W104" i="11"/>
  <c r="W102" i="11"/>
  <c r="W80" i="11"/>
  <c r="W78" i="11"/>
  <c r="W56" i="11"/>
  <c r="W54" i="11"/>
  <c r="W43" i="11"/>
  <c r="W39" i="11"/>
  <c r="W35" i="11"/>
  <c r="W31" i="11"/>
  <c r="W27" i="11"/>
  <c r="W23" i="11"/>
  <c r="W19" i="11"/>
  <c r="W15" i="11"/>
  <c r="W11" i="11"/>
  <c r="W7" i="11"/>
  <c r="W150" i="11"/>
  <c r="W146" i="11"/>
  <c r="W124" i="11"/>
  <c r="W122" i="11"/>
  <c r="W100" i="11"/>
  <c r="W98" i="11"/>
  <c r="W76" i="11"/>
  <c r="W74" i="11"/>
  <c r="W52" i="11"/>
  <c r="W50" i="11"/>
  <c r="W148" i="11"/>
  <c r="W42" i="11"/>
  <c r="W38" i="11"/>
  <c r="W34" i="11"/>
  <c r="W30" i="11"/>
  <c r="W26" i="11"/>
  <c r="W22" i="11"/>
  <c r="W18" i="11"/>
  <c r="W14" i="11"/>
  <c r="W10" i="11"/>
  <c r="W6" i="11"/>
  <c r="W144" i="11"/>
  <c r="W142" i="11"/>
  <c r="W120" i="11"/>
  <c r="W118" i="11"/>
  <c r="W96" i="11"/>
  <c r="W94" i="11"/>
  <c r="W72" i="11"/>
  <c r="W70" i="11"/>
  <c r="W48" i="11"/>
  <c r="W46" i="11"/>
  <c r="S158" i="11"/>
  <c r="AI149" i="11"/>
  <c r="AI145" i="11"/>
  <c r="AI141" i="11"/>
  <c r="AI137" i="11"/>
  <c r="AI133" i="11"/>
  <c r="AI129" i="11"/>
  <c r="AI125" i="11"/>
  <c r="AI121" i="11"/>
  <c r="AI117" i="11"/>
  <c r="AI113" i="11"/>
  <c r="AI109" i="11"/>
  <c r="AI105" i="11"/>
  <c r="AI101" i="11"/>
  <c r="AI97" i="11"/>
  <c r="AI93" i="11"/>
  <c r="AI89" i="11"/>
  <c r="AI85" i="11"/>
  <c r="AI81" i="11"/>
  <c r="AI77" i="11"/>
  <c r="AI73" i="11"/>
  <c r="AI69" i="11"/>
  <c r="AI65" i="11"/>
  <c r="AI61" i="11"/>
  <c r="AI57" i="11"/>
  <c r="AI53" i="11"/>
  <c r="AI49" i="11"/>
  <c r="AI45" i="11"/>
  <c r="AI151" i="11"/>
  <c r="AI147" i="11"/>
  <c r="AI143" i="11"/>
  <c r="AI139" i="11"/>
  <c r="AI135" i="11"/>
  <c r="AI131" i="11"/>
  <c r="AI127" i="11"/>
  <c r="AI123" i="11"/>
  <c r="AI119" i="11"/>
  <c r="AI115" i="11"/>
  <c r="AI111" i="11"/>
  <c r="AI107" i="11"/>
  <c r="AI103" i="11"/>
  <c r="AI99" i="11"/>
  <c r="AI95" i="11"/>
  <c r="AI91" i="11"/>
  <c r="AI87" i="11"/>
  <c r="AI83" i="11"/>
  <c r="AI79" i="11"/>
  <c r="AI75" i="11"/>
  <c r="AI71" i="11"/>
  <c r="AI67" i="11"/>
  <c r="AI63" i="11"/>
  <c r="AI59" i="11"/>
  <c r="AI55" i="11"/>
  <c r="AI51" i="11"/>
  <c r="AI47" i="11"/>
  <c r="AI44" i="11"/>
  <c r="AI40" i="11"/>
  <c r="AI36" i="11"/>
  <c r="AI32" i="11"/>
  <c r="AI28" i="11"/>
  <c r="AI24" i="11"/>
  <c r="AI20" i="11"/>
  <c r="AI16" i="11"/>
  <c r="AI12" i="11"/>
  <c r="AI8" i="11"/>
  <c r="AI134" i="11"/>
  <c r="AI132" i="11"/>
  <c r="AI110" i="11"/>
  <c r="AI108" i="11"/>
  <c r="AI86" i="11"/>
  <c r="AI84" i="11"/>
  <c r="AI62" i="11"/>
  <c r="AI60" i="11"/>
  <c r="AI130" i="11"/>
  <c r="AI128" i="11"/>
  <c r="AI106" i="11"/>
  <c r="AI104" i="11"/>
  <c r="AI82" i="11"/>
  <c r="AI80" i="11"/>
  <c r="AI58" i="11"/>
  <c r="AI56" i="11"/>
  <c r="AI43" i="11"/>
  <c r="AI39" i="11"/>
  <c r="AI35" i="11"/>
  <c r="AI31" i="11"/>
  <c r="AI27" i="11"/>
  <c r="AI23" i="11"/>
  <c r="AI19" i="11"/>
  <c r="AI15" i="11"/>
  <c r="AI11" i="11"/>
  <c r="AI7" i="11"/>
  <c r="AI126" i="11"/>
  <c r="AI124" i="11"/>
  <c r="AI102" i="11"/>
  <c r="AI100" i="11"/>
  <c r="AI78" i="11"/>
  <c r="AI76" i="11"/>
  <c r="AI54" i="11"/>
  <c r="AI52" i="11"/>
  <c r="AI148" i="11"/>
  <c r="AI42" i="11"/>
  <c r="AI38" i="11"/>
  <c r="AI34" i="11"/>
  <c r="AI30" i="11"/>
  <c r="AI26" i="11"/>
  <c r="AI22" i="11"/>
  <c r="AI18" i="11"/>
  <c r="AI14" i="11"/>
  <c r="AI10" i="11"/>
  <c r="AI6" i="11"/>
  <c r="AI146" i="11"/>
  <c r="AI144" i="11"/>
  <c r="AI122" i="11"/>
  <c r="AI120" i="11"/>
  <c r="AI98" i="11"/>
  <c r="AI96" i="11"/>
  <c r="AI74" i="11"/>
  <c r="AI72" i="11"/>
  <c r="AI50" i="11"/>
  <c r="AI48" i="11"/>
  <c r="AI150" i="11"/>
  <c r="Y6" i="10"/>
  <c r="Y9" i="10"/>
  <c r="Y12" i="10"/>
  <c r="Y15" i="10"/>
  <c r="Y18" i="10"/>
  <c r="Y21" i="10"/>
  <c r="Y24" i="10"/>
  <c r="Y27" i="10"/>
  <c r="Y30" i="10"/>
  <c r="Y33" i="10"/>
  <c r="Y36" i="10"/>
  <c r="Y39" i="10"/>
  <c r="Y42" i="10"/>
  <c r="Y45" i="10"/>
  <c r="Y48" i="10"/>
  <c r="Y51" i="10"/>
  <c r="Y54" i="10"/>
  <c r="Y57" i="10"/>
  <c r="Y60" i="10"/>
  <c r="Y63" i="10"/>
  <c r="Y66" i="10"/>
  <c r="Y69" i="10"/>
  <c r="Z119" i="10"/>
  <c r="Z126" i="10"/>
  <c r="AB147" i="10"/>
  <c r="W138" i="11"/>
  <c r="W140" i="11"/>
  <c r="AI140" i="11"/>
  <c r="Y81" i="10"/>
  <c r="Y93" i="10"/>
  <c r="Y97" i="10"/>
  <c r="Y102" i="10"/>
  <c r="Y120" i="10"/>
  <c r="AB141" i="10"/>
  <c r="AB144" i="10"/>
  <c r="Y73" i="10"/>
  <c r="Y85" i="10"/>
  <c r="Z120" i="10"/>
  <c r="AB126" i="10"/>
  <c r="Z128" i="10"/>
  <c r="W112" i="11"/>
  <c r="AI112" i="11"/>
  <c r="AI114" i="11"/>
  <c r="Y114" i="10"/>
  <c r="Y129" i="10"/>
  <c r="P159" i="11"/>
  <c r="W110" i="11"/>
  <c r="AI118" i="11"/>
  <c r="Y7" i="10"/>
  <c r="Y10" i="10"/>
  <c r="Y13" i="10"/>
  <c r="Y16" i="10"/>
  <c r="Y19" i="10"/>
  <c r="Y22" i="10"/>
  <c r="Y25" i="10"/>
  <c r="Y28" i="10"/>
  <c r="Y31" i="10"/>
  <c r="Y34" i="10"/>
  <c r="Y37" i="10"/>
  <c r="Y40" i="10"/>
  <c r="Y43" i="10"/>
  <c r="Y46" i="10"/>
  <c r="Y49" i="10"/>
  <c r="Y52" i="10"/>
  <c r="Y55" i="10"/>
  <c r="Y58" i="10"/>
  <c r="Y61" i="10"/>
  <c r="Y64" i="10"/>
  <c r="Y67" i="10"/>
  <c r="Y70" i="10"/>
  <c r="Y78" i="10"/>
  <c r="Y90" i="10"/>
  <c r="Y108" i="10"/>
  <c r="Z114" i="10"/>
  <c r="AB120" i="10"/>
  <c r="Z129" i="10"/>
  <c r="Q158" i="10"/>
  <c r="AH152" i="10"/>
  <c r="AH149" i="10"/>
  <c r="AH146" i="10"/>
  <c r="AH143" i="10"/>
  <c r="AH140" i="10"/>
  <c r="AH137" i="10"/>
  <c r="AH134" i="10"/>
  <c r="AH131" i="10"/>
  <c r="AH128" i="10"/>
  <c r="AH125" i="10"/>
  <c r="AH122" i="10"/>
  <c r="AH119" i="10"/>
  <c r="AH116" i="10"/>
  <c r="AH113" i="10"/>
  <c r="AH110" i="10"/>
  <c r="AH107" i="10"/>
  <c r="AH104" i="10"/>
  <c r="AH101" i="10"/>
  <c r="AH98" i="10"/>
  <c r="AH95" i="10"/>
  <c r="AH92" i="10"/>
  <c r="AH89" i="10"/>
  <c r="AH86" i="10"/>
  <c r="AH83" i="10"/>
  <c r="AH80" i="10"/>
  <c r="AH77" i="10"/>
  <c r="AH74" i="10"/>
  <c r="AH71" i="10"/>
  <c r="W114" i="11"/>
  <c r="W116" i="11"/>
  <c r="AI116" i="11"/>
  <c r="J158" i="10"/>
  <c r="AL130" i="10"/>
  <c r="AL133" i="10"/>
  <c r="AL136" i="10"/>
  <c r="AL139" i="10"/>
  <c r="AL142" i="10"/>
  <c r="AL145" i="10"/>
  <c r="AL148" i="10"/>
  <c r="AA112" i="10"/>
  <c r="AA115" i="10"/>
  <c r="AA118" i="10"/>
  <c r="AA121" i="10"/>
  <c r="AA124" i="10"/>
  <c r="AA127" i="10"/>
  <c r="W128" i="10"/>
  <c r="AA130" i="10"/>
  <c r="W131" i="10"/>
  <c r="AA133" i="10"/>
  <c r="W134" i="10"/>
  <c r="AA136" i="10"/>
  <c r="W137" i="10"/>
  <c r="AA139" i="10"/>
  <c r="W140" i="10"/>
  <c r="AA142" i="10"/>
  <c r="W143" i="10"/>
  <c r="AA145" i="10"/>
  <c r="W146" i="10"/>
  <c r="AA148" i="10"/>
  <c r="W149" i="10"/>
  <c r="AA151" i="10"/>
  <c r="L158" i="10"/>
  <c r="X140" i="10"/>
  <c r="X143" i="10"/>
  <c r="X146" i="10"/>
  <c r="X149" i="10"/>
  <c r="AC133" i="10"/>
  <c r="L159" i="10" s="1"/>
  <c r="AC136" i="10"/>
  <c r="AC139" i="10"/>
  <c r="AC142" i="10"/>
  <c r="AC145" i="10"/>
  <c r="AK146" i="10"/>
  <c r="AC148" i="10"/>
  <c r="AK149" i="10"/>
  <c r="AB151" i="11"/>
  <c r="AB147" i="11"/>
  <c r="AB143" i="11"/>
  <c r="AB139" i="11"/>
  <c r="AB135" i="11"/>
  <c r="AB131" i="11"/>
  <c r="AB127" i="11"/>
  <c r="AB123" i="11"/>
  <c r="AB119" i="11"/>
  <c r="AB115" i="11"/>
  <c r="AB111" i="11"/>
  <c r="AB107" i="11"/>
  <c r="AB103" i="11"/>
  <c r="AB99" i="11"/>
  <c r="AB95" i="11"/>
  <c r="AB91" i="11"/>
  <c r="AB87" i="11"/>
  <c r="AB83" i="11"/>
  <c r="AB79" i="11"/>
  <c r="AB75" i="11"/>
  <c r="AB71" i="11"/>
  <c r="AB67" i="11"/>
  <c r="AB63" i="11"/>
  <c r="AB59" i="11"/>
  <c r="AB55" i="11"/>
  <c r="AB51" i="11"/>
  <c r="AB47" i="11"/>
  <c r="AB150" i="11"/>
  <c r="AB146" i="11"/>
  <c r="AB142" i="11"/>
  <c r="AB138" i="11"/>
  <c r="AB134" i="11"/>
  <c r="AB130" i="11"/>
  <c r="AB126" i="11"/>
  <c r="AB122" i="11"/>
  <c r="AB118" i="11"/>
  <c r="AB114" i="11"/>
  <c r="AB110" i="11"/>
  <c r="AB106" i="11"/>
  <c r="AB102" i="11"/>
  <c r="AB98" i="11"/>
  <c r="AB94" i="11"/>
  <c r="AB90" i="11"/>
  <c r="AB86" i="11"/>
  <c r="AB82" i="11"/>
  <c r="AB78" i="11"/>
  <c r="AB74" i="11"/>
  <c r="AB70" i="11"/>
  <c r="AB66" i="11"/>
  <c r="AB62" i="11"/>
  <c r="AB58" i="11"/>
  <c r="AB54" i="11"/>
  <c r="AB50" i="11"/>
  <c r="AA140" i="10"/>
  <c r="AA143" i="10"/>
  <c r="AA146" i="10"/>
  <c r="AA149" i="10"/>
  <c r="AB141" i="11"/>
  <c r="AB144" i="11"/>
  <c r="AB148" i="11"/>
  <c r="AE150" i="11"/>
  <c r="AE146" i="11"/>
  <c r="AE142" i="11"/>
  <c r="AE138" i="11"/>
  <c r="AE134" i="11"/>
  <c r="AE130" i="11"/>
  <c r="AE126" i="11"/>
  <c r="AE122" i="11"/>
  <c r="AE118" i="11"/>
  <c r="AE114" i="11"/>
  <c r="AE110" i="11"/>
  <c r="AE106" i="11"/>
  <c r="AE102" i="11"/>
  <c r="AE98" i="11"/>
  <c r="AE94" i="11"/>
  <c r="AE90" i="11"/>
  <c r="AE86" i="11"/>
  <c r="AE82" i="11"/>
  <c r="AE78" i="11"/>
  <c r="AE74" i="11"/>
  <c r="AE70" i="11"/>
  <c r="AE66" i="11"/>
  <c r="AE62" i="11"/>
  <c r="AE58" i="11"/>
  <c r="AE54" i="11"/>
  <c r="AE50" i="11"/>
  <c r="AE46" i="11"/>
  <c r="O159" i="11" s="1"/>
  <c r="O158" i="11"/>
  <c r="AE149" i="11"/>
  <c r="AE145" i="11"/>
  <c r="AE141" i="11"/>
  <c r="AE137" i="11"/>
  <c r="AE133" i="11"/>
  <c r="AE129" i="11"/>
  <c r="AE125" i="11"/>
  <c r="AE121" i="11"/>
  <c r="AE117" i="11"/>
  <c r="AE113" i="11"/>
  <c r="AE109" i="11"/>
  <c r="AE105" i="11"/>
  <c r="AE101" i="11"/>
  <c r="AE97" i="11"/>
  <c r="AE93" i="11"/>
  <c r="AE89" i="11"/>
  <c r="AE85" i="11"/>
  <c r="AE81" i="11"/>
  <c r="AE77" i="11"/>
  <c r="AE73" i="11"/>
  <c r="AE69" i="11"/>
  <c r="AE65" i="11"/>
  <c r="AE61" i="11"/>
  <c r="AE57" i="11"/>
  <c r="AE53" i="11"/>
  <c r="AE49" i="11"/>
  <c r="AC49" i="11"/>
  <c r="AC53" i="11"/>
  <c r="AC57" i="11"/>
  <c r="AC61" i="11"/>
  <c r="AC65" i="11"/>
  <c r="AC69" i="11"/>
  <c r="AC73" i="11"/>
  <c r="AC77" i="11"/>
  <c r="AC81" i="11"/>
  <c r="AC85" i="11"/>
  <c r="AC89" i="11"/>
  <c r="AC93" i="11"/>
  <c r="AC97" i="11"/>
  <c r="AC101" i="11"/>
  <c r="AC105" i="11"/>
  <c r="AC109" i="11"/>
  <c r="AC113" i="11"/>
  <c r="AC117" i="11"/>
  <c r="AC121" i="11"/>
  <c r="AC125" i="11"/>
  <c r="AC129" i="11"/>
  <c r="AC133" i="11"/>
  <c r="AC137" i="11"/>
  <c r="AC141" i="11"/>
  <c r="AC145" i="11"/>
  <c r="AC149" i="11"/>
  <c r="M158" i="11"/>
  <c r="Q158" i="11"/>
  <c r="V149" i="11"/>
  <c r="AC47" i="11"/>
  <c r="AC51" i="11"/>
  <c r="AC55" i="11"/>
  <c r="AC59" i="11"/>
  <c r="AC63" i="11"/>
  <c r="AC67" i="11"/>
  <c r="AC71" i="11"/>
  <c r="AC75" i="11"/>
  <c r="AC79" i="11"/>
  <c r="AC83" i="11"/>
  <c r="AC87" i="11"/>
  <c r="AC91" i="11"/>
  <c r="AC95" i="11"/>
  <c r="AC99" i="11"/>
  <c r="AC103" i="11"/>
  <c r="AC107" i="11"/>
  <c r="AC111" i="11"/>
  <c r="AC115" i="11"/>
  <c r="AC119" i="11"/>
  <c r="AC123" i="11"/>
  <c r="AC127" i="11"/>
  <c r="AC131" i="11"/>
  <c r="AC135" i="11"/>
  <c r="AC139" i="11"/>
  <c r="AC143" i="11"/>
  <c r="AC147" i="11"/>
  <c r="AG150" i="11"/>
  <c r="H158" i="11"/>
  <c r="AG147" i="11"/>
  <c r="Q159" i="11" s="1"/>
  <c r="F159" i="10" l="1"/>
  <c r="U159" i="10"/>
  <c r="K159" i="10"/>
  <c r="Q159" i="10"/>
  <c r="M159" i="11"/>
  <c r="I159" i="10"/>
  <c r="L159" i="11"/>
  <c r="J159" i="10"/>
  <c r="F159" i="11"/>
  <c r="T159" i="10"/>
  <c r="G159" i="10"/>
  <c r="H159" i="10"/>
  <c r="S159" i="11"/>
  <c r="G159" i="11"/>
  <c r="F234" i="1" l="1"/>
  <c r="G234" i="1"/>
  <c r="H234" i="1"/>
  <c r="I234" i="1"/>
  <c r="J234" i="1"/>
  <c r="K234" i="1"/>
  <c r="L234" i="1"/>
  <c r="M234" i="1"/>
  <c r="N234" i="1"/>
  <c r="O234" i="1"/>
  <c r="P234" i="1"/>
  <c r="E234" i="1"/>
  <c r="F227" i="1"/>
  <c r="G227" i="1"/>
  <c r="H227" i="1"/>
  <c r="I227" i="1"/>
  <c r="J227" i="1"/>
  <c r="K227" i="1"/>
  <c r="L227" i="1"/>
  <c r="M227" i="1"/>
  <c r="N227" i="1"/>
  <c r="O227" i="1"/>
  <c r="P227" i="1"/>
  <c r="E227" i="1"/>
  <c r="F217" i="1"/>
  <c r="G217" i="1"/>
  <c r="H217" i="1"/>
  <c r="I217" i="1"/>
  <c r="J217" i="1"/>
  <c r="K217" i="1"/>
  <c r="L217" i="1"/>
  <c r="M217" i="1"/>
  <c r="N217" i="1"/>
  <c r="O217" i="1"/>
  <c r="P217" i="1"/>
  <c r="E217" i="1"/>
  <c r="F204" i="1"/>
  <c r="G204" i="1"/>
  <c r="H204" i="1"/>
  <c r="I204" i="1"/>
  <c r="J204" i="1"/>
  <c r="K204" i="1"/>
  <c r="L204" i="1"/>
  <c r="M204" i="1"/>
  <c r="N204" i="1"/>
  <c r="O204" i="1"/>
  <c r="P204" i="1"/>
  <c r="E204" i="1"/>
  <c r="F195" i="1"/>
  <c r="G195" i="1"/>
  <c r="H195" i="1"/>
  <c r="I195" i="1"/>
  <c r="J195" i="1"/>
  <c r="K195" i="1"/>
  <c r="L195" i="1"/>
  <c r="M195" i="1"/>
  <c r="N195" i="1"/>
  <c r="O195" i="1"/>
  <c r="P195" i="1"/>
  <c r="E195" i="1"/>
  <c r="F187" i="1"/>
  <c r="G187" i="1"/>
  <c r="H187" i="1"/>
  <c r="I187" i="1"/>
  <c r="J187" i="1"/>
  <c r="K187" i="1"/>
  <c r="L187" i="1"/>
  <c r="M187" i="1"/>
  <c r="N187" i="1"/>
  <c r="O187" i="1"/>
  <c r="P187" i="1"/>
  <c r="E187" i="1"/>
  <c r="F180" i="1"/>
  <c r="G180" i="1"/>
  <c r="H180" i="1"/>
  <c r="I180" i="1"/>
  <c r="J180" i="1"/>
  <c r="K180" i="1"/>
  <c r="L180" i="1"/>
  <c r="M180" i="1"/>
  <c r="N180" i="1"/>
  <c r="O180" i="1"/>
  <c r="P180" i="1"/>
  <c r="E180" i="1"/>
  <c r="F127" i="1"/>
  <c r="G127" i="1"/>
  <c r="H127" i="1"/>
  <c r="I127" i="1"/>
  <c r="J127" i="1"/>
  <c r="K127" i="1"/>
  <c r="L127" i="1"/>
  <c r="M127" i="1"/>
  <c r="N127" i="1"/>
  <c r="O127" i="1"/>
  <c r="P127" i="1"/>
  <c r="E127" i="1"/>
  <c r="F142" i="1"/>
  <c r="G142" i="1"/>
  <c r="H142" i="1"/>
  <c r="I142" i="1"/>
  <c r="J142" i="1"/>
  <c r="K142" i="1"/>
  <c r="L142" i="1"/>
  <c r="M142" i="1"/>
  <c r="N142" i="1"/>
  <c r="O142" i="1"/>
  <c r="P142" i="1"/>
  <c r="E142" i="1"/>
  <c r="F104" i="1"/>
  <c r="G104" i="1"/>
  <c r="H104" i="1"/>
  <c r="I104" i="1"/>
  <c r="J104" i="1"/>
  <c r="K104" i="1"/>
  <c r="L104" i="1"/>
  <c r="M104" i="1"/>
  <c r="N104" i="1"/>
  <c r="O104" i="1"/>
  <c r="P104" i="1"/>
  <c r="E104" i="1"/>
</calcChain>
</file>

<file path=xl/sharedStrings.xml><?xml version="1.0" encoding="utf-8"?>
<sst xmlns="http://schemas.openxmlformats.org/spreadsheetml/2006/main" count="4977" uniqueCount="1021">
  <si>
    <t>Na2O</t>
  </si>
  <si>
    <t>MgO</t>
  </si>
  <si>
    <t>Al2O3</t>
  </si>
  <si>
    <t>SiO2</t>
  </si>
  <si>
    <t>P2O5</t>
  </si>
  <si>
    <t>SO3</t>
  </si>
  <si>
    <t>Cl</t>
  </si>
  <si>
    <t>K2O</t>
  </si>
  <si>
    <t>CaO</t>
  </si>
  <si>
    <t>TiO2</t>
  </si>
  <si>
    <t>MnO</t>
  </si>
  <si>
    <t>FeO</t>
  </si>
  <si>
    <t>CoO</t>
  </si>
  <si>
    <t>CuO</t>
  </si>
  <si>
    <t>ZnO</t>
  </si>
  <si>
    <t>SnO</t>
  </si>
  <si>
    <t>BaO</t>
  </si>
  <si>
    <t>PbO</t>
  </si>
  <si>
    <t>Cr2O3</t>
  </si>
  <si>
    <t>handle</t>
  </si>
  <si>
    <t>AM78-109</t>
  </si>
  <si>
    <t>test drop</t>
  </si>
  <si>
    <t>AM84-66c</t>
  </si>
  <si>
    <t>AM84-55d</t>
  </si>
  <si>
    <t>vessel rim</t>
  </si>
  <si>
    <t>AM77-53b3</t>
  </si>
  <si>
    <t>vessel body</t>
  </si>
  <si>
    <t>AM79-552</t>
  </si>
  <si>
    <t>AM77-53b2</t>
  </si>
  <si>
    <t>aqua window</t>
  </si>
  <si>
    <t>AM77-38b3</t>
  </si>
  <si>
    <t>AM79-540a</t>
  </si>
  <si>
    <t>vessel neck</t>
  </si>
  <si>
    <t>AM84-66b</t>
  </si>
  <si>
    <t>foot base disc disc</t>
  </si>
  <si>
    <t>AM77-39b1</t>
  </si>
  <si>
    <t>AM77-39b2</t>
  </si>
  <si>
    <t>stemmed lamp</t>
  </si>
  <si>
    <t>AM77-38a4</t>
  </si>
  <si>
    <t>AM77-38a2</t>
  </si>
  <si>
    <t>foot base disc</t>
  </si>
  <si>
    <t>AM84-4a1</t>
  </si>
  <si>
    <t>AM84-31a</t>
  </si>
  <si>
    <t>ΑΜ81-591a</t>
  </si>
  <si>
    <t>ΑΜ82-114</t>
  </si>
  <si>
    <t>vessel</t>
  </si>
  <si>
    <t>ΑΜ81-593b</t>
  </si>
  <si>
    <t>LEV</t>
  </si>
  <si>
    <t>AM88-89_34b2</t>
  </si>
  <si>
    <t>vessel with dec</t>
  </si>
  <si>
    <t>AM78-604b_dec</t>
  </si>
  <si>
    <t>AM77-42a</t>
  </si>
  <si>
    <t>AM77-38a3</t>
  </si>
  <si>
    <t>AM85-126-133-134.3</t>
  </si>
  <si>
    <t>AM78-604b</t>
  </si>
  <si>
    <t>AM78-605</t>
  </si>
  <si>
    <t>AM77-38a1</t>
  </si>
  <si>
    <t>big bowl/bottle</t>
  </si>
  <si>
    <t>ΑΜ81-586a</t>
  </si>
  <si>
    <t>vessel base</t>
  </si>
  <si>
    <t>AM83-2th</t>
  </si>
  <si>
    <t>non diagnostic vessel</t>
  </si>
  <si>
    <t>AM84-4e3</t>
  </si>
  <si>
    <t>AM83-16c</t>
  </si>
  <si>
    <t>AM85-125.3</t>
  </si>
  <si>
    <t>AM88-89_34b1</t>
  </si>
  <si>
    <t>AM77-28j_dec</t>
  </si>
  <si>
    <t>AM79-23b</t>
  </si>
  <si>
    <t>AM84-4e2</t>
  </si>
  <si>
    <t>AM84-4f2</t>
  </si>
  <si>
    <t>AM77-42a_dec</t>
  </si>
  <si>
    <t>AM79-23a</t>
  </si>
  <si>
    <t>AM77-60a3_dec</t>
  </si>
  <si>
    <t>AM77-60a3</t>
  </si>
  <si>
    <t>AM84-4b1</t>
  </si>
  <si>
    <t>AM84-4e1</t>
  </si>
  <si>
    <t xml:space="preserve">stemmed lamp </t>
  </si>
  <si>
    <t>AM77-62b3</t>
  </si>
  <si>
    <t>beaker</t>
  </si>
  <si>
    <t>AM85-125a2</t>
  </si>
  <si>
    <t>AM77-60a4</t>
  </si>
  <si>
    <t>AM77-39c3</t>
  </si>
  <si>
    <t>ΑΜ82-119</t>
  </si>
  <si>
    <t>AM78-608</t>
  </si>
  <si>
    <t>AM88-89_39.1_dec</t>
  </si>
  <si>
    <t>ΑΜ81-576b</t>
  </si>
  <si>
    <t xml:space="preserve">moil </t>
  </si>
  <si>
    <t>AM84-55b</t>
  </si>
  <si>
    <t>vessel handle</t>
  </si>
  <si>
    <t>AM88-89_25.4</t>
  </si>
  <si>
    <t>AM77-60a4_dec</t>
  </si>
  <si>
    <t>AM84-4f5</t>
  </si>
  <si>
    <t>AM88-89_39.1</t>
  </si>
  <si>
    <t>ΑΜ81-576a</t>
  </si>
  <si>
    <t>AM77-60a1</t>
  </si>
  <si>
    <t>ΑΜ81-576c</t>
  </si>
  <si>
    <t>AM84-55e</t>
  </si>
  <si>
    <t>AM85-126-133-134.2</t>
  </si>
  <si>
    <t>AM77-38a5</t>
  </si>
  <si>
    <t>AM84-4f5_dec</t>
  </si>
  <si>
    <t>AM77-62a2</t>
  </si>
  <si>
    <t>AM88-89_34a4</t>
  </si>
  <si>
    <t>AM84-4a2</t>
  </si>
  <si>
    <t>AM77-62a4</t>
  </si>
  <si>
    <t>AM85-149_5</t>
  </si>
  <si>
    <t>AM85-124c2_dec</t>
  </si>
  <si>
    <t>AM83-56a</t>
  </si>
  <si>
    <t>vessel amber</t>
  </si>
  <si>
    <t>AM88-89_34a1</t>
  </si>
  <si>
    <t>AM85-149_1</t>
  </si>
  <si>
    <t>AM85-125.1</t>
  </si>
  <si>
    <t>AM77-62b1</t>
  </si>
  <si>
    <t>vessel blue</t>
  </si>
  <si>
    <t>AM85-125.2</t>
  </si>
  <si>
    <t>AM77-42c2</t>
  </si>
  <si>
    <t>AM78-609a</t>
  </si>
  <si>
    <t>AM88-89_39.2</t>
  </si>
  <si>
    <t>AM77-62a4_dec</t>
  </si>
  <si>
    <t>cullet</t>
  </si>
  <si>
    <t>AM84-4f1</t>
  </si>
  <si>
    <t>moil</t>
  </si>
  <si>
    <t>AM84-55a</t>
  </si>
  <si>
    <t>AM78-609b</t>
  </si>
  <si>
    <t>AM77-62a2_dec</t>
  </si>
  <si>
    <t>AM85-125.1_dec</t>
  </si>
  <si>
    <t>AM77-62c_dec</t>
  </si>
  <si>
    <t>AM77-60a2_2</t>
  </si>
  <si>
    <t>AM83-34a_dec</t>
  </si>
  <si>
    <t>AM83-34a</t>
  </si>
  <si>
    <t>AM77-38b4</t>
  </si>
  <si>
    <t>AM77-62a3</t>
  </si>
  <si>
    <t>AM77-60a2_1</t>
  </si>
  <si>
    <t>AM77-28j</t>
  </si>
  <si>
    <t>AM84-4d</t>
  </si>
  <si>
    <t>AM85-125a3</t>
  </si>
  <si>
    <t>AM77-62a1</t>
  </si>
  <si>
    <t>AM85-124c2</t>
  </si>
  <si>
    <t>AM79-540b</t>
  </si>
  <si>
    <t>AM84-66a</t>
  </si>
  <si>
    <t>AM77-42c3</t>
  </si>
  <si>
    <t>AM77-62a3_dec</t>
  </si>
  <si>
    <t>AM77-62c</t>
  </si>
  <si>
    <t>foot base disc blue</t>
  </si>
  <si>
    <t>AM77-62a5</t>
  </si>
  <si>
    <t>AM77-39c2</t>
  </si>
  <si>
    <t>AM77-62a1_dec</t>
  </si>
  <si>
    <t>tip of distiller</t>
  </si>
  <si>
    <t>AM77-60a6</t>
  </si>
  <si>
    <t>AM77-36a</t>
  </si>
  <si>
    <t>AM77-37b</t>
  </si>
  <si>
    <t>AM85-149_3</t>
  </si>
  <si>
    <t>AM77-42b1</t>
  </si>
  <si>
    <t>stick / drip?</t>
  </si>
  <si>
    <t>AM88-89_103</t>
  </si>
  <si>
    <t>AM77-60a5</t>
  </si>
  <si>
    <t>AM77-42b3</t>
  </si>
  <si>
    <t>AM77-42b2</t>
  </si>
  <si>
    <t>AM77-36b</t>
  </si>
  <si>
    <t>AM77-42c1</t>
  </si>
  <si>
    <t>AM77-37d</t>
  </si>
  <si>
    <t>chunk and furnace wall</t>
  </si>
  <si>
    <t>AM77-38d2_FW</t>
  </si>
  <si>
    <t>AM77-38d1_FW</t>
  </si>
  <si>
    <t>AM77-38d3_FW</t>
  </si>
  <si>
    <t>AM77-38d4_FW</t>
  </si>
  <si>
    <t>AM77-39_FW</t>
  </si>
  <si>
    <t>AM77-39d1_FW</t>
  </si>
  <si>
    <t>AM77-39d2_FW</t>
  </si>
  <si>
    <t>AM77-39d3_FW</t>
  </si>
  <si>
    <t>AM77-40-1_FW</t>
  </si>
  <si>
    <t>AM77-40-2_FW</t>
  </si>
  <si>
    <t>AM77-40-3_FW</t>
  </si>
  <si>
    <t>AM77-40c_FW</t>
  </si>
  <si>
    <t>AM85-126-133-134.1</t>
  </si>
  <si>
    <t>AM84-55c</t>
  </si>
  <si>
    <t>star shaped profile</t>
  </si>
  <si>
    <t>AM78-205</t>
  </si>
  <si>
    <t>AM83-39</t>
  </si>
  <si>
    <t>ΑΜ82-95b</t>
  </si>
  <si>
    <t>AM83-16a</t>
  </si>
  <si>
    <t>green window</t>
  </si>
  <si>
    <t>AM85-135</t>
  </si>
  <si>
    <t>AM83-16b</t>
  </si>
  <si>
    <t>AM84-31b</t>
  </si>
  <si>
    <t>AM77-39c1</t>
  </si>
  <si>
    <t>AM88-89_25.1</t>
  </si>
  <si>
    <t>AM79-541</t>
  </si>
  <si>
    <t>AM78-604a</t>
  </si>
  <si>
    <t>AM85-125a1</t>
  </si>
  <si>
    <t>AM83-2i2</t>
  </si>
  <si>
    <t>brown window</t>
  </si>
  <si>
    <t>AM77-38b1</t>
  </si>
  <si>
    <t>AM83-56c</t>
  </si>
  <si>
    <t>AM88-89_34a3</t>
  </si>
  <si>
    <t>AM77-62b5</t>
  </si>
  <si>
    <t>small vessel</t>
  </si>
  <si>
    <t>AM84-4b2</t>
  </si>
  <si>
    <t>AM88-89_25.3</t>
  </si>
  <si>
    <t>AM77-62b6</t>
  </si>
  <si>
    <t>AM77-53b1</t>
  </si>
  <si>
    <t>AM84-4f4</t>
  </si>
  <si>
    <t>AM83-2i1</t>
  </si>
  <si>
    <t>ΑΜ81-593a</t>
  </si>
  <si>
    <t>AM77-62b4</t>
  </si>
  <si>
    <t>ΑΜ81-587a</t>
  </si>
  <si>
    <t>AM77-62b2</t>
  </si>
  <si>
    <t>AM88-89_25.2</t>
  </si>
  <si>
    <t>AM85-149_2</t>
  </si>
  <si>
    <t>AM85-149_4</t>
  </si>
  <si>
    <t>AM77-39b3</t>
  </si>
  <si>
    <t>AM77-38b2</t>
  </si>
  <si>
    <t>AM77-53d</t>
  </si>
  <si>
    <t>?</t>
  </si>
  <si>
    <t>AM77-28n</t>
  </si>
  <si>
    <t>AM77-39a</t>
  </si>
  <si>
    <t>Serie 2.1 ?</t>
  </si>
  <si>
    <t>AM79-540c</t>
  </si>
  <si>
    <t>AM84-4b3</t>
  </si>
  <si>
    <t>AM84-4a3</t>
  </si>
  <si>
    <t xml:space="preserve">vessel </t>
  </si>
  <si>
    <t>AM84-4c</t>
  </si>
  <si>
    <t>AM84-4f3</t>
  </si>
  <si>
    <t>HIMT</t>
  </si>
  <si>
    <t>AM83-34b_dec</t>
  </si>
  <si>
    <t>AM83-34b</t>
  </si>
  <si>
    <t>AM79-534d</t>
  </si>
  <si>
    <t>AM79-539</t>
  </si>
  <si>
    <t>ΑΜ81-587b</t>
  </si>
  <si>
    <t>vessel green</t>
  </si>
  <si>
    <t>AM83-47</t>
  </si>
  <si>
    <t>Roman Mn decol</t>
  </si>
  <si>
    <t>AM83-56b</t>
  </si>
  <si>
    <t>hollow foot ring</t>
  </si>
  <si>
    <t>AM79-555</t>
  </si>
  <si>
    <t>AM79-544b</t>
  </si>
  <si>
    <t>AM79-534a</t>
  </si>
  <si>
    <t>vessel neck with handle</t>
  </si>
  <si>
    <t>ΑΜ82-95a</t>
  </si>
  <si>
    <t>AM79-544a</t>
  </si>
  <si>
    <t>AM79-534c</t>
  </si>
  <si>
    <t>AM88-89_7-8-9.1</t>
  </si>
  <si>
    <t>AM88-89_7-8-9.2</t>
  </si>
  <si>
    <t>AM79-553</t>
  </si>
  <si>
    <t>AM83-45</t>
  </si>
  <si>
    <t>ring base</t>
  </si>
  <si>
    <t>ΑΜ81-587c</t>
  </si>
  <si>
    <t>AM79-534b</t>
  </si>
  <si>
    <t>ribbed bowl</t>
  </si>
  <si>
    <t>AM85-178</t>
  </si>
  <si>
    <t>AM88-89_7-8-9.3</t>
  </si>
  <si>
    <t>AM88-89_34a2</t>
  </si>
  <si>
    <t>Early Modern</t>
  </si>
  <si>
    <t>AM79-545</t>
  </si>
  <si>
    <t>AM79-547-a1</t>
  </si>
  <si>
    <t>AM79-547-a2</t>
  </si>
  <si>
    <t>handle? vessel?</t>
  </si>
  <si>
    <t>AM79-547b</t>
  </si>
  <si>
    <t>amorphus glass</t>
  </si>
  <si>
    <t>Li</t>
  </si>
  <si>
    <t>B</t>
  </si>
  <si>
    <t>P</t>
  </si>
  <si>
    <t>Ti</t>
  </si>
  <si>
    <t>V</t>
  </si>
  <si>
    <t>Cr</t>
  </si>
  <si>
    <t>Mn</t>
  </si>
  <si>
    <t>Co</t>
  </si>
  <si>
    <t>Ni</t>
  </si>
  <si>
    <t>Cu</t>
  </si>
  <si>
    <t>Zn</t>
  </si>
  <si>
    <t>Ga</t>
  </si>
  <si>
    <t>As</t>
  </si>
  <si>
    <t>Se</t>
  </si>
  <si>
    <t>Rb</t>
  </si>
  <si>
    <t>Sr</t>
  </si>
  <si>
    <t>Y</t>
  </si>
  <si>
    <t>Zr</t>
  </si>
  <si>
    <t>Nb</t>
  </si>
  <si>
    <t>Mo</t>
  </si>
  <si>
    <t>Ag</t>
  </si>
  <si>
    <t>Cd</t>
  </si>
  <si>
    <t>In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</si>
  <si>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</si>
  <si>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</si>
  <si>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</si>
  <si>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</si>
  <si>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</si>
  <si>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</si>
  <si>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</si>
  <si>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</si>
  <si>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</si>
  <si>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</si>
  <si>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</si>
  <si>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</si>
  <si>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</si>
  <si>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</si>
  <si>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</si>
  <si>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</si>
  <si>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</si>
  <si>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</si>
  <si>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</si>
  <si>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</si>
  <si>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</si>
  <si>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Pt</t>
  </si>
  <si>
    <t>Au</t>
  </si>
  <si>
    <t>Pb</t>
  </si>
  <si>
    <t>Bi</t>
  </si>
  <si>
    <t>Th</t>
  </si>
  <si>
    <t>U</t>
  </si>
  <si>
    <t>AVERAGE</t>
  </si>
  <si>
    <t>Fe2O3</t>
  </si>
  <si>
    <t>SrO</t>
  </si>
  <si>
    <t>Spectrum Label</t>
  </si>
  <si>
    <t>Project Path</t>
  </si>
  <si>
    <t>Sb2O5</t>
  </si>
  <si>
    <t>Spectrum 1</t>
  </si>
  <si>
    <t>AM77-28j, 28n, 36a-b, 37b, 37d/Corn A/Site 1</t>
  </si>
  <si>
    <t>Spectrum 2</t>
  </si>
  <si>
    <t>Spectrum 3</t>
  </si>
  <si>
    <t>Spectrum 4</t>
  </si>
  <si>
    <t>Spectrum 5</t>
  </si>
  <si>
    <t>Spectrum 81</t>
  </si>
  <si>
    <t>Spectrum 82</t>
  </si>
  <si>
    <t>Spectrum 83</t>
  </si>
  <si>
    <t>Spectrum 84</t>
  </si>
  <si>
    <t>Spectrum 85</t>
  </si>
  <si>
    <t>AM77-38a1-5, 39b1-4/Corn A/Site 1</t>
  </si>
  <si>
    <t>Spectrum 87</t>
  </si>
  <si>
    <t>Spectrum 88</t>
  </si>
  <si>
    <t>Spectrum 89</t>
  </si>
  <si>
    <t>Spectrum 90</t>
  </si>
  <si>
    <t>Spectrum 91</t>
  </si>
  <si>
    <t>AM77-39a, 39b1-3, 39c1-3/Corn A/Site 1</t>
  </si>
  <si>
    <t>Spectrum 64</t>
  </si>
  <si>
    <t>Spectrum 65</t>
  </si>
  <si>
    <t>Spectrum 66</t>
  </si>
  <si>
    <t>Spectrum 67</t>
  </si>
  <si>
    <t>Spectrum 68</t>
  </si>
  <si>
    <t>AM77-42a, 42b1-3, 42c1-3/Corn A/Site 1</t>
  </si>
  <si>
    <t>Spectrum 92</t>
  </si>
  <si>
    <t>Spectrum 93</t>
  </si>
  <si>
    <t>AM77-53b1-3, 53d, 60a1-6/Corn A/Site 1</t>
  </si>
  <si>
    <t>Spectrum 6</t>
  </si>
  <si>
    <t>Spectrum 116</t>
  </si>
  <si>
    <t>Spectrum 117</t>
  </si>
  <si>
    <t>Spectrum 118</t>
  </si>
  <si>
    <t>Spectrum 119</t>
  </si>
  <si>
    <t>Spectrum 120</t>
  </si>
  <si>
    <t>AM77-62a1-5, 62b1-6, 62c_NEW/Corn A/Site 1</t>
  </si>
  <si>
    <t>Spectrum 133</t>
  </si>
  <si>
    <t>Spectrum 134</t>
  </si>
  <si>
    <t>Spectrum 135</t>
  </si>
  <si>
    <t>Spectrum 136</t>
  </si>
  <si>
    <t>Spectrum 137</t>
  </si>
  <si>
    <t>AM78-109, 205, 604a-b, 605, 608, 609a-b/Corn A/Site 1</t>
  </si>
  <si>
    <t>Spectrum 78</t>
  </si>
  <si>
    <t>Spectrum 79</t>
  </si>
  <si>
    <t>Spectrum 80</t>
  </si>
  <si>
    <t>AM79-23a-b, 534a-d, 539, 540a-c, 541, 544a-b/Corn A/Site 1</t>
  </si>
  <si>
    <t>Spectrum 106</t>
  </si>
  <si>
    <t>Spectrum 107</t>
  </si>
  <si>
    <t>Spectrum 108</t>
  </si>
  <si>
    <t>Spectrum 109</t>
  </si>
  <si>
    <t>Spectrum 110</t>
  </si>
  <si>
    <t>AM79-545, 547, 547b, 552, 553, 555/Corn A/Site 1</t>
  </si>
  <si>
    <t>Spectrum 74</t>
  </si>
  <si>
    <t>AM81-82_576a-c, 586a, 587a-c, 591a, 593a-b, 95a-b, 114, 119/Corn A/Site 1</t>
  </si>
  <si>
    <t>Spectrum 75</t>
  </si>
  <si>
    <t>Spectrum 76</t>
  </si>
  <si>
    <t>Spectrum 77</t>
  </si>
  <si>
    <t>AM83-2i1-2, 2th, 16a-c, 34a-b, 39, 45, 47, 56a-c/Corn A/Site 1</t>
  </si>
  <si>
    <t>Spectrum 112</t>
  </si>
  <si>
    <t>Spectrum 113</t>
  </si>
  <si>
    <t>Spectrum 114</t>
  </si>
  <si>
    <t>Spectrum 115</t>
  </si>
  <si>
    <t>AM84-4a1-3, 4b1-3, 4c, 4d, 4e1-3, 4f1-5/Corn A/Site 1</t>
  </si>
  <si>
    <t>AM84-31a-b, 55a-e, 66a-c/Corn A/Site 1</t>
  </si>
  <si>
    <t>AM85-124c1-2, 125.1-3, 125a1-3/Corn A/Site 1</t>
  </si>
  <si>
    <t>AM85-126-133-134.1-3, 135, 149.1-5, 178/Corn A/Site 1</t>
  </si>
  <si>
    <t>Spectrum 86</t>
  </si>
  <si>
    <t>AM89-89_7-8-9.1-3, 25.1-4, 34a1-4, 34b1-2, 39.1-2, 103/Corn A/Site 1</t>
  </si>
  <si>
    <t>Spectrum 111</t>
  </si>
  <si>
    <t>Corn A (n=147)</t>
  </si>
  <si>
    <t>Measured</t>
  </si>
  <si>
    <t>Published</t>
  </si>
  <si>
    <t>Error</t>
  </si>
  <si>
    <t>Presicion</t>
  </si>
  <si>
    <t>Fe203</t>
  </si>
  <si>
    <t>AM77-28j, 28n, 36a-b, 37b, 37d/Corn B/Site 1</t>
  </si>
  <si>
    <t>Spectrum 7</t>
  </si>
  <si>
    <t>Spectrum 8</t>
  </si>
  <si>
    <t>Spectrum 9</t>
  </si>
  <si>
    <t>Spectrum 10</t>
  </si>
  <si>
    <t>AM77-38a1-5, 39b1-4/Corn B/Site 1</t>
  </si>
  <si>
    <t>AM77-39a, 39b1-3, 39c1-3/Corn B/Site 1</t>
  </si>
  <si>
    <t>Spectrum 59</t>
  </si>
  <si>
    <t>Spectrum 60</t>
  </si>
  <si>
    <t>Spectrum 61</t>
  </si>
  <si>
    <t>Spectrum 62</t>
  </si>
  <si>
    <t>Spectrum 63</t>
  </si>
  <si>
    <t>AM77-42a, 42b1-3, 42c1-3/Corn B/Site 1</t>
  </si>
  <si>
    <t>AM77-53b1-3, 53d, 60a1-6/Corn B/Site 1</t>
  </si>
  <si>
    <t>Spectrum 11</t>
  </si>
  <si>
    <t>AM77-62a1-5, 62b1-6, 62c_NEW/Corn B/Site 1</t>
  </si>
  <si>
    <t>Spectrum 129</t>
  </si>
  <si>
    <t>Spectrum 130</t>
  </si>
  <si>
    <t>Spectrum 131</t>
  </si>
  <si>
    <t>Spectrum 132</t>
  </si>
  <si>
    <t>Spectrum 128</t>
  </si>
  <si>
    <t>AM78-109, 205, 604a-b, 605, 608, 609a-b/Corn B/Site 1</t>
  </si>
  <si>
    <t>Spectrum 73</t>
  </si>
  <si>
    <t>AM79-23a-b, 534a-d, 539, 540a-c, 541, 544a-b/Corn B/Site 1</t>
  </si>
  <si>
    <t>Spectrum 101</t>
  </si>
  <si>
    <t>Spectrum 102</t>
  </si>
  <si>
    <t>Spectrum 103</t>
  </si>
  <si>
    <t>Spectrum 104</t>
  </si>
  <si>
    <t>Spectrum 105</t>
  </si>
  <si>
    <t>AM79-545, 547, 547b, 552, 553, 555/Corn B/Site 1</t>
  </si>
  <si>
    <t>Spectrum 69</t>
  </si>
  <si>
    <t>AM81-82_576a-c, 586a, 587a-c, 591a, 593a-b, 95a-b, 114, 119/Corn B/Site 1</t>
  </si>
  <si>
    <t>Spectrum 70</t>
  </si>
  <si>
    <t>Spectrum 71</t>
  </si>
  <si>
    <t>Spectrum 72</t>
  </si>
  <si>
    <t>AM83-2i1-2, 2th, 16a-c, 34a-b, 39, 45, 47, 56a-c/Corn B/Site 1</t>
  </si>
  <si>
    <t>AM84-4a1-3, 4b1-3, 4c, 4d, 4e1-3, 4f1-5/Corn B/Site 1</t>
  </si>
  <si>
    <t>AM84-31a-b, 55a-e, 66a-c/Corn B/Site 1</t>
  </si>
  <si>
    <t>AM85-124c1-2, 125.1-3, 125a1-3/Corn B/Site 1</t>
  </si>
  <si>
    <t>AM85-126-133-134.1-3, 135, 149.1-5, 178/Corn B/Site 1</t>
  </si>
  <si>
    <t>AM89-89_7-8-9.1-3, 25.1-4, 34a1-4, 34b1-2, 39.1-2, 103/Corn B/Site 1</t>
  </si>
  <si>
    <t>Corn B (n=146)</t>
  </si>
  <si>
    <t>Objects</t>
  </si>
  <si>
    <t>Glassworking debris</t>
  </si>
  <si>
    <t>Serie 2.1</t>
  </si>
  <si>
    <t>Plant ash</t>
  </si>
  <si>
    <t>Unassigned</t>
  </si>
  <si>
    <t xml:space="preserve">Sample </t>
  </si>
  <si>
    <t>Type of glass</t>
  </si>
  <si>
    <t>Compositional group</t>
  </si>
  <si>
    <t>Major and minor elements derived from SEM-EDS</t>
  </si>
  <si>
    <t>Trace elements derived from LA-ICP-MS</t>
  </si>
  <si>
    <t>stick / drip</t>
  </si>
  <si>
    <t>Mean</t>
  </si>
  <si>
    <t>Plant Ash (PA)</t>
  </si>
  <si>
    <t>Glass chunks</t>
  </si>
  <si>
    <t>Na</t>
  </si>
  <si>
    <t>Mg</t>
  </si>
  <si>
    <t>Al</t>
  </si>
  <si>
    <t>Si</t>
  </si>
  <si>
    <t>S</t>
  </si>
  <si>
    <t>K</t>
  </si>
  <si>
    <t>Ca</t>
  </si>
  <si>
    <t>Fe</t>
  </si>
  <si>
    <t>AM77-42a/Site 1</t>
  </si>
  <si>
    <t>Spectrum 41</t>
  </si>
  <si>
    <t>AM77-42b1/Site 1</t>
  </si>
  <si>
    <t>Spectrum 42</t>
  </si>
  <si>
    <t>Spectrum 43</t>
  </si>
  <si>
    <t>Spectrum 44</t>
  </si>
  <si>
    <t>Spectrum 45</t>
  </si>
  <si>
    <t>Spectrum 46</t>
  </si>
  <si>
    <t>AM77-42b2/Site 1</t>
  </si>
  <si>
    <t>Spectrum 47</t>
  </si>
  <si>
    <t>Spectrum 48</t>
  </si>
  <si>
    <t>Spectrum 49</t>
  </si>
  <si>
    <t>Spectrum 50</t>
  </si>
  <si>
    <t>Spectrum 51</t>
  </si>
  <si>
    <t>AM77-42b3/Site 1</t>
  </si>
  <si>
    <t>Spectrum 52</t>
  </si>
  <si>
    <t>Spectrum 53</t>
  </si>
  <si>
    <t>Spectrum 54</t>
  </si>
  <si>
    <t>Spectrum 55</t>
  </si>
  <si>
    <t>AM77-42c1/Site 1</t>
  </si>
  <si>
    <t>AM77-42c2/Site 1</t>
  </si>
  <si>
    <t>AM77-42c3/Site 1</t>
  </si>
  <si>
    <t>NaO</t>
  </si>
  <si>
    <t>AM78-109/Site 1</t>
  </si>
  <si>
    <t>Spectrum 12</t>
  </si>
  <si>
    <t>Spectrum 13</t>
  </si>
  <si>
    <t>Spectrum 14</t>
  </si>
  <si>
    <t>Spectrum 15</t>
  </si>
  <si>
    <t>Spectrum 16</t>
  </si>
  <si>
    <t>AM78-205/Site 1</t>
  </si>
  <si>
    <t>Spectrum 17</t>
  </si>
  <si>
    <t>Spectrum 18</t>
  </si>
  <si>
    <t>Spectrum 19</t>
  </si>
  <si>
    <t>Spectrum 20</t>
  </si>
  <si>
    <t>Spectrum 21</t>
  </si>
  <si>
    <t>AM78-604a/Site 1</t>
  </si>
  <si>
    <t>Spectrum 22</t>
  </si>
  <si>
    <t>Spectrum 23</t>
  </si>
  <si>
    <t>Spectrum 24</t>
  </si>
  <si>
    <t>Spectrum 25</t>
  </si>
  <si>
    <t>Spectrum 26</t>
  </si>
  <si>
    <t>AM78-604b/Site 1</t>
  </si>
  <si>
    <t>Spectrum 27</t>
  </si>
  <si>
    <t>Spectrum 28</t>
  </si>
  <si>
    <t>Spectrum 29</t>
  </si>
  <si>
    <t>Spectrum 30</t>
  </si>
  <si>
    <t>AM78-605/Site 1</t>
  </si>
  <si>
    <t>Spectrum 58</t>
  </si>
  <si>
    <t>AM78-608/Site 1</t>
  </si>
  <si>
    <t>AM78-609a/Site 1</t>
  </si>
  <si>
    <t>AM78-609b/Site 1</t>
  </si>
  <si>
    <t>Total</t>
  </si>
  <si>
    <t xml:space="preserve">AM77-28j/Site </t>
  </si>
  <si>
    <t>AM77-28n/Site 1</t>
  </si>
  <si>
    <t>AM77-36a/Site 1</t>
  </si>
  <si>
    <t>AM77-36b/Site 1</t>
  </si>
  <si>
    <t>AM77-37b/Site 1</t>
  </si>
  <si>
    <t>AM77-37d/Site 1</t>
  </si>
  <si>
    <t>AM77_38a1/Site</t>
  </si>
  <si>
    <t>AM77_38a2/Site 1</t>
  </si>
  <si>
    <t>AM77_38a3/Site 1</t>
  </si>
  <si>
    <t>Spectrum 31</t>
  </si>
  <si>
    <t>Spectrum 32</t>
  </si>
  <si>
    <t>Spectrum 33</t>
  </si>
  <si>
    <t>Spectrum 38</t>
  </si>
  <si>
    <t>AM77_38a4/Site 1</t>
  </si>
  <si>
    <t>Spectrum 39</t>
  </si>
  <si>
    <t>Spectrum 40</t>
  </si>
  <si>
    <t>AM77_38a5/Site 1</t>
  </si>
  <si>
    <t>AM77_38b1/Site 1</t>
  </si>
  <si>
    <t>AM77_38b2/Site 1</t>
  </si>
  <si>
    <t>Spectrum 56</t>
  </si>
  <si>
    <t>Spectrum 57</t>
  </si>
  <si>
    <t>AM77_38b3/Site 1</t>
  </si>
  <si>
    <t>AM77_38b4/Site 1</t>
  </si>
  <si>
    <t>AM77_38b4/Site 4</t>
  </si>
  <si>
    <t>AM77-39a/Site 1</t>
  </si>
  <si>
    <t>AM77-39b1/Site 1</t>
  </si>
  <si>
    <t>AM77-39b1/Site 2</t>
  </si>
  <si>
    <t>AM77-39b2/Site 1</t>
  </si>
  <si>
    <t>AM77-39b3/Site 1</t>
  </si>
  <si>
    <t>Spectrum 34</t>
  </si>
  <si>
    <t>Spectrum 35</t>
  </si>
  <si>
    <t>AM77-39c1/Site 1</t>
  </si>
  <si>
    <t>AM77-39c2/Site 1</t>
  </si>
  <si>
    <t>AM77-39c3/Site 1</t>
  </si>
  <si>
    <t>AM77-53d/Site 1</t>
  </si>
  <si>
    <t>AM77-60a2</t>
  </si>
  <si>
    <t>AM77-60a4/</t>
  </si>
  <si>
    <t>AM77-53b1/Site 1</t>
  </si>
  <si>
    <t>AM77-53b2/Site 1</t>
  </si>
  <si>
    <t>AM77-53b3/Site 1</t>
  </si>
  <si>
    <t>Spectrum 36</t>
  </si>
  <si>
    <t>Spectrum 37</t>
  </si>
  <si>
    <t>AM77-60a1/Site 1</t>
  </si>
  <si>
    <t>AM77-60a2/Site 1</t>
  </si>
  <si>
    <t>AM77-60a2/Site 2</t>
  </si>
  <si>
    <t>AM77-60a3/site4</t>
  </si>
  <si>
    <t>AM77-60a4/site3</t>
  </si>
  <si>
    <t>AM77-60a5/Site 1</t>
  </si>
  <si>
    <t>AM77-60a6/Site 1</t>
  </si>
  <si>
    <t>SO2</t>
  </si>
  <si>
    <t>AM79-23a/Site 1</t>
  </si>
  <si>
    <t>AM79-23b/Site 1</t>
  </si>
  <si>
    <t>AM79-534a/Site 1</t>
  </si>
  <si>
    <t>AM79-534b/Site 1</t>
  </si>
  <si>
    <t>AM79-534c/Site 1</t>
  </si>
  <si>
    <t>AM79-534d/Site 1</t>
  </si>
  <si>
    <t>AM79-539/Site 1</t>
  </si>
  <si>
    <t>AM79-540a/Site 1</t>
  </si>
  <si>
    <t>AM79-540b/Site 1</t>
  </si>
  <si>
    <t>AM79-540c/Site 1</t>
  </si>
  <si>
    <t>AM79-541/Site 1</t>
  </si>
  <si>
    <t>AM79-544a/Site 1</t>
  </si>
  <si>
    <t>Spectrum 94</t>
  </si>
  <si>
    <t>Spectrum 95</t>
  </si>
  <si>
    <t>Spectrum 96</t>
  </si>
  <si>
    <t>AM79-544b/Site 1</t>
  </si>
  <si>
    <t>Spectrum 97</t>
  </si>
  <si>
    <t>Spectrum 98</t>
  </si>
  <si>
    <t>Spectrum 99</t>
  </si>
  <si>
    <t>Spectrum 100</t>
  </si>
  <si>
    <t>AM79-545/Site 1</t>
  </si>
  <si>
    <t>AM79-547_1</t>
  </si>
  <si>
    <t>AM79-547_2</t>
  </si>
  <si>
    <t>AM81-576a</t>
  </si>
  <si>
    <t>AM79-547/Site 1</t>
  </si>
  <si>
    <t>AM81-576b</t>
  </si>
  <si>
    <t>AM81-576c</t>
  </si>
  <si>
    <t>AM81-586a</t>
  </si>
  <si>
    <t>AM81-587a</t>
  </si>
  <si>
    <t>AM81-587b</t>
  </si>
  <si>
    <t>AM81-587c</t>
  </si>
  <si>
    <t>AM81-591a</t>
  </si>
  <si>
    <t>AM81-593a</t>
  </si>
  <si>
    <t>AM79-547/Site 2</t>
  </si>
  <si>
    <t>AM81-593b</t>
  </si>
  <si>
    <t>AM82-95a</t>
  </si>
  <si>
    <t>AM82-95b</t>
  </si>
  <si>
    <t>AM82-114</t>
  </si>
  <si>
    <t>AM82-119</t>
  </si>
  <si>
    <t>AM79-547b/Site 1</t>
  </si>
  <si>
    <t>AM79-552/Site 1</t>
  </si>
  <si>
    <t>AM79-553/Site 1</t>
  </si>
  <si>
    <t>AM79-555/Site 1</t>
  </si>
  <si>
    <t>AM81-576a/Site 1</t>
  </si>
  <si>
    <t>AM81-576b/Site 1</t>
  </si>
  <si>
    <t>AM81-576c/Site 1</t>
  </si>
  <si>
    <t>AM81-586a/Site 1</t>
  </si>
  <si>
    <t>AM81-587a/Site 1</t>
  </si>
  <si>
    <t>AM81-587b/Site 1</t>
  </si>
  <si>
    <t>AM81-587c/Site 1</t>
  </si>
  <si>
    <t>AM81-591a/Site 1</t>
  </si>
  <si>
    <t>AM81-593a/Site 1</t>
  </si>
  <si>
    <t>AM81-593b/Site 1</t>
  </si>
  <si>
    <t>AM82-95a/Site 1</t>
  </si>
  <si>
    <t>AM82-95b/Site 1</t>
  </si>
  <si>
    <t>AM82-114/Site 1</t>
  </si>
  <si>
    <t>AM82-119/Site 1</t>
  </si>
  <si>
    <t>AM83-2i1/Site 1</t>
  </si>
  <si>
    <t>AM83-2i2/Site 1</t>
  </si>
  <si>
    <t>AM83-2th/Site 1</t>
  </si>
  <si>
    <t>AM83-16a/Site 1</t>
  </si>
  <si>
    <t>AM83-16b/Site 1</t>
  </si>
  <si>
    <t>AM83-34a/Site 1</t>
  </si>
  <si>
    <t>AM83-34a/Site 4</t>
  </si>
  <si>
    <t>AM83-34b/Site 1</t>
  </si>
  <si>
    <t>AM83-39/Site 1</t>
  </si>
  <si>
    <t>AM83-45/Site 1</t>
  </si>
  <si>
    <t>AM83-16c/Site 1</t>
  </si>
  <si>
    <t>AM83-47/Site 1</t>
  </si>
  <si>
    <t>AM83-56a/Site 1</t>
  </si>
  <si>
    <t>AM83-56b/Site 1</t>
  </si>
  <si>
    <t>AM83-56c/Site 1</t>
  </si>
  <si>
    <t>AM77-62a1/Site 2</t>
  </si>
  <si>
    <t>AM77-62a2/Site 1</t>
  </si>
  <si>
    <t>AM77-62a3/Site 1</t>
  </si>
  <si>
    <t>AM77-62a4/Site 1</t>
  </si>
  <si>
    <t>AM77-62a5/Site 1</t>
  </si>
  <si>
    <t>AM77-62a5/Site 2</t>
  </si>
  <si>
    <t>AM77-62b1/Site 1</t>
  </si>
  <si>
    <t>AM77-62b2/Site 1</t>
  </si>
  <si>
    <t>AM77-62b3/Site 1</t>
  </si>
  <si>
    <t>AM77-62b4/Site 1</t>
  </si>
  <si>
    <t>AM77-62b5/Site 1</t>
  </si>
  <si>
    <t>AM77-62b6/Site 1</t>
  </si>
  <si>
    <t>AM77-62c/Site 1</t>
  </si>
  <si>
    <t>Ref Chypre</t>
  </si>
  <si>
    <t>Ref analyse</t>
  </si>
  <si>
    <t>oxyde</t>
  </si>
  <si>
    <t>Li2 O</t>
  </si>
  <si>
    <t>B2 O3</t>
  </si>
  <si>
    <t>Na2 O</t>
  </si>
  <si>
    <t>Mg O</t>
  </si>
  <si>
    <t>Al2 O3</t>
  </si>
  <si>
    <t>Si O2</t>
  </si>
  <si>
    <t>P2 O5</t>
  </si>
  <si>
    <t>K2 O</t>
  </si>
  <si>
    <t>Ca O</t>
  </si>
  <si>
    <t>Ti O2</t>
  </si>
  <si>
    <t>V2 O5</t>
  </si>
  <si>
    <t>Cr2 O3</t>
  </si>
  <si>
    <t>Mn O</t>
  </si>
  <si>
    <t>Fe2 O3</t>
  </si>
  <si>
    <t>Co O</t>
  </si>
  <si>
    <t>Ni O</t>
  </si>
  <si>
    <t>Cu O</t>
  </si>
  <si>
    <t>Zn O</t>
  </si>
  <si>
    <t>Ga O</t>
  </si>
  <si>
    <t>As2 O3</t>
  </si>
  <si>
    <t>Rb2 O</t>
  </si>
  <si>
    <t>Sr O</t>
  </si>
  <si>
    <t>Y2 O3</t>
  </si>
  <si>
    <t>Zr O2</t>
  </si>
  <si>
    <t>Nb2 O3</t>
  </si>
  <si>
    <t>Mo O</t>
  </si>
  <si>
    <t>Sn O2</t>
  </si>
  <si>
    <t>Sb2 O3</t>
  </si>
  <si>
    <t>Cs2 O</t>
  </si>
  <si>
    <t>Ba O</t>
  </si>
  <si>
    <t>La2 O3</t>
  </si>
  <si>
    <t>Ce O2</t>
  </si>
  <si>
    <t>Pr O2</t>
  </si>
  <si>
    <t>Nd2 O3</t>
  </si>
  <si>
    <t>Sm2 O3</t>
  </si>
  <si>
    <t>Eu2 O3</t>
  </si>
  <si>
    <t>Gd2 O3</t>
  </si>
  <si>
    <t>Tb2 O3</t>
  </si>
  <si>
    <t>Dy2 O3</t>
  </si>
  <si>
    <t>Ho2 O3</t>
  </si>
  <si>
    <t>Er2 O3</t>
  </si>
  <si>
    <t>Tm2 O3</t>
  </si>
  <si>
    <t>Yb2 O3</t>
  </si>
  <si>
    <t>Lu2 O3</t>
  </si>
  <si>
    <t>Hf O2</t>
  </si>
  <si>
    <t>Ta2 O3</t>
  </si>
  <si>
    <t>W O</t>
  </si>
  <si>
    <t>Pb O</t>
  </si>
  <si>
    <t>Th O2</t>
  </si>
  <si>
    <t>U O2</t>
  </si>
  <si>
    <t>36b 1</t>
  </si>
  <si>
    <t>8 fev 22</t>
  </si>
  <si>
    <t>Bloc01 36b 1</t>
  </si>
  <si>
    <t>teneur en %</t>
  </si>
  <si>
    <t>36b 2</t>
  </si>
  <si>
    <t>Bloc01 36b 2</t>
  </si>
  <si>
    <t>38a4 1</t>
  </si>
  <si>
    <t>Bloc02 38a4 1</t>
  </si>
  <si>
    <t>38a4 2</t>
  </si>
  <si>
    <t>Bloc02 38a4 2</t>
  </si>
  <si>
    <t>38b1 1</t>
  </si>
  <si>
    <t>Bloc02 38b1 1</t>
  </si>
  <si>
    <t>38b1 2</t>
  </si>
  <si>
    <t>Bloc02 38b1 2</t>
  </si>
  <si>
    <t>38b2 1</t>
  </si>
  <si>
    <t>Bloc02 38b2 1</t>
  </si>
  <si>
    <t>38b2 2</t>
  </si>
  <si>
    <t>Bloc02 38b2 2</t>
  </si>
  <si>
    <t>38b3 1</t>
  </si>
  <si>
    <t>Bloc02 38b3 1</t>
  </si>
  <si>
    <t>38b3 2</t>
  </si>
  <si>
    <t>Bloc02 38b3 2</t>
  </si>
  <si>
    <t>38b4 1</t>
  </si>
  <si>
    <t>Bloc02 38b4 1</t>
  </si>
  <si>
    <t>38b4 2</t>
  </si>
  <si>
    <t>Bloc02 38b4 2</t>
  </si>
  <si>
    <t>38d1 1</t>
  </si>
  <si>
    <t>Bloc03 38d1 1</t>
  </si>
  <si>
    <t>38d1 2</t>
  </si>
  <si>
    <t>Bloc03 38d1 2</t>
  </si>
  <si>
    <t>38d2 1</t>
  </si>
  <si>
    <t>Bloc03 38d2 1</t>
  </si>
  <si>
    <t>38d2 2</t>
  </si>
  <si>
    <t>Bloc03 38d2 2</t>
  </si>
  <si>
    <t>39d1 1</t>
  </si>
  <si>
    <t>Bloc04 39d1 1</t>
  </si>
  <si>
    <t>39d1 2</t>
  </si>
  <si>
    <t>Bloc04 39d1 2</t>
  </si>
  <si>
    <t>39d2 1</t>
  </si>
  <si>
    <t>Bloc04 39d2 1</t>
  </si>
  <si>
    <t>39d2 2</t>
  </si>
  <si>
    <t>Bloc04 39d2 2</t>
  </si>
  <si>
    <t>39d3 1</t>
  </si>
  <si>
    <t>Bloc04 39d3 1</t>
  </si>
  <si>
    <t>39d3 2</t>
  </si>
  <si>
    <t>Bloc04 39d3 2</t>
  </si>
  <si>
    <t>39c1 1</t>
  </si>
  <si>
    <t>9 fev 22</t>
  </si>
  <si>
    <t>Bloc05 39c1 1</t>
  </si>
  <si>
    <t>39c1 2</t>
  </si>
  <si>
    <t>Bloc05 39c1 2</t>
  </si>
  <si>
    <t>42b2 1</t>
  </si>
  <si>
    <t>Bloc06 42b2 1</t>
  </si>
  <si>
    <t>42b2 2</t>
  </si>
  <si>
    <t>Bloc06 42b2 2</t>
  </si>
  <si>
    <t>42c1 1</t>
  </si>
  <si>
    <t>Bloc06 42c1 1</t>
  </si>
  <si>
    <t>42c1 2</t>
  </si>
  <si>
    <t>Bloc06 42c1 2</t>
  </si>
  <si>
    <t>42c2 1</t>
  </si>
  <si>
    <t>Bloc06 42c2 1</t>
  </si>
  <si>
    <t>42c2 2</t>
  </si>
  <si>
    <t>Bloc06 42c2 2</t>
  </si>
  <si>
    <t>42c3 1</t>
  </si>
  <si>
    <t>Bloc06 42c3 1</t>
  </si>
  <si>
    <t>42c3 2</t>
  </si>
  <si>
    <t>Bloc06 42c3 2</t>
  </si>
  <si>
    <t>60a1 1</t>
  </si>
  <si>
    <t>Bloc07 60a1 1</t>
  </si>
  <si>
    <t>60a1 2</t>
  </si>
  <si>
    <t>Bloc07 60a1 2</t>
  </si>
  <si>
    <t>60a6 1</t>
  </si>
  <si>
    <t>Bloc07 60a6 1</t>
  </si>
  <si>
    <t>60a6 2</t>
  </si>
  <si>
    <t>Bloc07 60a6 2</t>
  </si>
  <si>
    <t>62a2 1</t>
  </si>
  <si>
    <t>Bloc08 62a2 1</t>
  </si>
  <si>
    <t>62a2 2</t>
  </si>
  <si>
    <t>Bloc08 62a2 2</t>
  </si>
  <si>
    <t>62a2 dec 1</t>
  </si>
  <si>
    <t>Bloc08 62a2 dec 1</t>
  </si>
  <si>
    <t>62a2 dec 2</t>
  </si>
  <si>
    <t>Bloc08 62a2 dec 2</t>
  </si>
  <si>
    <t>62a4 1</t>
  </si>
  <si>
    <t>Bloc08 62a4 1</t>
  </si>
  <si>
    <t>62a4 2</t>
  </si>
  <si>
    <t>Bloc08 62a4 2</t>
  </si>
  <si>
    <t>62a4 dec 1</t>
  </si>
  <si>
    <t>Bloc08 62a4 dec 1</t>
  </si>
  <si>
    <t>62a4 dec 2</t>
  </si>
  <si>
    <t>Bloc08 62a4 dec 2</t>
  </si>
  <si>
    <t>62a5 1</t>
  </si>
  <si>
    <t>Bloc08 62a5 1</t>
  </si>
  <si>
    <t>62a5 2</t>
  </si>
  <si>
    <t>Bloc08 62a5 2</t>
  </si>
  <si>
    <t>205 1</t>
  </si>
  <si>
    <t>Bloc09 205 1</t>
  </si>
  <si>
    <t>205 2</t>
  </si>
  <si>
    <t>Bloc09 205 2</t>
  </si>
  <si>
    <t>604a 1</t>
  </si>
  <si>
    <t>Bloc09 604a 1</t>
  </si>
  <si>
    <t>604a 2</t>
  </si>
  <si>
    <t>Bloc09 604a 2</t>
  </si>
  <si>
    <t>605 1</t>
  </si>
  <si>
    <t>Bloc09 605 1</t>
  </si>
  <si>
    <t>605 2</t>
  </si>
  <si>
    <t>Bloc09 605 2</t>
  </si>
  <si>
    <t>534a 1</t>
  </si>
  <si>
    <t>Bloc10 534a 1</t>
  </si>
  <si>
    <t>534a 2</t>
  </si>
  <si>
    <t>Bloc10 534a 2</t>
  </si>
  <si>
    <t>576a 1</t>
  </si>
  <si>
    <t>Bloc11 576a 1</t>
  </si>
  <si>
    <t>576a 2</t>
  </si>
  <si>
    <t>Bloc11 576a 2</t>
  </si>
  <si>
    <t>586a 1</t>
  </si>
  <si>
    <t>Bloc11 586a 1</t>
  </si>
  <si>
    <t>586a 2</t>
  </si>
  <si>
    <t>Bloc11 586a 2</t>
  </si>
  <si>
    <t>95a 1</t>
  </si>
  <si>
    <t>Bloc11 95a 1</t>
  </si>
  <si>
    <t>95a 2</t>
  </si>
  <si>
    <t>Bloc11 95a 2</t>
  </si>
  <si>
    <t>16a 1</t>
  </si>
  <si>
    <t>Bloc12 16a 1</t>
  </si>
  <si>
    <t>16a 2</t>
  </si>
  <si>
    <t>Bloc12 16a 2</t>
  </si>
  <si>
    <t>16b 1</t>
  </si>
  <si>
    <t>Bloc12 16b 1</t>
  </si>
  <si>
    <t>16b 2</t>
  </si>
  <si>
    <t>Bloc12 16b 2</t>
  </si>
  <si>
    <t>34b 1</t>
  </si>
  <si>
    <t>Bloc12 34b 1</t>
  </si>
  <si>
    <t>34b 2</t>
  </si>
  <si>
    <t>Bloc12 34b 2</t>
  </si>
  <si>
    <t>34b dec 1</t>
  </si>
  <si>
    <t>Bloc12 34b dec 1</t>
  </si>
  <si>
    <t>34b dec 2</t>
  </si>
  <si>
    <t>Bloc12 34b dec 2</t>
  </si>
  <si>
    <t>56b 1</t>
  </si>
  <si>
    <t>Bloc12 56b 1</t>
  </si>
  <si>
    <t>56b 2</t>
  </si>
  <si>
    <t>Bloc12 56b 2</t>
  </si>
  <si>
    <t>4b3 1</t>
  </si>
  <si>
    <t>Bloc13 4b3 1</t>
  </si>
  <si>
    <t>4b3 2</t>
  </si>
  <si>
    <t>Bloc13 4b3 2</t>
  </si>
  <si>
    <t>4c 1</t>
  </si>
  <si>
    <t>Bloc13 4c 1</t>
  </si>
  <si>
    <t>4c 2</t>
  </si>
  <si>
    <t>Bloc13 4c 2</t>
  </si>
  <si>
    <t>4d 1</t>
  </si>
  <si>
    <t>Bloc13 4d 1</t>
  </si>
  <si>
    <t>4d 2</t>
  </si>
  <si>
    <t>Bloc13 4d 2</t>
  </si>
  <si>
    <t>31a 1</t>
  </si>
  <si>
    <t>Bloc14 31a 1</t>
  </si>
  <si>
    <t>31a 2</t>
  </si>
  <si>
    <t>Bloc14 31a 2</t>
  </si>
  <si>
    <t>55a 1</t>
  </si>
  <si>
    <t>Bloc14 55a 1</t>
  </si>
  <si>
    <t>55a 2</t>
  </si>
  <si>
    <t>Bloc14 55a 2</t>
  </si>
  <si>
    <t>55b 1</t>
  </si>
  <si>
    <t>Bloc14 55b 1</t>
  </si>
  <si>
    <t>55b 2</t>
  </si>
  <si>
    <t>Bloc14 55b 2</t>
  </si>
  <si>
    <t>55c 1</t>
  </si>
  <si>
    <t>Bloc14 55c 1</t>
  </si>
  <si>
    <t>55c 2</t>
  </si>
  <si>
    <t>Bloc14 55c 2</t>
  </si>
  <si>
    <t>126-133-134_1 1</t>
  </si>
  <si>
    <t>Bloc15 126 1</t>
  </si>
  <si>
    <t>126-133-134_1 2</t>
  </si>
  <si>
    <t>Bloc15 126 2</t>
  </si>
  <si>
    <t>135 1</t>
  </si>
  <si>
    <t>Bloc15 135 1</t>
  </si>
  <si>
    <t>135 2</t>
  </si>
  <si>
    <t>Bloc15 135 2</t>
  </si>
  <si>
    <t>149.2 1</t>
  </si>
  <si>
    <t>Bloc15 1492 1</t>
  </si>
  <si>
    <t>149.2 2</t>
  </si>
  <si>
    <t>Bloc15 1492 2</t>
  </si>
  <si>
    <t>149.3 1</t>
  </si>
  <si>
    <t>Bloc15 1493 1</t>
  </si>
  <si>
    <t>149.3 2</t>
  </si>
  <si>
    <t>Bloc15 1493 2</t>
  </si>
  <si>
    <t>149.4 1</t>
  </si>
  <si>
    <t>Bloc15 1494 1</t>
  </si>
  <si>
    <t>149.4 2</t>
  </si>
  <si>
    <t>Bloc15 1494 2</t>
  </si>
  <si>
    <t>178 1</t>
  </si>
  <si>
    <t>Bloc15 178 1</t>
  </si>
  <si>
    <t>178 2</t>
  </si>
  <si>
    <t>Bloc15 178 2</t>
  </si>
  <si>
    <t>25.1 1</t>
  </si>
  <si>
    <t>Bloc16 251 1</t>
  </si>
  <si>
    <t>25.1 2</t>
  </si>
  <si>
    <t>Bloc16 251 2</t>
  </si>
  <si>
    <t>25.2 1</t>
  </si>
  <si>
    <t>Bloc16 252 1</t>
  </si>
  <si>
    <t>25.2 2</t>
  </si>
  <si>
    <t>Bloc16 252 2</t>
  </si>
  <si>
    <t>34a1 1</t>
  </si>
  <si>
    <t>Bloc16 34a1 1</t>
  </si>
  <si>
    <t>34a1 2</t>
  </si>
  <si>
    <t>Bloc16 34a1 2</t>
  </si>
  <si>
    <t>7-8-9.1 1</t>
  </si>
  <si>
    <t>Bloc16 7891 1</t>
  </si>
  <si>
    <t>7-8-9.1 2</t>
  </si>
  <si>
    <t>Bloc16 7891 2</t>
  </si>
  <si>
    <t>7-8-9.3 1</t>
  </si>
  <si>
    <t>Bloc16 7893 1</t>
  </si>
  <si>
    <t>7-8-9.3 2</t>
  </si>
  <si>
    <t>Bloc16 7893 2</t>
  </si>
  <si>
    <t>01 1</t>
  </si>
  <si>
    <t>BlocA 01 1</t>
  </si>
  <si>
    <t>01 2</t>
  </si>
  <si>
    <t>BlocA 01 2</t>
  </si>
  <si>
    <t>03 1</t>
  </si>
  <si>
    <t>BlocA 03 1</t>
  </si>
  <si>
    <t>03 2</t>
  </si>
  <si>
    <t>BlocA 03 2</t>
  </si>
  <si>
    <t>05 1</t>
  </si>
  <si>
    <t>BlocA 05 1</t>
  </si>
  <si>
    <t>05 2</t>
  </si>
  <si>
    <t>BlocA 05 2</t>
  </si>
  <si>
    <t>06 1</t>
  </si>
  <si>
    <t>BlocA 06 1</t>
  </si>
  <si>
    <t>06 2</t>
  </si>
  <si>
    <t>BlocA 06 2</t>
  </si>
  <si>
    <t>07c 1</t>
  </si>
  <si>
    <t>BlocA 07c 1</t>
  </si>
  <si>
    <t>07c 2</t>
  </si>
  <si>
    <t>BlocA 07c 2</t>
  </si>
  <si>
    <t>08b 1</t>
  </si>
  <si>
    <t>BlocA 08b 1</t>
  </si>
  <si>
    <t>08b 2</t>
  </si>
  <si>
    <t>BlocA 08b 2</t>
  </si>
  <si>
    <t>09 1</t>
  </si>
  <si>
    <t>BlocA 09 1</t>
  </si>
  <si>
    <t>09 2</t>
  </si>
  <si>
    <t>BlocA 09 2</t>
  </si>
  <si>
    <t>10 1</t>
  </si>
  <si>
    <t>BlocA 10 1</t>
  </si>
  <si>
    <t>10 2</t>
  </si>
  <si>
    <t>BlocA 10 2</t>
  </si>
  <si>
    <t>11 1</t>
  </si>
  <si>
    <t>BlocA 11 1</t>
  </si>
  <si>
    <t>11 2</t>
  </si>
  <si>
    <t>BlocA 11 2</t>
  </si>
  <si>
    <t>12b 1</t>
  </si>
  <si>
    <t>BlocB 12b 1</t>
  </si>
  <si>
    <t>12b 2</t>
  </si>
  <si>
    <t>BlocB 12b 2</t>
  </si>
  <si>
    <t>17 1</t>
  </si>
  <si>
    <t>BlocB 17 1</t>
  </si>
  <si>
    <t>17 2</t>
  </si>
  <si>
    <t>BlocB 17 2</t>
  </si>
  <si>
    <t>19a 1</t>
  </si>
  <si>
    <t>BlocB 19a 1</t>
  </si>
  <si>
    <t>19a 2</t>
  </si>
  <si>
    <t>BlocB 19a 2</t>
  </si>
  <si>
    <t>19b 1</t>
  </si>
  <si>
    <t>BlocB 19b 1</t>
  </si>
  <si>
    <t>19b 2</t>
  </si>
  <si>
    <t>BlocB 19b 2</t>
  </si>
  <si>
    <t>19d 1</t>
  </si>
  <si>
    <t>BlocB 19d 1</t>
  </si>
  <si>
    <t>19d 2</t>
  </si>
  <si>
    <t>BlocB 19d 2</t>
  </si>
  <si>
    <t>22 1</t>
  </si>
  <si>
    <t>BlocC 22 1</t>
  </si>
  <si>
    <t>22 2</t>
  </si>
  <si>
    <t>BlocC 22 2</t>
  </si>
  <si>
    <t>Element</t>
  </si>
  <si>
    <t>teneur en ppm</t>
  </si>
  <si>
    <t>apl1 1</t>
  </si>
  <si>
    <t>apl1 2</t>
  </si>
  <si>
    <t>apl1 3</t>
  </si>
  <si>
    <t>apl1 4</t>
  </si>
  <si>
    <t>apl1 5</t>
  </si>
  <si>
    <t>apl1 6</t>
  </si>
  <si>
    <t>corna 1</t>
  </si>
  <si>
    <t>corna 2</t>
  </si>
  <si>
    <t>corna 3</t>
  </si>
  <si>
    <t>corna 4</t>
  </si>
  <si>
    <t>corna 5</t>
  </si>
  <si>
    <t>corna 6</t>
  </si>
  <si>
    <t>cornb 1</t>
  </si>
  <si>
    <t>Cornb 2</t>
  </si>
  <si>
    <t>cornb 3</t>
  </si>
  <si>
    <t>cornb 4</t>
  </si>
  <si>
    <t>cornb 5</t>
  </si>
  <si>
    <t>cornb 6</t>
  </si>
  <si>
    <t>cornc 1</t>
  </si>
  <si>
    <t>cornc 2</t>
  </si>
  <si>
    <t>cornc 3</t>
  </si>
  <si>
    <t>cornc 4</t>
  </si>
  <si>
    <t>cornc 5</t>
  </si>
  <si>
    <t>cornc 6</t>
  </si>
  <si>
    <t>cornd 1</t>
  </si>
  <si>
    <t>cornd 2</t>
  </si>
  <si>
    <t>cornd 3</t>
  </si>
  <si>
    <t>cornd 4</t>
  </si>
  <si>
    <t>cornd 5</t>
  </si>
  <si>
    <t>cornd 6</t>
  </si>
  <si>
    <t>N610  5</t>
  </si>
  <si>
    <t>n610 1</t>
  </si>
  <si>
    <t>n610 2</t>
  </si>
  <si>
    <t>n610 3</t>
  </si>
  <si>
    <t>n610 4</t>
  </si>
  <si>
    <t>N610 6</t>
  </si>
  <si>
    <t>n610 7</t>
  </si>
  <si>
    <t>n610 8</t>
  </si>
  <si>
    <t>n6109</t>
  </si>
  <si>
    <t>n612 1</t>
  </si>
  <si>
    <t>n612 2</t>
  </si>
  <si>
    <t>n612 3</t>
  </si>
  <si>
    <t>n612 4</t>
  </si>
  <si>
    <t>n612 5</t>
  </si>
  <si>
    <t>n612 6</t>
  </si>
  <si>
    <t>Apl1</t>
  </si>
  <si>
    <t>CornA</t>
  </si>
  <si>
    <t>CornB</t>
  </si>
  <si>
    <t>CornC</t>
  </si>
  <si>
    <t>CornD</t>
  </si>
  <si>
    <t>N610</t>
  </si>
  <si>
    <t>N612</t>
  </si>
  <si>
    <t>std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</si>
</sst>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.0000%"/>
    <numFmt numFmtId="168" formatCode="_(* #,##0.00_);_(* \(#,##0.00\);_(* &quot;-&quot;??_);_(@_)"/>
    <numFmt numFmtId="169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indexed="10"/>
      <name val="Calibri"/>
      <family val="2"/>
    </font>
    <font>
      <b/>
      <i/>
      <sz val="12"/>
      <color rgb="FF00B0F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indexed="10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9" fontId="15" fillId="0" borderId="0" applyFont="0" applyFill="0" applyBorder="0" applyAlignment="0" applyProtection="0"/>
    <xf numFmtId="168" fontId="15" fillId="0" borderId="0" applyFon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 vertical="center"/>
    </xf>
    <xf numFmtId="1" fontId="0" fillId="0" borderId="0" xfId="0" applyNumberFormat="1"/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4" fontId="0" fillId="0" borderId="0" xfId="0" applyNumberFormat="1"/>
    <xf numFmtId="0" fontId="0" fillId="0" borderId="7" xfId="0" applyBorder="1"/>
    <xf numFmtId="0" fontId="0" fillId="0" borderId="7" xfId="0" applyBorder="1" applyAlignment="1">
      <alignment vertical="center" wrapText="1"/>
    </xf>
    <xf numFmtId="16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0" fillId="0" borderId="7" xfId="0" applyNumberFormat="1" applyBorder="1"/>
    <xf numFmtId="0" fontId="2" fillId="0" borderId="0" xfId="0" applyFon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2" fontId="0" fillId="0" borderId="0" xfId="0" quotePrefix="1" applyNumberForma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/>
    <xf numFmtId="2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5" fontId="0" fillId="0" borderId="0" xfId="0" applyNumberFormat="1"/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11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2" fontId="0" fillId="0" borderId="5" xfId="0" quotePrefix="1" applyNumberFormat="1" applyBorder="1" applyAlignment="1">
      <alignment horizontal="center" vertical="center" wrapText="1"/>
    </xf>
    <xf numFmtId="164" fontId="0" fillId="0" borderId="0" xfId="0" quotePrefix="1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 wrapText="1"/>
    </xf>
    <xf numFmtId="164" fontId="0" fillId="0" borderId="5" xfId="0" quotePrefix="1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vertical="center" wrapText="1"/>
    </xf>
    <xf numFmtId="164" fontId="0" fillId="0" borderId="7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7" xfId="0" quotePrefix="1" applyNumberFormat="1" applyBorder="1" applyAlignment="1">
      <alignment horizontal="center" vertical="center" wrapText="1"/>
    </xf>
    <xf numFmtId="2" fontId="0" fillId="0" borderId="8" xfId="0" quotePrefix="1" applyNumberForma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0" fillId="0" borderId="4" xfId="0" applyBorder="1"/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2" fillId="0" borderId="8" xfId="0" applyFont="1" applyBorder="1" applyAlignment="1">
      <alignment vertical="center" wrapText="1"/>
    </xf>
    <xf numFmtId="0" fontId="0" fillId="0" borderId="5" xfId="0" applyBorder="1"/>
    <xf numFmtId="0" fontId="2" fillId="0" borderId="7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1" xfId="0" applyFont="1" applyBorder="1" applyAlignment="1">
      <alignment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quotePrefix="1" applyNumberFormat="1" applyBorder="1" applyAlignment="1">
      <alignment horizontal="center" vertical="center" wrapText="1"/>
    </xf>
    <xf numFmtId="2" fontId="0" fillId="0" borderId="3" xfId="0" quotePrefix="1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2" fillId="0" borderId="2" xfId="0" applyFont="1" applyBorder="1"/>
    <xf numFmtId="2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2" xfId="0" applyNumberFormat="1" applyBorder="1"/>
    <xf numFmtId="0" fontId="4" fillId="0" borderId="0" xfId="0" applyFont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0" fillId="0" borderId="2" xfId="0" quotePrefix="1" applyNumberFormat="1" applyBorder="1" applyAlignment="1">
      <alignment horizontal="center" vertical="center" wrapText="1"/>
    </xf>
    <xf numFmtId="164" fontId="0" fillId="0" borderId="7" xfId="0" quotePrefix="1" applyNumberFormat="1" applyBorder="1" applyAlignment="1">
      <alignment horizontal="center" vertical="center" wrapText="1"/>
    </xf>
    <xf numFmtId="0" fontId="0" fillId="0" borderId="11" xfId="0" applyBorder="1"/>
    <xf numFmtId="0" fontId="0" fillId="0" borderId="9" xfId="0" applyBorder="1"/>
    <xf numFmtId="0" fontId="2" fillId="0" borderId="2" xfId="0" applyFont="1" applyBorder="1" applyAlignment="1">
      <alignment vertical="center" wrapText="1"/>
    </xf>
    <xf numFmtId="2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164" fontId="0" fillId="0" borderId="1" xfId="0" applyNumberFormat="1" applyBorder="1"/>
    <xf numFmtId="1" fontId="0" fillId="0" borderId="2" xfId="0" applyNumberFormat="1" applyBorder="1"/>
    <xf numFmtId="2" fontId="0" fillId="0" borderId="2" xfId="0" applyNumberFormat="1" applyBorder="1"/>
    <xf numFmtId="165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5" xfId="0" applyNumberFormat="1" applyBorder="1"/>
    <xf numFmtId="164" fontId="10" fillId="0" borderId="4" xfId="0" applyNumberFormat="1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6" fontId="10" fillId="0" borderId="0" xfId="0" applyNumberFormat="1" applyFont="1" applyAlignment="1">
      <alignment horizontal="center"/>
    </xf>
    <xf numFmtId="164" fontId="0" fillId="0" borderId="6" xfId="0" applyNumberFormat="1" applyBorder="1"/>
    <xf numFmtId="1" fontId="0" fillId="0" borderId="7" xfId="0" applyNumberFormat="1" applyBorder="1"/>
    <xf numFmtId="164" fontId="0" fillId="0" borderId="7" xfId="0" applyNumberFormat="1" applyBorder="1"/>
    <xf numFmtId="2" fontId="0" fillId="0" borderId="7" xfId="0" applyNumberFormat="1" applyBorder="1"/>
    <xf numFmtId="165" fontId="0" fillId="0" borderId="7" xfId="0" applyNumberFormat="1" applyBorder="1"/>
    <xf numFmtId="164" fontId="0" fillId="0" borderId="8" xfId="0" applyNumberFormat="1" applyBorder="1"/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166" fontId="0" fillId="0" borderId="0" xfId="0" applyNumberFormat="1"/>
    <xf numFmtId="1" fontId="10" fillId="0" borderId="5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" fontId="0" fillId="0" borderId="5" xfId="0" applyNumberFormat="1" applyBorder="1"/>
    <xf numFmtId="164" fontId="10" fillId="0" borderId="6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0" fillId="0" borderId="8" xfId="0" applyNumberFormat="1" applyBorder="1"/>
    <xf numFmtId="1" fontId="10" fillId="0" borderId="3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" fontId="7" fillId="0" borderId="11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165" fontId="7" fillId="0" borderId="11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10" fillId="0" borderId="0" xfId="2" applyAlignment="1">
      <alignment horizontal="left"/>
    </xf>
    <xf numFmtId="0" fontId="10" fillId="0" borderId="0" xfId="2" applyAlignment="1">
      <alignment horizontal="center"/>
    </xf>
    <xf numFmtId="0" fontId="14" fillId="0" borderId="0" xfId="2" applyFont="1" applyAlignment="1">
      <alignment horizontal="center"/>
    </xf>
    <xf numFmtId="10" fontId="14" fillId="0" borderId="0" xfId="2" applyNumberFormat="1" applyFont="1" applyAlignment="1">
      <alignment horizontal="center"/>
    </xf>
    <xf numFmtId="0" fontId="14" fillId="0" borderId="0" xfId="2" applyFont="1"/>
    <xf numFmtId="0" fontId="10" fillId="0" borderId="0" xfId="2"/>
    <xf numFmtId="167" fontId="10" fillId="0" borderId="0" xfId="2" applyNumberFormat="1"/>
    <xf numFmtId="14" fontId="10" fillId="0" borderId="0" xfId="2" applyNumberFormat="1"/>
    <xf numFmtId="167" fontId="14" fillId="0" borderId="0" xfId="3" applyNumberFormat="1" applyFont="1"/>
    <xf numFmtId="10" fontId="14" fillId="0" borderId="0" xfId="3" applyNumberFormat="1" applyFont="1"/>
    <xf numFmtId="0" fontId="16" fillId="0" borderId="0" xfId="2" applyFont="1" applyAlignment="1">
      <alignment horizontal="left"/>
    </xf>
    <xf numFmtId="2" fontId="6" fillId="0" borderId="0" xfId="2" applyNumberFormat="1" applyFont="1" applyAlignment="1">
      <alignment horizontal="center"/>
    </xf>
    <xf numFmtId="2" fontId="17" fillId="0" borderId="0" xfId="2" applyNumberFormat="1" applyFont="1" applyAlignment="1">
      <alignment horizontal="center"/>
    </xf>
    <xf numFmtId="168" fontId="0" fillId="0" borderId="0" xfId="4" applyFont="1"/>
    <xf numFmtId="167" fontId="15" fillId="0" borderId="0" xfId="3" applyNumberFormat="1" applyFont="1" applyAlignment="1">
      <alignment horizontal="center"/>
    </xf>
    <xf numFmtId="10" fontId="15" fillId="0" borderId="0" xfId="3" applyNumberFormat="1" applyFont="1" applyAlignment="1">
      <alignment horizontal="center"/>
    </xf>
    <xf numFmtId="169" fontId="15" fillId="0" borderId="0" xfId="3" applyNumberFormat="1" applyFont="1" applyAlignment="1">
      <alignment horizontal="center"/>
    </xf>
    <xf numFmtId="10" fontId="17" fillId="0" borderId="0" xfId="2" applyNumberFormat="1" applyFont="1" applyAlignment="1">
      <alignment horizontal="center"/>
    </xf>
    <xf numFmtId="168" fontId="0" fillId="0" borderId="0" xfId="4" applyFont="1" applyAlignment="1">
      <alignment horizontal="center"/>
    </xf>
    <xf numFmtId="168" fontId="16" fillId="0" borderId="0" xfId="4" applyFont="1" applyAlignment="1">
      <alignment horizontal="left"/>
    </xf>
    <xf numFmtId="168" fontId="15" fillId="0" borderId="0" xfId="4" applyFont="1" applyAlignment="1">
      <alignment horizontal="center"/>
    </xf>
  </cellXfs>
  <cellStyles count="5">
    <cellStyle name="Comma 2" xfId="4" xr:uid="{209923D1-A127-442A-9FDA-6AF1172422CC}"/>
    <cellStyle name="Normal" xfId="0" builtinId="0"/>
    <cellStyle name="Normal 2" xfId="2" xr:uid="{57663395-E946-4CEA-A9F7-837E1F6590B7}"/>
    <cellStyle name="Normal 6" xfId="1" xr:uid="{6502908F-3A89-4095-B9EE-AE9EEFF51542}"/>
    <cellStyle name="Percent 2" xfId="3" xr:uid="{CFEE0B40-EC05-4A96-A3E3-B704ACE4570F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U250"/>
  <sheetViews>
    <sheetView tabSelected="1" topLeftCell="A178" zoomScale="40" zoomScaleNormal="40" workbookViewId="0">
      <selection activeCell="C258" sqref="C258"/>
    </sheetView>
  </sheetViews>
  <sheetFormatPr defaultRowHeight="14.25" x14ac:dyDescent="0.45"/>
  <cols>
    <col min="2" max="2" width="16.59765625" bestFit="1" customWidth="1"/>
    <col min="3" max="3" width="23.265625" bestFit="1" customWidth="1"/>
    <col min="4" max="4" width="18.59765625" customWidth="1"/>
    <col min="5" max="23" width="9.19921875" customWidth="1"/>
    <col min="69" max="69" width="11.19921875" bestFit="1" customWidth="1"/>
    <col min="71" max="71" width="9.19921875" bestFit="1" customWidth="1"/>
  </cols>
  <sheetData>
    <row r="1" spans="2:73" ht="14.65" thickBot="1" x14ac:dyDescent="0.5"/>
    <row r="2" spans="2:73" ht="21.4" thickBot="1" x14ac:dyDescent="0.7">
      <c r="E2" s="167" t="s">
        <v>437</v>
      </c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9"/>
      <c r="X2" s="170" t="s">
        <v>438</v>
      </c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F2" s="171"/>
      <c r="BG2" s="171"/>
      <c r="BH2" s="171"/>
      <c r="BI2" s="171"/>
      <c r="BJ2" s="171"/>
      <c r="BK2" s="171"/>
      <c r="BL2" s="171"/>
      <c r="BM2" s="171"/>
      <c r="BN2" s="171"/>
      <c r="BO2" s="171"/>
      <c r="BP2" s="171"/>
      <c r="BQ2" s="171"/>
      <c r="BR2" s="171"/>
      <c r="BS2" s="171"/>
      <c r="BT2" s="171"/>
      <c r="BU2" s="172"/>
    </row>
    <row r="3" spans="2:73" s="41" customFormat="1" ht="31.9" thickBot="1" x14ac:dyDescent="0.55000000000000004">
      <c r="B3" s="36" t="s">
        <v>436</v>
      </c>
      <c r="C3" s="37" t="s">
        <v>435</v>
      </c>
      <c r="D3" s="63" t="s">
        <v>434</v>
      </c>
      <c r="E3" s="38" t="s">
        <v>0</v>
      </c>
      <c r="F3" s="38" t="s">
        <v>1</v>
      </c>
      <c r="G3" s="38" t="s">
        <v>2</v>
      </c>
      <c r="H3" s="38" t="s">
        <v>3</v>
      </c>
      <c r="I3" s="38" t="s">
        <v>4</v>
      </c>
      <c r="J3" s="38" t="s">
        <v>5</v>
      </c>
      <c r="K3" s="38" t="s">
        <v>6</v>
      </c>
      <c r="L3" s="38" t="s">
        <v>7</v>
      </c>
      <c r="M3" s="38" t="s">
        <v>8</v>
      </c>
      <c r="N3" s="38" t="s">
        <v>9</v>
      </c>
      <c r="O3" s="38" t="s">
        <v>10</v>
      </c>
      <c r="P3" s="38" t="s">
        <v>11</v>
      </c>
      <c r="Q3" s="39" t="s">
        <v>12</v>
      </c>
      <c r="R3" s="38" t="s">
        <v>13</v>
      </c>
      <c r="S3" s="39" t="s">
        <v>14</v>
      </c>
      <c r="T3" s="39" t="s">
        <v>15</v>
      </c>
      <c r="U3" s="39" t="s">
        <v>16</v>
      </c>
      <c r="V3" s="39" t="s">
        <v>17</v>
      </c>
      <c r="W3" s="40" t="s">
        <v>18</v>
      </c>
      <c r="X3" s="42" t="s">
        <v>258</v>
      </c>
      <c r="Y3" s="43" t="s">
        <v>259</v>
      </c>
      <c r="Z3" s="43" t="s">
        <v>260</v>
      </c>
      <c r="AA3" s="43" t="s">
        <v>261</v>
      </c>
      <c r="AB3" s="43" t="s">
        <v>262</v>
      </c>
      <c r="AC3" s="43" t="s">
        <v>263</v>
      </c>
      <c r="AD3" s="43" t="s">
        <v>264</v>
      </c>
      <c r="AE3" s="43" t="s">
        <v>265</v>
      </c>
      <c r="AF3" s="43" t="s">
        <v>266</v>
      </c>
      <c r="AG3" s="43" t="s">
        <v>267</v>
      </c>
      <c r="AH3" s="43" t="s">
        <v>268</v>
      </c>
      <c r="AI3" s="43" t="s">
        <v>269</v>
      </c>
      <c r="AJ3" s="43" t="s">
        <v>270</v>
      </c>
      <c r="AK3" s="43" t="s">
        <v>271</v>
      </c>
      <c r="AL3" s="43" t="s">
        <v>272</v>
      </c>
      <c r="AM3" s="43" t="s">
        <v>273</v>
      </c>
      <c r="AN3" s="43" t="s">
        <v>274</v>
      </c>
      <c r="AO3" s="43" t="s">
        <v>275</v>
      </c>
      <c r="AP3" s="43" t="s">
        <v>276</v>
      </c>
      <c r="AQ3" s="43" t="s">
        <v>277</v>
      </c>
      <c r="AR3" s="43" t="s">
        <v>278</v>
      </c>
      <c r="AS3" s="43" t="s">
        <v>279</v>
      </c>
      <c r="AT3" s="43" t="s">
        <v>280</v>
      </c>
      <c r="AU3" s="43" t="s">
        <v>281</v>
      </c>
      <c r="AV3" s="43" t="s">
        <v>282</v>
      </c>
      <c r="AW3" s="43" t="s">
        <v>283</v>
      </c>
      <c r="AX3" s="43" t="s">
        <v>284</v>
      </c>
      <c r="AY3" s="43" t="s">
        <v>285</v>
      </c>
      <c r="AZ3" s="43" t="s">
        <v>286</v>
      </c>
      <c r="BA3" s="43" t="s">
        <v>287</v>
      </c>
      <c r="BB3" s="43" t="s">
        <v>288</v>
      </c>
      <c r="BC3" s="43" t="s">
        <v>289</v>
      </c>
      <c r="BD3" s="43" t="s">
        <v>290</v>
      </c>
      <c r="BE3" s="43" t="s">
        <v>291</v>
      </c>
      <c r="BF3" s="43" t="s">
        <v>292</v>
      </c>
      <c r="BG3" s="43" t="s">
        <v>293</v>
      </c>
      <c r="BH3" s="43" t="s">
        <v>294</v>
      </c>
      <c r="BI3" s="43" t="s">
        <v>295</v>
      </c>
      <c r="BJ3" s="43" t="s">
        <v>296</v>
      </c>
      <c r="BK3" s="43" t="s">
        <v>297</v>
      </c>
      <c r="BL3" s="43" t="s">
        <v>298</v>
      </c>
      <c r="BM3" s="43" t="s">
        <v>299</v>
      </c>
      <c r="BN3" s="43" t="s">
        <v>300</v>
      </c>
      <c r="BO3" s="43" t="s">
        <v>301</v>
      </c>
      <c r="BP3" s="37" t="s">
        <v>302</v>
      </c>
      <c r="BQ3" s="37" t="s">
        <v>303</v>
      </c>
      <c r="BR3" s="37" t="s">
        <v>304</v>
      </c>
      <c r="BS3" s="37" t="s">
        <v>305</v>
      </c>
      <c r="BT3" s="37" t="s">
        <v>306</v>
      </c>
      <c r="BU3" s="44" t="s">
        <v>307</v>
      </c>
    </row>
    <row r="4" spans="2:73" x14ac:dyDescent="0.45">
      <c r="B4" s="64"/>
      <c r="C4" s="3" t="s">
        <v>429</v>
      </c>
      <c r="D4" s="70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138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40"/>
    </row>
    <row r="5" spans="2:73" x14ac:dyDescent="0.45">
      <c r="B5" s="47" t="s">
        <v>47</v>
      </c>
      <c r="C5" s="3" t="s">
        <v>49</v>
      </c>
      <c r="D5" s="65" t="s">
        <v>132</v>
      </c>
      <c r="E5" s="4">
        <v>15.030000000000001</v>
      </c>
      <c r="F5" s="4">
        <v>0.79599999999999993</v>
      </c>
      <c r="G5" s="4">
        <v>3.1059999999999999</v>
      </c>
      <c r="H5" s="4">
        <v>70.778000000000006</v>
      </c>
      <c r="I5" s="49">
        <v>4.0000000000000001E-3</v>
      </c>
      <c r="J5" s="5">
        <v>0.06</v>
      </c>
      <c r="K5" s="4">
        <v>0.92400000000000004</v>
      </c>
      <c r="L5" s="4">
        <v>0.502</v>
      </c>
      <c r="M5" s="4">
        <v>8.3260000000000005</v>
      </c>
      <c r="N5" s="5">
        <v>0.09</v>
      </c>
      <c r="O5" s="5">
        <v>2.6000000000000002E-2</v>
      </c>
      <c r="P5" s="4">
        <v>0.38200000000000001</v>
      </c>
      <c r="Q5" s="24"/>
      <c r="R5" s="24"/>
      <c r="S5" s="24"/>
      <c r="T5" s="24"/>
      <c r="U5" s="24"/>
      <c r="V5" s="24"/>
      <c r="W5" s="50"/>
      <c r="X5" s="64"/>
      <c r="BU5" s="70"/>
    </row>
    <row r="6" spans="2:73" x14ac:dyDescent="0.45">
      <c r="B6" s="47" t="s">
        <v>47</v>
      </c>
      <c r="C6" s="3" t="s">
        <v>49</v>
      </c>
      <c r="D6" s="66" t="s">
        <v>66</v>
      </c>
      <c r="E6" s="4">
        <v>14.939999999999998</v>
      </c>
      <c r="F6" s="4">
        <v>0.63666666666666671</v>
      </c>
      <c r="G6" s="4">
        <v>3.0199999999999996</v>
      </c>
      <c r="H6" s="4">
        <v>68.693333333333328</v>
      </c>
      <c r="I6" s="5">
        <v>6.6666666666666671E-3</v>
      </c>
      <c r="J6" s="4">
        <v>0.13333333333333333</v>
      </c>
      <c r="K6" s="4">
        <v>0.93666666666666654</v>
      </c>
      <c r="L6" s="4">
        <v>0.47333333333333333</v>
      </c>
      <c r="M6" s="4">
        <v>7.56</v>
      </c>
      <c r="N6" s="4">
        <v>9.9999999999999992E-2</v>
      </c>
      <c r="O6" s="5">
        <v>1.3333333333333334E-2</v>
      </c>
      <c r="P6" s="4">
        <v>0.39999999999999997</v>
      </c>
      <c r="Q6" s="24"/>
      <c r="R6" s="4">
        <v>2.7866666666666666</v>
      </c>
      <c r="S6" s="4">
        <v>0.29333333333333328</v>
      </c>
      <c r="T6" s="51"/>
      <c r="U6" s="51"/>
      <c r="V6" s="51"/>
      <c r="W6" s="50"/>
      <c r="X6" s="64"/>
      <c r="BU6" s="70"/>
    </row>
    <row r="7" spans="2:73" x14ac:dyDescent="0.45">
      <c r="B7" s="47" t="s">
        <v>47</v>
      </c>
      <c r="C7" s="3" t="s">
        <v>40</v>
      </c>
      <c r="D7" s="66" t="s">
        <v>56</v>
      </c>
      <c r="E7" s="4">
        <v>14.675999999999998</v>
      </c>
      <c r="F7" s="4">
        <v>0.62600000000000011</v>
      </c>
      <c r="G7" s="4">
        <v>3.036</v>
      </c>
      <c r="H7" s="4">
        <v>70.210000000000008</v>
      </c>
      <c r="I7" s="5">
        <v>7.1999999999999995E-2</v>
      </c>
      <c r="J7" s="5">
        <v>4.8000000000000001E-2</v>
      </c>
      <c r="K7" s="4">
        <v>0.83200000000000007</v>
      </c>
      <c r="L7" s="4">
        <v>0.68600000000000005</v>
      </c>
      <c r="M7" s="4">
        <v>9.3339999999999996</v>
      </c>
      <c r="N7" s="5">
        <v>7.2000000000000008E-2</v>
      </c>
      <c r="O7" s="5">
        <v>1.7999999999999999E-2</v>
      </c>
      <c r="P7" s="4">
        <v>0.39200000000000002</v>
      </c>
      <c r="Q7" s="24"/>
      <c r="R7" s="51"/>
      <c r="S7" s="51"/>
      <c r="T7" s="51"/>
      <c r="U7" s="51"/>
      <c r="V7" s="51"/>
      <c r="W7" s="50"/>
      <c r="X7" s="64"/>
      <c r="BU7" s="70"/>
    </row>
    <row r="8" spans="2:73" x14ac:dyDescent="0.45">
      <c r="B8" s="47" t="s">
        <v>47</v>
      </c>
      <c r="C8" s="3" t="s">
        <v>24</v>
      </c>
      <c r="D8" s="66" t="s">
        <v>39</v>
      </c>
      <c r="E8" s="4">
        <v>14.8</v>
      </c>
      <c r="F8" s="4">
        <v>0.57799999999999996</v>
      </c>
      <c r="G8" s="4">
        <v>3.1599999999999997</v>
      </c>
      <c r="H8" s="4">
        <v>70.448000000000008</v>
      </c>
      <c r="I8" s="5">
        <v>2.1999999999999999E-2</v>
      </c>
      <c r="J8" s="5">
        <v>7.6000000000000012E-2</v>
      </c>
      <c r="K8" s="4">
        <v>0.79399999999999993</v>
      </c>
      <c r="L8" s="4">
        <v>0.42599999999999999</v>
      </c>
      <c r="M8" s="4">
        <v>9.1979999999999986</v>
      </c>
      <c r="N8" s="5">
        <v>7.7999999999999986E-2</v>
      </c>
      <c r="O8" s="5">
        <v>1.6E-2</v>
      </c>
      <c r="P8" s="4">
        <v>0.39999999999999997</v>
      </c>
      <c r="Q8" s="24"/>
      <c r="R8" s="51"/>
      <c r="S8" s="51"/>
      <c r="T8" s="51"/>
      <c r="U8" s="51"/>
      <c r="V8" s="51"/>
      <c r="W8" s="50"/>
      <c r="X8" s="64"/>
      <c r="BU8" s="70"/>
    </row>
    <row r="9" spans="2:73" x14ac:dyDescent="0.45">
      <c r="B9" s="47" t="s">
        <v>47</v>
      </c>
      <c r="C9" s="3" t="s">
        <v>40</v>
      </c>
      <c r="D9" s="66" t="s">
        <v>52</v>
      </c>
      <c r="E9" s="4">
        <v>16.190000000000005</v>
      </c>
      <c r="F9" s="4">
        <v>0.61199999999999999</v>
      </c>
      <c r="G9" s="4">
        <v>2.972</v>
      </c>
      <c r="H9" s="4">
        <v>68.721999999999994</v>
      </c>
      <c r="I9" s="4">
        <v>0.11000000000000001</v>
      </c>
      <c r="J9" s="5">
        <v>7.400000000000001E-2</v>
      </c>
      <c r="K9" s="4">
        <v>0.81200000000000006</v>
      </c>
      <c r="L9" s="4">
        <v>0.64600000000000002</v>
      </c>
      <c r="M9" s="4">
        <v>9.4220000000000006</v>
      </c>
      <c r="N9" s="5">
        <v>5.6000000000000008E-2</v>
      </c>
      <c r="O9" s="5">
        <v>2.4E-2</v>
      </c>
      <c r="P9" s="4">
        <v>0.35399999999999998</v>
      </c>
      <c r="Q9" s="24"/>
      <c r="R9" s="51"/>
      <c r="S9" s="51"/>
      <c r="T9" s="51"/>
      <c r="U9" s="51"/>
      <c r="V9" s="51"/>
      <c r="W9" s="50"/>
      <c r="X9" s="64"/>
      <c r="BU9" s="70"/>
    </row>
    <row r="10" spans="2:73" x14ac:dyDescent="0.45">
      <c r="B10" s="47" t="s">
        <v>47</v>
      </c>
      <c r="C10" s="3" t="s">
        <v>37</v>
      </c>
      <c r="D10" s="66" t="s">
        <v>38</v>
      </c>
      <c r="E10" s="4">
        <v>14.604000000000003</v>
      </c>
      <c r="F10" s="4">
        <v>0.57599999999999996</v>
      </c>
      <c r="G10" s="4">
        <v>3.1680000000000001</v>
      </c>
      <c r="H10" s="4">
        <v>70.59</v>
      </c>
      <c r="I10" s="5">
        <v>1.7999999999999999E-2</v>
      </c>
      <c r="J10" s="5">
        <v>0.08</v>
      </c>
      <c r="K10" s="4">
        <v>0.82400000000000007</v>
      </c>
      <c r="L10" s="4">
        <v>0.43600000000000005</v>
      </c>
      <c r="M10" s="4">
        <v>9.1579999999999995</v>
      </c>
      <c r="N10" s="4">
        <v>0.11000000000000001</v>
      </c>
      <c r="O10" s="5">
        <v>3.0000000000000006E-2</v>
      </c>
      <c r="P10" s="4">
        <v>0.40800000000000003</v>
      </c>
      <c r="Q10" s="24"/>
      <c r="R10" s="51"/>
      <c r="S10" s="51"/>
      <c r="T10" s="51"/>
      <c r="U10" s="51"/>
      <c r="V10" s="51"/>
      <c r="W10" s="50"/>
      <c r="X10" s="128">
        <v>3.4486117464330546</v>
      </c>
      <c r="Y10" s="34">
        <v>53.78071529559837</v>
      </c>
      <c r="Z10" s="34">
        <v>179.70491483063705</v>
      </c>
      <c r="AA10" s="34">
        <v>432.92374408394119</v>
      </c>
      <c r="AB10" s="34">
        <v>7.583571855163254</v>
      </c>
      <c r="AC10" s="34">
        <v>18.739581999523185</v>
      </c>
      <c r="AD10" s="34">
        <v>161.98878230925462</v>
      </c>
      <c r="AE10" s="32">
        <v>1.2600546888860373</v>
      </c>
      <c r="AF10" s="32">
        <v>3.6426709310745453</v>
      </c>
      <c r="AG10" s="32">
        <v>2.1665887574004525</v>
      </c>
      <c r="AH10" s="32">
        <v>5.7895820575836332</v>
      </c>
      <c r="AI10" s="32">
        <v>3.6141840889744121</v>
      </c>
      <c r="AJ10" s="32">
        <v>2.1446435828955011</v>
      </c>
      <c r="AK10" s="32"/>
      <c r="AL10" s="32">
        <v>6.9407137353588411</v>
      </c>
      <c r="AM10" s="34">
        <v>465.11062502535856</v>
      </c>
      <c r="AN10" s="34">
        <v>6.853368600420497</v>
      </c>
      <c r="AO10" s="34">
        <v>40.104591383101777</v>
      </c>
      <c r="AP10" s="33">
        <v>1.5084455637561511</v>
      </c>
      <c r="AQ10" s="33">
        <v>0.15090229002571381</v>
      </c>
      <c r="AR10" s="32">
        <v>1.8422176881359206E-2</v>
      </c>
      <c r="AS10" s="32">
        <v>1.7231436497662338E-2</v>
      </c>
      <c r="AT10" s="32">
        <v>1.7093076508541E-2</v>
      </c>
      <c r="AU10" s="33">
        <v>0.49605996017165066</v>
      </c>
      <c r="AV10" s="32"/>
      <c r="AW10" s="32">
        <v>4.0847059777213875E-2</v>
      </c>
      <c r="AX10" s="34">
        <v>217.47129320063996</v>
      </c>
      <c r="AY10" s="34">
        <v>6.6459729426536196</v>
      </c>
      <c r="AZ10" s="34">
        <v>12.756951362864299</v>
      </c>
      <c r="BA10" s="34">
        <v>1.6859463643255936</v>
      </c>
      <c r="BB10" s="34">
        <v>6.5067230974594796</v>
      </c>
      <c r="BC10" s="34">
        <v>1.3194802525812173</v>
      </c>
      <c r="BD10" s="33">
        <v>0.40138952613596024</v>
      </c>
      <c r="BE10" s="34">
        <v>1.1716495873535289</v>
      </c>
      <c r="BF10" s="33">
        <v>0.18519122378333747</v>
      </c>
      <c r="BG10" s="34">
        <v>1.1139813075834037</v>
      </c>
      <c r="BH10" s="33">
        <v>0.2362911980998838</v>
      </c>
      <c r="BI10" s="34">
        <v>0.63871640436079402</v>
      </c>
      <c r="BJ10" s="32">
        <v>8.7866394555999497E-2</v>
      </c>
      <c r="BK10" s="33">
        <v>0.62830494214434607</v>
      </c>
      <c r="BL10" s="32">
        <v>8.8411558880437308E-2</v>
      </c>
      <c r="BM10" s="34">
        <v>1.0352249967413303</v>
      </c>
      <c r="BN10" s="32">
        <v>8.7228799643598143E-2</v>
      </c>
      <c r="BO10" s="32">
        <v>5.854642743112061E-2</v>
      </c>
      <c r="BP10" s="129">
        <v>1.4796489874086079E-3</v>
      </c>
      <c r="BQ10" s="34">
        <v>0</v>
      </c>
      <c r="BR10" s="34">
        <v>4.359706497349487</v>
      </c>
      <c r="BS10" s="129">
        <v>1.9070047045558949E-3</v>
      </c>
      <c r="BT10" s="33">
        <v>0.8578450006315772</v>
      </c>
      <c r="BU10" s="130">
        <v>0.74784356907484961</v>
      </c>
    </row>
    <row r="11" spans="2:73" x14ac:dyDescent="0.45">
      <c r="B11" s="47" t="s">
        <v>47</v>
      </c>
      <c r="C11" s="3" t="s">
        <v>26</v>
      </c>
      <c r="D11" s="66" t="s">
        <v>98</v>
      </c>
      <c r="E11" s="4">
        <v>14.358000000000001</v>
      </c>
      <c r="F11" s="4">
        <v>0.70799999999999996</v>
      </c>
      <c r="G11" s="4">
        <v>3.2719999999999998</v>
      </c>
      <c r="H11" s="4">
        <v>70.244</v>
      </c>
      <c r="I11" s="5">
        <v>1.6E-2</v>
      </c>
      <c r="J11" s="5">
        <v>4.8000000000000001E-2</v>
      </c>
      <c r="K11" s="4">
        <v>0.93999999999999984</v>
      </c>
      <c r="L11" s="4">
        <v>0.38800000000000001</v>
      </c>
      <c r="M11" s="4">
        <v>9.5040000000000013</v>
      </c>
      <c r="N11" s="5">
        <v>8.8000000000000009E-2</v>
      </c>
      <c r="O11" s="5">
        <v>0.02</v>
      </c>
      <c r="P11" s="4">
        <v>0.41200000000000003</v>
      </c>
      <c r="Q11" s="24"/>
      <c r="R11" s="51"/>
      <c r="S11" s="51"/>
      <c r="T11" s="51"/>
      <c r="U11" s="51"/>
      <c r="V11" s="51"/>
      <c r="W11" s="50"/>
      <c r="X11" s="126"/>
      <c r="Y11" s="8"/>
      <c r="Z11" s="8"/>
      <c r="AA11" s="8"/>
      <c r="AB11" s="8"/>
      <c r="AC11" s="8"/>
      <c r="AD11" s="8"/>
      <c r="AM11" s="8"/>
      <c r="AN11" s="8"/>
      <c r="AO11" s="8"/>
      <c r="AP11" s="31"/>
      <c r="AQ11" s="31"/>
      <c r="AR11" s="6"/>
      <c r="AS11" s="6"/>
      <c r="AT11" s="6"/>
      <c r="AU11" s="31"/>
      <c r="AX11" s="8"/>
      <c r="AY11" s="8"/>
      <c r="AZ11" s="8"/>
      <c r="BA11" s="8"/>
      <c r="BB11" s="8"/>
      <c r="BC11" s="8"/>
      <c r="BD11" s="31"/>
      <c r="BE11" s="8"/>
      <c r="BF11" s="31"/>
      <c r="BG11" s="8"/>
      <c r="BH11" s="31"/>
      <c r="BI11" s="8"/>
      <c r="BK11" s="31"/>
      <c r="BM11" s="8"/>
      <c r="BP11" s="35"/>
      <c r="BQ11" s="8"/>
      <c r="BR11" s="8"/>
      <c r="BS11" s="141"/>
      <c r="BT11" s="31"/>
      <c r="BU11" s="127"/>
    </row>
    <row r="12" spans="2:73" x14ac:dyDescent="0.45">
      <c r="B12" s="47" t="s">
        <v>47</v>
      </c>
      <c r="C12" s="3" t="s">
        <v>29</v>
      </c>
      <c r="D12" s="66" t="s">
        <v>30</v>
      </c>
      <c r="E12" s="4">
        <v>14.937999999999999</v>
      </c>
      <c r="F12" s="4">
        <v>0.53199999999999992</v>
      </c>
      <c r="G12" s="4">
        <v>3.1779999999999999</v>
      </c>
      <c r="H12" s="4">
        <v>70.671999999999997</v>
      </c>
      <c r="I12" s="49">
        <v>4.0000000000000001E-3</v>
      </c>
      <c r="J12" s="5">
        <v>6.0000000000000012E-2</v>
      </c>
      <c r="K12" s="4">
        <v>0.81799999999999995</v>
      </c>
      <c r="L12" s="4">
        <v>0.39200000000000002</v>
      </c>
      <c r="M12" s="4">
        <v>8.8000000000000007</v>
      </c>
      <c r="N12" s="4">
        <v>0.10999999999999999</v>
      </c>
      <c r="O12" s="5">
        <v>2.4E-2</v>
      </c>
      <c r="P12" s="4">
        <v>0.47400000000000003</v>
      </c>
      <c r="Q12" s="24"/>
      <c r="R12" s="51"/>
      <c r="S12" s="51"/>
      <c r="T12" s="51"/>
      <c r="U12" s="51"/>
      <c r="V12" s="51"/>
      <c r="W12" s="50"/>
      <c r="X12" s="128">
        <v>0.58327299826037982</v>
      </c>
      <c r="Y12" s="34">
        <v>42.10343754415797</v>
      </c>
      <c r="Z12" s="34">
        <v>162.49104603957136</v>
      </c>
      <c r="AA12" s="34">
        <v>529.9994478466931</v>
      </c>
      <c r="AB12" s="34">
        <v>10.111693364311856</v>
      </c>
      <c r="AC12" s="34">
        <v>20.491127486260872</v>
      </c>
      <c r="AD12" s="34">
        <v>150.2553579598227</v>
      </c>
      <c r="AE12" s="32">
        <v>1.3224242600283884</v>
      </c>
      <c r="AF12" s="32">
        <v>4.3410990268263259</v>
      </c>
      <c r="AG12" s="32">
        <v>2.1689687836722835</v>
      </c>
      <c r="AH12" s="32">
        <v>6.4672187214469048</v>
      </c>
      <c r="AI12" s="32">
        <v>3.7636871986033777</v>
      </c>
      <c r="AJ12" s="32">
        <v>1.8130769760428631</v>
      </c>
      <c r="AK12" s="32">
        <v>2.0127419011714075E-2</v>
      </c>
      <c r="AL12" s="32">
        <v>6.3273860401807136</v>
      </c>
      <c r="AM12" s="34">
        <v>373.10323203801568</v>
      </c>
      <c r="AN12" s="34">
        <v>6.5171550073645683</v>
      </c>
      <c r="AO12" s="34">
        <v>45.670904353629339</v>
      </c>
      <c r="AP12" s="33">
        <v>1.7749784197930494</v>
      </c>
      <c r="AQ12" s="33">
        <v>0.18132080912746606</v>
      </c>
      <c r="AR12" s="32">
        <v>2.0385645524083985E-2</v>
      </c>
      <c r="AS12" s="32">
        <v>1.6894367660278704E-2</v>
      </c>
      <c r="AT12" s="32">
        <v>0</v>
      </c>
      <c r="AU12" s="33">
        <v>0.46263305441474933</v>
      </c>
      <c r="AV12" s="32"/>
      <c r="AW12" s="32">
        <v>4.9421864941456787E-3</v>
      </c>
      <c r="AX12" s="34">
        <v>205.34258625883274</v>
      </c>
      <c r="AY12" s="34">
        <v>6.5466489835888702</v>
      </c>
      <c r="AZ12" s="34">
        <v>12.426168916462235</v>
      </c>
      <c r="BA12" s="34">
        <v>1.5051058205231549</v>
      </c>
      <c r="BB12" s="34">
        <v>6.24642415869274</v>
      </c>
      <c r="BC12" s="34">
        <v>1.2747623191960213</v>
      </c>
      <c r="BD12" s="33">
        <v>0.37340146740164837</v>
      </c>
      <c r="BE12" s="34">
        <v>1.0309818466837015</v>
      </c>
      <c r="BF12" s="33">
        <v>0.18573134597498611</v>
      </c>
      <c r="BG12" s="34">
        <v>1.1015525798677688</v>
      </c>
      <c r="BH12" s="33">
        <v>0.22668477444204452</v>
      </c>
      <c r="BI12" s="34">
        <v>0.62083892295215759</v>
      </c>
      <c r="BJ12" s="32">
        <v>8.8935966693723667E-2</v>
      </c>
      <c r="BK12" s="33">
        <v>0.59932743653825526</v>
      </c>
      <c r="BL12" s="32">
        <v>9.0583718629397486E-2</v>
      </c>
      <c r="BM12" s="34">
        <v>1.1521911504099975</v>
      </c>
      <c r="BN12" s="33">
        <v>0.10305861625710885</v>
      </c>
      <c r="BO12" s="32">
        <v>5.3140347721875189E-2</v>
      </c>
      <c r="BP12" s="129">
        <v>1.2898318937860471E-3</v>
      </c>
      <c r="BQ12" s="34">
        <v>0</v>
      </c>
      <c r="BR12" s="34">
        <v>3.4377260188328935</v>
      </c>
      <c r="BS12" s="131">
        <v>1.5902854694193236E-4</v>
      </c>
      <c r="BT12" s="33">
        <v>0.90486961808242006</v>
      </c>
      <c r="BU12" s="130">
        <v>0.65374311460548529</v>
      </c>
    </row>
    <row r="13" spans="2:73" x14ac:dyDescent="0.45">
      <c r="B13" s="47" t="s">
        <v>47</v>
      </c>
      <c r="C13" s="3" t="s">
        <v>29</v>
      </c>
      <c r="D13" s="66" t="s">
        <v>129</v>
      </c>
      <c r="E13" s="4">
        <v>11.486999999999998</v>
      </c>
      <c r="F13" s="4">
        <v>0.78300000000000003</v>
      </c>
      <c r="G13" s="4">
        <v>3.1120000000000001</v>
      </c>
      <c r="H13" s="4">
        <v>72.025999999999996</v>
      </c>
      <c r="I13" s="5">
        <v>6.6000000000000017E-2</v>
      </c>
      <c r="J13" s="5">
        <v>4.0999999999999995E-2</v>
      </c>
      <c r="K13" s="4">
        <v>0.64999999999999991</v>
      </c>
      <c r="L13" s="4">
        <v>0.99299999999999999</v>
      </c>
      <c r="M13" s="4">
        <v>10.15</v>
      </c>
      <c r="N13" s="5">
        <v>8.7999999999999995E-2</v>
      </c>
      <c r="O13" s="5">
        <v>8.8999999999999996E-2</v>
      </c>
      <c r="P13" s="4">
        <v>0.51500000000000001</v>
      </c>
      <c r="Q13" s="24"/>
      <c r="R13" s="51"/>
      <c r="S13" s="51"/>
      <c r="T13" s="51"/>
      <c r="U13" s="51"/>
      <c r="V13" s="51"/>
      <c r="W13" s="50"/>
      <c r="X13" s="128">
        <v>0.9352874646574616</v>
      </c>
      <c r="Y13" s="34">
        <v>65.925322173641504</v>
      </c>
      <c r="Z13" s="34">
        <v>498.45912046118622</v>
      </c>
      <c r="AA13" s="34">
        <v>450.93711387877431</v>
      </c>
      <c r="AB13" s="34">
        <v>11.892379635553109</v>
      </c>
      <c r="AC13" s="34">
        <v>28.625256366272996</v>
      </c>
      <c r="AD13" s="34">
        <v>701.94800863545697</v>
      </c>
      <c r="AE13" s="32">
        <v>2.9024917626805706</v>
      </c>
      <c r="AF13" s="32">
        <v>9.6012990178382047</v>
      </c>
      <c r="AG13" s="32">
        <v>78.148345995906169</v>
      </c>
      <c r="AH13" s="32">
        <v>18.630028075281054</v>
      </c>
      <c r="AI13" s="32">
        <v>3.5482690716400569</v>
      </c>
      <c r="AJ13" s="32">
        <v>2.1837329948923792</v>
      </c>
      <c r="AK13" s="32"/>
      <c r="AL13" s="32">
        <v>9.3819909614806516</v>
      </c>
      <c r="AM13" s="34">
        <v>485.39865920811485</v>
      </c>
      <c r="AN13" s="34">
        <v>6.6501895296574549</v>
      </c>
      <c r="AO13" s="34">
        <v>38.735468595052097</v>
      </c>
      <c r="AP13" s="33">
        <v>1.4495932394463005</v>
      </c>
      <c r="AQ13" s="33">
        <v>0.41811458470149088</v>
      </c>
      <c r="AR13" s="33">
        <v>0.12269841585122079</v>
      </c>
      <c r="AS13" s="32">
        <v>8.0333879835517378E-3</v>
      </c>
      <c r="AT13" s="32">
        <v>0</v>
      </c>
      <c r="AU13" s="34">
        <v>22.040837830867851</v>
      </c>
      <c r="AV13" s="34">
        <v>12.699072992696253</v>
      </c>
      <c r="AW13" s="32">
        <v>4.7815353834790825E-2</v>
      </c>
      <c r="AX13" s="34">
        <v>225.41261440326102</v>
      </c>
      <c r="AY13" s="34">
        <v>6.4240259281962517</v>
      </c>
      <c r="AZ13" s="34">
        <v>11.891746813235033</v>
      </c>
      <c r="BA13" s="34">
        <v>1.4794747370229822</v>
      </c>
      <c r="BB13" s="34">
        <v>6.0779327386748223</v>
      </c>
      <c r="BC13" s="34">
        <v>1.2485981648771753</v>
      </c>
      <c r="BD13" s="33">
        <v>0.3741713188873883</v>
      </c>
      <c r="BE13" s="34">
        <v>1.0231332614338431</v>
      </c>
      <c r="BF13" s="33">
        <v>0.18234563632985037</v>
      </c>
      <c r="BG13" s="34">
        <v>1.0713897618737516</v>
      </c>
      <c r="BH13" s="33">
        <v>0.22861744766393222</v>
      </c>
      <c r="BI13" s="34">
        <v>0.61835397228645284</v>
      </c>
      <c r="BJ13" s="32">
        <v>8.5477198281804362E-2</v>
      </c>
      <c r="BK13" s="33">
        <v>0.59197223205844551</v>
      </c>
      <c r="BL13" s="32">
        <v>8.5981448421264053E-2</v>
      </c>
      <c r="BM13" s="34">
        <v>0.97016134219002448</v>
      </c>
      <c r="BN13" s="32">
        <v>8.6688950694135541E-2</v>
      </c>
      <c r="BO13" s="33">
        <v>0.10081532545833122</v>
      </c>
      <c r="BP13" s="129">
        <v>8.2568590316571761E-4</v>
      </c>
      <c r="BQ13" s="34">
        <v>2.4555324532605334</v>
      </c>
      <c r="BR13" s="34">
        <v>170.81562935504772</v>
      </c>
      <c r="BS13" s="32">
        <v>2.2727321726938473E-2</v>
      </c>
      <c r="BT13" s="33">
        <v>0.83538257035781038</v>
      </c>
      <c r="BU13" s="130">
        <v>0.89547263038715319</v>
      </c>
    </row>
    <row r="14" spans="2:73" x14ac:dyDescent="0.45">
      <c r="B14" s="47" t="s">
        <v>47</v>
      </c>
      <c r="C14" s="3" t="s">
        <v>34</v>
      </c>
      <c r="D14" s="66" t="s">
        <v>35</v>
      </c>
      <c r="E14" s="4">
        <v>15.627000000000001</v>
      </c>
      <c r="F14" s="4">
        <v>0.55000000000000004</v>
      </c>
      <c r="G14" s="4">
        <v>3.1440000000000001</v>
      </c>
      <c r="H14" s="4">
        <v>70.246000000000009</v>
      </c>
      <c r="I14" s="49">
        <v>4.0000000000000001E-3</v>
      </c>
      <c r="J14" s="5">
        <v>0.05</v>
      </c>
      <c r="K14" s="4">
        <v>0.93399999999999994</v>
      </c>
      <c r="L14" s="4">
        <v>0.7599999999999999</v>
      </c>
      <c r="M14" s="4">
        <v>8.1950000000000003</v>
      </c>
      <c r="N14" s="5">
        <v>8.7999999999999995E-2</v>
      </c>
      <c r="O14" s="5">
        <v>2.4E-2</v>
      </c>
      <c r="P14" s="4">
        <v>0.378</v>
      </c>
      <c r="Q14" s="24"/>
      <c r="R14" s="51"/>
      <c r="S14" s="51"/>
      <c r="T14" s="51"/>
      <c r="U14" s="51"/>
      <c r="V14" s="51"/>
      <c r="W14" s="50"/>
      <c r="X14" s="126"/>
      <c r="Y14" s="8"/>
      <c r="Z14" s="8"/>
      <c r="AA14" s="8"/>
      <c r="AB14" s="8"/>
      <c r="AC14" s="8"/>
      <c r="AD14" s="8"/>
      <c r="AM14" s="8"/>
      <c r="AN14" s="8"/>
      <c r="AO14" s="8"/>
      <c r="AP14" s="31"/>
      <c r="AQ14" s="31"/>
      <c r="AR14" s="6"/>
      <c r="AS14" s="6"/>
      <c r="AT14" s="6"/>
      <c r="AX14" s="8"/>
      <c r="AY14" s="8"/>
      <c r="AZ14" s="8"/>
      <c r="BA14" s="8"/>
      <c r="BB14" s="8"/>
      <c r="BC14" s="8"/>
      <c r="BD14" s="31"/>
      <c r="BE14" s="8"/>
      <c r="BF14" s="31"/>
      <c r="BG14" s="8"/>
      <c r="BH14" s="31"/>
      <c r="BI14" s="8"/>
      <c r="BK14" s="31"/>
      <c r="BP14" s="35"/>
      <c r="BR14" s="8"/>
      <c r="BT14" s="31"/>
      <c r="BU14" s="127"/>
    </row>
    <row r="15" spans="2:73" x14ac:dyDescent="0.45">
      <c r="B15" s="47" t="s">
        <v>47</v>
      </c>
      <c r="C15" s="3" t="s">
        <v>26</v>
      </c>
      <c r="D15" s="66" t="s">
        <v>36</v>
      </c>
      <c r="E15" s="4">
        <v>15.76</v>
      </c>
      <c r="F15" s="4">
        <v>0.57000000000000006</v>
      </c>
      <c r="G15" s="4">
        <v>3.1179999999999999</v>
      </c>
      <c r="H15" s="4">
        <v>70.756</v>
      </c>
      <c r="I15" s="5">
        <v>6.0000000000000001E-3</v>
      </c>
      <c r="J15" s="5">
        <v>5.3999999999999992E-2</v>
      </c>
      <c r="K15" s="4">
        <v>1.012</v>
      </c>
      <c r="L15" s="4">
        <v>0.50800000000000001</v>
      </c>
      <c r="M15" s="4">
        <v>7.68</v>
      </c>
      <c r="N15" s="5">
        <v>8.7999999999999995E-2</v>
      </c>
      <c r="O15" s="5">
        <v>3.5000000000000003E-2</v>
      </c>
      <c r="P15" s="4">
        <v>0.42000000000000004</v>
      </c>
      <c r="Q15" s="24"/>
      <c r="R15" s="51"/>
      <c r="S15" s="51"/>
      <c r="T15" s="51"/>
      <c r="U15" s="51"/>
      <c r="V15" s="51"/>
      <c r="W15" s="50"/>
      <c r="X15" s="126"/>
      <c r="Y15" s="8"/>
      <c r="Z15" s="8"/>
      <c r="AA15" s="8"/>
      <c r="AB15" s="8"/>
      <c r="AC15" s="8"/>
      <c r="AD15" s="8"/>
      <c r="AM15" s="8"/>
      <c r="AN15" s="8"/>
      <c r="AO15" s="8"/>
      <c r="AP15" s="31"/>
      <c r="AQ15" s="31"/>
      <c r="AR15" s="6"/>
      <c r="AS15" s="6"/>
      <c r="AT15" s="6"/>
      <c r="AX15" s="8"/>
      <c r="AY15" s="8"/>
      <c r="AZ15" s="8"/>
      <c r="BA15" s="8"/>
      <c r="BB15" s="8"/>
      <c r="BC15" s="8"/>
      <c r="BD15" s="31"/>
      <c r="BE15" s="8"/>
      <c r="BF15" s="31"/>
      <c r="BG15" s="8"/>
      <c r="BH15" s="31"/>
      <c r="BI15" s="8"/>
      <c r="BK15" s="31"/>
      <c r="BP15" s="35"/>
      <c r="BR15" s="8"/>
      <c r="BT15" s="31"/>
      <c r="BU15" s="127"/>
    </row>
    <row r="16" spans="2:73" x14ac:dyDescent="0.45">
      <c r="B16" s="47" t="s">
        <v>47</v>
      </c>
      <c r="C16" s="3" t="s">
        <v>29</v>
      </c>
      <c r="D16" s="66" t="s">
        <v>144</v>
      </c>
      <c r="E16" s="4">
        <v>15.39</v>
      </c>
      <c r="F16" s="4">
        <v>0.85799999999999998</v>
      </c>
      <c r="G16" s="4">
        <v>2.956</v>
      </c>
      <c r="H16" s="4">
        <v>69.34</v>
      </c>
      <c r="I16" s="5">
        <v>0.09</v>
      </c>
      <c r="J16" s="5">
        <v>6.8000000000000005E-2</v>
      </c>
      <c r="K16" s="4">
        <v>0.92800000000000016</v>
      </c>
      <c r="L16" s="4">
        <v>0.78200000000000003</v>
      </c>
      <c r="M16" s="4">
        <v>8.9640000000000004</v>
      </c>
      <c r="N16" s="5">
        <v>8.7999999999999995E-2</v>
      </c>
      <c r="O16" s="5">
        <v>3.7999999999999999E-2</v>
      </c>
      <c r="P16" s="4">
        <v>0.49000000000000005</v>
      </c>
      <c r="Q16" s="24"/>
      <c r="R16" s="51"/>
      <c r="S16" s="51"/>
      <c r="T16" s="51"/>
      <c r="U16" s="51"/>
      <c r="V16" s="51"/>
      <c r="W16" s="50"/>
      <c r="X16" s="126"/>
      <c r="Y16" s="8"/>
      <c r="Z16" s="8"/>
      <c r="AA16" s="8"/>
      <c r="AB16" s="8"/>
      <c r="AC16" s="8"/>
      <c r="AD16" s="8"/>
      <c r="AM16" s="8"/>
      <c r="AN16" s="8"/>
      <c r="AO16" s="8"/>
      <c r="AP16" s="31"/>
      <c r="AQ16" s="31"/>
      <c r="AR16" s="6"/>
      <c r="AS16" s="6"/>
      <c r="AT16" s="6"/>
      <c r="AX16" s="8"/>
      <c r="AY16" s="8"/>
      <c r="AZ16" s="8"/>
      <c r="BA16" s="8"/>
      <c r="BB16" s="8"/>
      <c r="BC16" s="8"/>
      <c r="BD16" s="31"/>
      <c r="BE16" s="8"/>
      <c r="BF16" s="31"/>
      <c r="BG16" s="8"/>
      <c r="BH16" s="31"/>
      <c r="BI16" s="8"/>
      <c r="BK16" s="31"/>
      <c r="BP16" s="35"/>
      <c r="BR16" s="8"/>
      <c r="BT16" s="31"/>
      <c r="BU16" s="127"/>
    </row>
    <row r="17" spans="2:73" x14ac:dyDescent="0.45">
      <c r="B17" s="47" t="s">
        <v>47</v>
      </c>
      <c r="C17" s="3" t="s">
        <v>29</v>
      </c>
      <c r="D17" s="66" t="s">
        <v>81</v>
      </c>
      <c r="E17" s="4">
        <v>14.290000000000001</v>
      </c>
      <c r="F17" s="4">
        <v>0.67599999999999993</v>
      </c>
      <c r="G17" s="4">
        <v>2.8859999999999997</v>
      </c>
      <c r="H17" s="4">
        <v>68.542000000000002</v>
      </c>
      <c r="I17" s="4">
        <v>0.11749999999999999</v>
      </c>
      <c r="J17" s="5">
        <v>0.06</v>
      </c>
      <c r="K17" s="4">
        <v>0.63800000000000001</v>
      </c>
      <c r="L17" s="4">
        <v>0.748</v>
      </c>
      <c r="M17" s="4">
        <v>11.453999999999999</v>
      </c>
      <c r="N17" s="4">
        <v>0.126</v>
      </c>
      <c r="O17" s="5">
        <v>4.2500000000000003E-2</v>
      </c>
      <c r="P17" s="4">
        <v>0.45400000000000001</v>
      </c>
      <c r="Q17" s="24"/>
      <c r="R17" s="51"/>
      <c r="S17" s="51"/>
      <c r="T17" s="51"/>
      <c r="U17" s="51"/>
      <c r="V17" s="51"/>
      <c r="W17" s="50"/>
      <c r="X17" s="126"/>
      <c r="Y17" s="8"/>
      <c r="Z17" s="8"/>
      <c r="AA17" s="8"/>
      <c r="AB17" s="8"/>
      <c r="AC17" s="8"/>
      <c r="AD17" s="8"/>
      <c r="AM17" s="8"/>
      <c r="AN17" s="8"/>
      <c r="AO17" s="8"/>
      <c r="AP17" s="31"/>
      <c r="AQ17" s="31"/>
      <c r="AR17" s="6"/>
      <c r="AS17" s="6"/>
      <c r="AT17" s="6"/>
      <c r="AX17" s="8"/>
      <c r="AY17" s="8"/>
      <c r="AZ17" s="8"/>
      <c r="BA17" s="8"/>
      <c r="BB17" s="8"/>
      <c r="BC17" s="8"/>
      <c r="BD17" s="31"/>
      <c r="BE17" s="8"/>
      <c r="BF17" s="31"/>
      <c r="BG17" s="8"/>
      <c r="BH17" s="31"/>
      <c r="BI17" s="8"/>
      <c r="BK17" s="31"/>
      <c r="BP17" s="35"/>
      <c r="BR17" s="8"/>
      <c r="BT17" s="31"/>
      <c r="BU17" s="127"/>
    </row>
    <row r="18" spans="2:73" x14ac:dyDescent="0.45">
      <c r="B18" s="47" t="s">
        <v>47</v>
      </c>
      <c r="C18" s="3" t="s">
        <v>49</v>
      </c>
      <c r="D18" s="67" t="s">
        <v>51</v>
      </c>
      <c r="E18" s="52">
        <v>13.825999999999999</v>
      </c>
      <c r="F18" s="52">
        <v>0.6100000000000001</v>
      </c>
      <c r="G18" s="52">
        <v>3.1539999999999999</v>
      </c>
      <c r="H18" s="52">
        <v>70.602000000000004</v>
      </c>
      <c r="I18" s="53">
        <v>7.8E-2</v>
      </c>
      <c r="J18" s="53">
        <v>7.0000000000000007E-2</v>
      </c>
      <c r="K18" s="52">
        <v>0.69600000000000006</v>
      </c>
      <c r="L18" s="52">
        <v>0.77600000000000002</v>
      </c>
      <c r="M18" s="52">
        <v>9.6239999999999988</v>
      </c>
      <c r="N18" s="52">
        <v>0.10200000000000001</v>
      </c>
      <c r="O18" s="53">
        <v>1.4000000000000002E-2</v>
      </c>
      <c r="P18" s="52">
        <v>0.44800000000000006</v>
      </c>
      <c r="Q18" s="24"/>
      <c r="R18" s="51"/>
      <c r="S18" s="51"/>
      <c r="T18" s="51"/>
      <c r="U18" s="51"/>
      <c r="V18" s="51"/>
      <c r="W18" s="50"/>
      <c r="X18" s="126"/>
      <c r="Y18" s="8"/>
      <c r="Z18" s="8"/>
      <c r="AA18" s="8"/>
      <c r="AB18" s="8"/>
      <c r="AC18" s="8"/>
      <c r="AD18" s="8"/>
      <c r="AM18" s="8"/>
      <c r="AN18" s="8"/>
      <c r="AO18" s="8"/>
      <c r="AP18" s="31"/>
      <c r="AQ18" s="31"/>
      <c r="AR18" s="6"/>
      <c r="AS18" s="6"/>
      <c r="AT18" s="6"/>
      <c r="AX18" s="8"/>
      <c r="AY18" s="8"/>
      <c r="AZ18" s="8"/>
      <c r="BA18" s="8"/>
      <c r="BB18" s="8"/>
      <c r="BC18" s="8"/>
      <c r="BD18" s="31"/>
      <c r="BE18" s="8"/>
      <c r="BF18" s="31"/>
      <c r="BG18" s="8"/>
      <c r="BH18" s="31"/>
      <c r="BI18" s="8"/>
      <c r="BK18" s="31"/>
      <c r="BP18" s="35"/>
      <c r="BR18" s="8"/>
      <c r="BT18" s="31"/>
      <c r="BU18" s="127"/>
    </row>
    <row r="19" spans="2:73" x14ac:dyDescent="0.45">
      <c r="B19" s="47" t="s">
        <v>47</v>
      </c>
      <c r="C19" s="3" t="s">
        <v>49</v>
      </c>
      <c r="D19" s="66" t="s">
        <v>70</v>
      </c>
      <c r="E19" s="4">
        <v>12.969999999999999</v>
      </c>
      <c r="F19" s="4">
        <v>0.64333333333333342</v>
      </c>
      <c r="G19" s="4">
        <v>3.1733333333333333</v>
      </c>
      <c r="H19" s="4">
        <v>68.073333333333338</v>
      </c>
      <c r="I19" s="5">
        <v>0.08</v>
      </c>
      <c r="J19" s="4">
        <v>0.14333333333333334</v>
      </c>
      <c r="K19" s="4">
        <v>0.64666666666666661</v>
      </c>
      <c r="L19" s="4">
        <v>0.93666666666666665</v>
      </c>
      <c r="M19" s="4">
        <v>9.7366666666666664</v>
      </c>
      <c r="N19" s="4">
        <v>0.11333333333333333</v>
      </c>
      <c r="O19" s="5">
        <v>4.3333333333333335E-2</v>
      </c>
      <c r="P19" s="4">
        <v>1.45</v>
      </c>
      <c r="Q19" s="4">
        <v>0.24666666666666667</v>
      </c>
      <c r="R19" s="4">
        <v>0.43333333333333335</v>
      </c>
      <c r="S19" s="51"/>
      <c r="T19" s="51"/>
      <c r="U19" s="51"/>
      <c r="V19" s="4">
        <v>1.3133333333333335</v>
      </c>
      <c r="W19" s="50"/>
      <c r="X19" s="126"/>
      <c r="Y19" s="8"/>
      <c r="Z19" s="8"/>
      <c r="AA19" s="8"/>
      <c r="AB19" s="8"/>
      <c r="AC19" s="8"/>
      <c r="AD19" s="8"/>
      <c r="AM19" s="8"/>
      <c r="AN19" s="8"/>
      <c r="AO19" s="8"/>
      <c r="AP19" s="31"/>
      <c r="AQ19" s="31"/>
      <c r="AR19" s="6"/>
      <c r="AS19" s="6"/>
      <c r="AT19" s="6"/>
      <c r="AX19" s="8"/>
      <c r="AY19" s="8"/>
      <c r="AZ19" s="8"/>
      <c r="BA19" s="8"/>
      <c r="BB19" s="8"/>
      <c r="BC19" s="8"/>
      <c r="BD19" s="31"/>
      <c r="BE19" s="8"/>
      <c r="BF19" s="31"/>
      <c r="BG19" s="8"/>
      <c r="BH19" s="31"/>
      <c r="BI19" s="8"/>
      <c r="BK19" s="31"/>
      <c r="BP19" s="35"/>
      <c r="BR19" s="8"/>
      <c r="BT19" s="31"/>
      <c r="BU19" s="127"/>
    </row>
    <row r="20" spans="2:73" x14ac:dyDescent="0.45">
      <c r="B20" s="47" t="s">
        <v>47</v>
      </c>
      <c r="C20" s="3" t="s">
        <v>24</v>
      </c>
      <c r="D20" s="68" t="s">
        <v>28</v>
      </c>
      <c r="E20" s="4">
        <v>13.090000000000002</v>
      </c>
      <c r="F20" s="4">
        <v>0.5033333333333333</v>
      </c>
      <c r="G20" s="4">
        <v>2.9650000000000003</v>
      </c>
      <c r="H20" s="4">
        <v>74.95</v>
      </c>
      <c r="I20" s="5">
        <v>1.8333333333333333E-2</v>
      </c>
      <c r="J20" s="5">
        <v>2.4999999999999998E-2</v>
      </c>
      <c r="K20" s="4">
        <v>0.83166666666666667</v>
      </c>
      <c r="L20" s="4">
        <v>0.5083333333333333</v>
      </c>
      <c r="M20" s="4">
        <v>6.6550000000000011</v>
      </c>
      <c r="N20" s="5">
        <v>8.3333333333333329E-2</v>
      </c>
      <c r="O20" s="5">
        <v>2.3333333333333334E-2</v>
      </c>
      <c r="P20" s="4">
        <v>0.34666666666666668</v>
      </c>
      <c r="Q20" s="24"/>
      <c r="R20" s="51"/>
      <c r="S20" s="51"/>
      <c r="T20" s="51"/>
      <c r="U20" s="51"/>
      <c r="V20" s="51"/>
      <c r="W20" s="50"/>
      <c r="X20" s="126"/>
      <c r="Y20" s="8"/>
      <c r="Z20" s="8"/>
      <c r="AA20" s="8"/>
      <c r="AB20" s="8"/>
      <c r="AC20" s="8"/>
      <c r="AD20" s="8"/>
      <c r="AM20" s="8"/>
      <c r="AN20" s="8"/>
      <c r="AO20" s="8"/>
      <c r="AP20" s="31"/>
      <c r="AQ20" s="31"/>
      <c r="AR20" s="6"/>
      <c r="AS20" s="6"/>
      <c r="AT20" s="6"/>
      <c r="AX20" s="8"/>
      <c r="AY20" s="8"/>
      <c r="AZ20" s="8"/>
      <c r="BA20" s="8"/>
      <c r="BB20" s="8"/>
      <c r="BC20" s="8"/>
      <c r="BD20" s="31"/>
      <c r="BE20" s="8"/>
      <c r="BF20" s="31"/>
      <c r="BG20" s="8"/>
      <c r="BH20" s="31"/>
      <c r="BI20" s="8"/>
      <c r="BK20" s="31"/>
      <c r="BP20" s="35"/>
      <c r="BR20" s="8"/>
      <c r="BT20" s="31"/>
      <c r="BU20" s="127"/>
    </row>
    <row r="21" spans="2:73" x14ac:dyDescent="0.45">
      <c r="B21" s="47" t="s">
        <v>47</v>
      </c>
      <c r="C21" s="3" t="s">
        <v>24</v>
      </c>
      <c r="D21" s="68" t="s">
        <v>25</v>
      </c>
      <c r="E21" s="4">
        <v>13.002000000000001</v>
      </c>
      <c r="F21" s="4">
        <v>0.49799999999999994</v>
      </c>
      <c r="G21" s="4">
        <v>2.964</v>
      </c>
      <c r="H21" s="4">
        <v>75.05</v>
      </c>
      <c r="I21" s="5">
        <v>1.2E-2</v>
      </c>
      <c r="J21" s="5">
        <v>3.0000000000000006E-2</v>
      </c>
      <c r="K21" s="4">
        <v>0.85599999999999987</v>
      </c>
      <c r="L21" s="4">
        <v>0.48799999999999999</v>
      </c>
      <c r="M21" s="4">
        <v>6.65</v>
      </c>
      <c r="N21" s="5">
        <v>8.4000000000000005E-2</v>
      </c>
      <c r="O21" s="5">
        <v>2.8000000000000004E-2</v>
      </c>
      <c r="P21" s="4">
        <v>0.33800000000000002</v>
      </c>
      <c r="Q21" s="24"/>
      <c r="R21" s="51"/>
      <c r="S21" s="51"/>
      <c r="T21" s="51"/>
      <c r="U21" s="51"/>
      <c r="V21" s="51"/>
      <c r="W21" s="50"/>
      <c r="X21" s="126"/>
      <c r="Y21" s="8"/>
      <c r="Z21" s="8"/>
      <c r="AA21" s="8"/>
      <c r="AB21" s="8"/>
      <c r="AC21" s="8"/>
      <c r="AD21" s="8"/>
      <c r="AM21" s="8"/>
      <c r="AN21" s="8"/>
      <c r="AO21" s="8"/>
      <c r="AP21" s="31"/>
      <c r="AQ21" s="31"/>
      <c r="AR21" s="6"/>
      <c r="AS21" s="6"/>
      <c r="AT21" s="6"/>
      <c r="AX21" s="8"/>
      <c r="AY21" s="8"/>
      <c r="AZ21" s="8"/>
      <c r="BA21" s="8"/>
      <c r="BB21" s="8"/>
      <c r="BC21" s="8"/>
      <c r="BD21" s="31"/>
      <c r="BE21" s="8"/>
      <c r="BF21" s="31"/>
      <c r="BG21" s="8"/>
      <c r="BH21" s="31"/>
      <c r="BI21" s="8"/>
      <c r="BK21" s="31"/>
      <c r="BP21" s="35"/>
      <c r="BR21" s="8"/>
      <c r="BT21" s="31"/>
      <c r="BU21" s="127"/>
    </row>
    <row r="22" spans="2:73" x14ac:dyDescent="0.45">
      <c r="B22" s="47" t="s">
        <v>47</v>
      </c>
      <c r="C22" s="3" t="s">
        <v>37</v>
      </c>
      <c r="D22" s="67" t="s">
        <v>94</v>
      </c>
      <c r="E22" s="4">
        <v>13.596</v>
      </c>
      <c r="F22" s="4">
        <v>0.69399999999999995</v>
      </c>
      <c r="G22" s="4">
        <v>2.9940000000000002</v>
      </c>
      <c r="H22" s="4">
        <v>72.123999999999995</v>
      </c>
      <c r="I22" s="5">
        <v>3.4000000000000002E-2</v>
      </c>
      <c r="J22" s="5">
        <v>6.2E-2</v>
      </c>
      <c r="K22" s="4">
        <v>0.85199999999999998</v>
      </c>
      <c r="L22" s="4">
        <v>0.66799999999999993</v>
      </c>
      <c r="M22" s="4">
        <v>8.0100000000000016</v>
      </c>
      <c r="N22" s="4">
        <v>0.124</v>
      </c>
      <c r="O22" s="5">
        <v>2.6000000000000002E-2</v>
      </c>
      <c r="P22" s="4">
        <v>0.81400000000000006</v>
      </c>
      <c r="Q22" s="24"/>
      <c r="R22" s="51"/>
      <c r="S22" s="51"/>
      <c r="T22" s="51"/>
      <c r="U22" s="51"/>
      <c r="V22" s="51"/>
      <c r="W22" s="50"/>
      <c r="X22" s="128">
        <v>2.6526690317200532</v>
      </c>
      <c r="Y22" s="34">
        <v>79.484641728944581</v>
      </c>
      <c r="Z22" s="34">
        <v>376.62310137404234</v>
      </c>
      <c r="AA22" s="34">
        <v>574.45798560570915</v>
      </c>
      <c r="AB22" s="34">
        <v>14.001756946387484</v>
      </c>
      <c r="AC22" s="34">
        <v>18.409352983683842</v>
      </c>
      <c r="AD22" s="34">
        <v>153.74557210799054</v>
      </c>
      <c r="AE22" s="32">
        <v>1.9714711488949801</v>
      </c>
      <c r="AF22" s="32">
        <v>5.5392085730247196</v>
      </c>
      <c r="AG22" s="32">
        <v>4.3043039670980949</v>
      </c>
      <c r="AH22" s="32">
        <v>11.346326980277469</v>
      </c>
      <c r="AI22" s="32">
        <v>3.4614711425247426</v>
      </c>
      <c r="AJ22" s="32">
        <v>2.3228491061213399</v>
      </c>
      <c r="AK22" s="32"/>
      <c r="AL22" s="32">
        <v>7.4178584280879072</v>
      </c>
      <c r="AM22" s="34">
        <v>373.48293977170653</v>
      </c>
      <c r="AN22" s="34">
        <v>6.5320731900700064</v>
      </c>
      <c r="AO22" s="34">
        <v>52.122850601286217</v>
      </c>
      <c r="AP22" s="33">
        <v>1.8250162417727431</v>
      </c>
      <c r="AQ22" s="33">
        <v>0.22903660948222582</v>
      </c>
      <c r="AR22" s="32">
        <v>2.4167347302107269E-2</v>
      </c>
      <c r="AS22" s="32">
        <v>9.1501081002644431E-3</v>
      </c>
      <c r="AT22" s="32">
        <v>7.066604870977931E-4</v>
      </c>
      <c r="AU22" s="33">
        <v>0.80414348717553008</v>
      </c>
      <c r="AV22" s="32">
        <v>2.4643657324025386E-2</v>
      </c>
      <c r="AW22" s="32">
        <v>5.5305280466776595E-2</v>
      </c>
      <c r="AX22" s="34">
        <v>196.15170228501071</v>
      </c>
      <c r="AY22" s="34">
        <v>6.410649089317455</v>
      </c>
      <c r="AZ22" s="34">
        <v>12.087434596234136</v>
      </c>
      <c r="BA22" s="34">
        <v>1.4663920749773665</v>
      </c>
      <c r="BB22" s="34">
        <v>6.1270064993547697</v>
      </c>
      <c r="BC22" s="34">
        <v>1.2369921912275419</v>
      </c>
      <c r="BD22" s="33">
        <v>0.37297429824838191</v>
      </c>
      <c r="BE22" s="34">
        <v>1.0868690177035152</v>
      </c>
      <c r="BF22" s="33">
        <v>0.17782322907064299</v>
      </c>
      <c r="BG22" s="34">
        <v>1.0883737187989868</v>
      </c>
      <c r="BH22" s="33">
        <v>0.22325827950440069</v>
      </c>
      <c r="BI22" s="34">
        <v>0.60195354611589535</v>
      </c>
      <c r="BJ22" s="32">
        <v>8.4612699656367474E-2</v>
      </c>
      <c r="BK22" s="33">
        <v>0.60515094207281284</v>
      </c>
      <c r="BL22" s="32">
        <v>8.362140075826513E-2</v>
      </c>
      <c r="BM22" s="34">
        <v>1.279110149542934</v>
      </c>
      <c r="BN22" s="33">
        <v>9.9627371424717365E-2</v>
      </c>
      <c r="BO22" s="32">
        <v>4.4904407201120725E-2</v>
      </c>
      <c r="BP22" s="129">
        <v>3.3234315813822704E-3</v>
      </c>
      <c r="BQ22" s="32">
        <v>2.2063896112246885E-3</v>
      </c>
      <c r="BR22" s="34">
        <v>5.9365211423316451</v>
      </c>
      <c r="BS22" s="32">
        <v>6.7026082185569213E-3</v>
      </c>
      <c r="BT22" s="33">
        <v>0.89218640669439464</v>
      </c>
      <c r="BU22" s="130">
        <v>0.8248062069246388</v>
      </c>
    </row>
    <row r="23" spans="2:73" x14ac:dyDescent="0.45">
      <c r="B23" s="47" t="s">
        <v>47</v>
      </c>
      <c r="C23" s="3" t="s">
        <v>37</v>
      </c>
      <c r="D23" s="67" t="s">
        <v>131</v>
      </c>
      <c r="E23" s="4">
        <v>14.712499999999999</v>
      </c>
      <c r="F23" s="4">
        <v>0.79</v>
      </c>
      <c r="G23" s="4">
        <v>3.1387499999999995</v>
      </c>
      <c r="H23" s="4">
        <v>70.55125000000001</v>
      </c>
      <c r="I23" s="5">
        <v>1.1250000000000001E-2</v>
      </c>
      <c r="J23" s="5">
        <v>3.0000000000000002E-2</v>
      </c>
      <c r="K23" s="4">
        <v>0.9375</v>
      </c>
      <c r="L23" s="4">
        <v>0.44</v>
      </c>
      <c r="M23" s="4">
        <v>8.8949999999999996</v>
      </c>
      <c r="N23" s="5">
        <v>8.8749999999999996E-2</v>
      </c>
      <c r="O23" s="5">
        <v>1.7499999999999998E-2</v>
      </c>
      <c r="P23" s="4">
        <v>0.38375000000000004</v>
      </c>
      <c r="Q23" s="24"/>
      <c r="R23" s="51"/>
      <c r="S23" s="51"/>
      <c r="T23" s="51"/>
      <c r="U23" s="51"/>
      <c r="V23" s="51"/>
      <c r="W23" s="50"/>
      <c r="X23" s="126"/>
      <c r="Y23" s="8"/>
      <c r="Z23" s="8"/>
      <c r="AA23" s="8"/>
      <c r="AB23" s="8"/>
      <c r="AC23" s="8"/>
      <c r="AD23" s="8"/>
      <c r="AM23" s="8"/>
      <c r="AN23" s="8"/>
      <c r="AO23" s="8"/>
      <c r="AP23" s="31"/>
      <c r="AQ23" s="31"/>
      <c r="AR23" s="6"/>
      <c r="AS23" s="6"/>
      <c r="AT23" s="6"/>
      <c r="AX23" s="8"/>
      <c r="AY23" s="8"/>
      <c r="AZ23" s="8"/>
      <c r="BA23" s="8"/>
      <c r="BB23" s="8"/>
      <c r="BC23" s="8"/>
      <c r="BD23" s="31"/>
      <c r="BE23" s="8"/>
      <c r="BF23" s="31"/>
      <c r="BG23" s="8"/>
      <c r="BH23" s="31"/>
      <c r="BI23" s="8"/>
      <c r="BK23" s="31"/>
      <c r="BM23" s="8"/>
      <c r="BP23" s="35"/>
      <c r="BR23" s="8"/>
      <c r="BT23" s="31"/>
      <c r="BU23" s="127"/>
    </row>
    <row r="24" spans="2:73" x14ac:dyDescent="0.45">
      <c r="B24" s="47" t="s">
        <v>47</v>
      </c>
      <c r="C24" s="3" t="s">
        <v>37</v>
      </c>
      <c r="D24" s="67" t="s">
        <v>126</v>
      </c>
      <c r="E24" s="22">
        <v>15.815</v>
      </c>
      <c r="F24" s="22">
        <v>0.77750000000000008</v>
      </c>
      <c r="G24" s="22">
        <v>3.01</v>
      </c>
      <c r="H24" s="22">
        <v>68.467500000000001</v>
      </c>
      <c r="I24" s="23">
        <v>7.4999999999999997E-3</v>
      </c>
      <c r="J24" s="23">
        <v>5.7500000000000002E-2</v>
      </c>
      <c r="K24" s="22">
        <v>0.97249999999999992</v>
      </c>
      <c r="L24" s="22">
        <v>0.42499999999999999</v>
      </c>
      <c r="M24" s="22">
        <v>9.9450000000000003</v>
      </c>
      <c r="N24" s="23">
        <v>8.5000000000000006E-2</v>
      </c>
      <c r="O24" s="23">
        <v>2.2499999999999999E-2</v>
      </c>
      <c r="P24" s="22">
        <v>0.41749999999999998</v>
      </c>
      <c r="Q24" s="24"/>
      <c r="R24" s="51"/>
      <c r="S24" s="51"/>
      <c r="T24" s="51"/>
      <c r="U24" s="51"/>
      <c r="V24" s="51"/>
      <c r="W24" s="50"/>
      <c r="X24" s="126"/>
      <c r="Y24" s="8"/>
      <c r="Z24" s="8"/>
      <c r="AA24" s="8"/>
      <c r="AB24" s="8"/>
      <c r="AC24" s="8"/>
      <c r="AD24" s="8"/>
      <c r="AM24" s="8"/>
      <c r="AN24" s="8"/>
      <c r="AO24" s="8"/>
      <c r="AP24" s="31"/>
      <c r="AQ24" s="31"/>
      <c r="AR24" s="6"/>
      <c r="AS24" s="6"/>
      <c r="AT24" s="6"/>
      <c r="AX24" s="8"/>
      <c r="AY24" s="8"/>
      <c r="AZ24" s="8"/>
      <c r="BA24" s="8"/>
      <c r="BB24" s="8"/>
      <c r="BC24" s="8"/>
      <c r="BD24" s="31"/>
      <c r="BE24" s="8"/>
      <c r="BF24" s="31"/>
      <c r="BG24" s="8"/>
      <c r="BH24" s="31"/>
      <c r="BI24" s="8"/>
      <c r="BK24" s="31"/>
      <c r="BM24" s="8"/>
      <c r="BP24" s="35"/>
      <c r="BR24" s="8"/>
      <c r="BT24" s="31"/>
      <c r="BU24" s="127"/>
    </row>
    <row r="25" spans="2:73" x14ac:dyDescent="0.45">
      <c r="B25" s="47" t="s">
        <v>47</v>
      </c>
      <c r="C25" s="3" t="s">
        <v>49</v>
      </c>
      <c r="D25" s="67" t="s">
        <v>73</v>
      </c>
      <c r="E25" s="22">
        <v>14.666000000000002</v>
      </c>
      <c r="F25" s="22">
        <v>0.64800000000000002</v>
      </c>
      <c r="G25" s="22">
        <v>3.1839999999999997</v>
      </c>
      <c r="H25" s="22">
        <v>71.628</v>
      </c>
      <c r="I25" s="23">
        <v>8.0000000000000002E-3</v>
      </c>
      <c r="J25" s="23">
        <v>7.8E-2</v>
      </c>
      <c r="K25" s="22">
        <v>0.80999999999999994</v>
      </c>
      <c r="L25" s="22">
        <v>0.48600000000000004</v>
      </c>
      <c r="M25" s="22">
        <v>7.9420000000000002</v>
      </c>
      <c r="N25" s="23">
        <v>9.4E-2</v>
      </c>
      <c r="O25" s="23">
        <v>1.7999999999999999E-2</v>
      </c>
      <c r="P25" s="22">
        <v>0.43</v>
      </c>
      <c r="Q25" s="24"/>
      <c r="R25" s="51"/>
      <c r="S25" s="51"/>
      <c r="T25" s="51"/>
      <c r="U25" s="51"/>
      <c r="V25" s="51"/>
      <c r="W25" s="50"/>
      <c r="X25" s="126"/>
      <c r="Y25" s="8"/>
      <c r="Z25" s="8"/>
      <c r="AA25" s="8"/>
      <c r="AB25" s="8"/>
      <c r="AC25" s="8"/>
      <c r="AD25" s="8"/>
      <c r="AM25" s="8"/>
      <c r="AN25" s="8"/>
      <c r="AO25" s="8"/>
      <c r="AP25" s="31"/>
      <c r="AQ25" s="31"/>
      <c r="AR25" s="6"/>
      <c r="AS25" s="6"/>
      <c r="AT25" s="6"/>
      <c r="AX25" s="8"/>
      <c r="AY25" s="8"/>
      <c r="AZ25" s="8"/>
      <c r="BA25" s="8"/>
      <c r="BB25" s="8"/>
      <c r="BC25" s="8"/>
      <c r="BD25" s="31"/>
      <c r="BE25" s="8"/>
      <c r="BF25" s="31"/>
      <c r="BG25" s="8"/>
      <c r="BH25" s="31"/>
      <c r="BI25" s="8"/>
      <c r="BK25" s="31"/>
      <c r="BM25" s="8"/>
      <c r="BP25" s="35"/>
      <c r="BR25" s="8"/>
      <c r="BT25" s="31"/>
      <c r="BU25" s="127"/>
    </row>
    <row r="26" spans="2:73" x14ac:dyDescent="0.45">
      <c r="B26" s="47" t="s">
        <v>47</v>
      </c>
      <c r="C26" s="3" t="s">
        <v>49</v>
      </c>
      <c r="D26" s="66" t="s">
        <v>72</v>
      </c>
      <c r="E26" s="4">
        <v>13.566666666666666</v>
      </c>
      <c r="F26" s="4">
        <v>0.64444444444444438</v>
      </c>
      <c r="G26" s="4">
        <v>2.9811111111111108</v>
      </c>
      <c r="H26" s="4">
        <v>67.305555555555557</v>
      </c>
      <c r="I26" s="5">
        <v>5.333333333333333E-2</v>
      </c>
      <c r="J26" s="5">
        <v>6.2222222222222227E-2</v>
      </c>
      <c r="K26" s="4">
        <v>0.83111111111111113</v>
      </c>
      <c r="L26" s="4">
        <v>0.52555555555555555</v>
      </c>
      <c r="M26" s="4">
        <v>7.3977777777777778</v>
      </c>
      <c r="N26" s="5">
        <v>9.3333333333333324E-2</v>
      </c>
      <c r="O26" s="5">
        <v>2.7777777777777776E-2</v>
      </c>
      <c r="P26" s="4">
        <v>0.64777777777777779</v>
      </c>
      <c r="Q26" s="5">
        <v>1.0000000000000002E-2</v>
      </c>
      <c r="R26" s="4">
        <v>4.4222222222222216</v>
      </c>
      <c r="S26" s="4">
        <v>0.18222222222222223</v>
      </c>
      <c r="T26" s="4">
        <v>0.4811111111111111</v>
      </c>
      <c r="U26" s="51"/>
      <c r="V26" s="4">
        <v>0.76888888888888873</v>
      </c>
      <c r="W26" s="50"/>
      <c r="X26" s="126"/>
      <c r="Y26" s="8"/>
      <c r="Z26" s="8"/>
      <c r="AA26" s="8"/>
      <c r="AB26" s="8"/>
      <c r="AC26" s="8"/>
      <c r="AD26" s="8"/>
      <c r="AM26" s="8"/>
      <c r="AN26" s="8"/>
      <c r="AO26" s="8"/>
      <c r="AP26" s="31"/>
      <c r="AQ26" s="31"/>
      <c r="AR26" s="6"/>
      <c r="AS26" s="6"/>
      <c r="AT26" s="6"/>
      <c r="AX26" s="8"/>
      <c r="AY26" s="8"/>
      <c r="AZ26" s="8"/>
      <c r="BA26" s="8"/>
      <c r="BB26" s="8"/>
      <c r="BC26" s="8"/>
      <c r="BD26" s="31"/>
      <c r="BE26" s="8"/>
      <c r="BF26" s="31"/>
      <c r="BG26" s="8"/>
      <c r="BH26" s="31"/>
      <c r="BI26" s="8"/>
      <c r="BK26" s="31"/>
      <c r="BM26" s="8"/>
      <c r="BP26" s="35"/>
      <c r="BR26" s="8"/>
      <c r="BT26" s="31"/>
      <c r="BU26" s="127"/>
    </row>
    <row r="27" spans="2:73" x14ac:dyDescent="0.45">
      <c r="B27" s="47" t="s">
        <v>47</v>
      </c>
      <c r="C27" s="3" t="s">
        <v>49</v>
      </c>
      <c r="D27" s="67" t="s">
        <v>80</v>
      </c>
      <c r="E27" s="22">
        <v>15.862</v>
      </c>
      <c r="F27" s="22">
        <v>0.67399999999999993</v>
      </c>
      <c r="G27" s="22">
        <v>3.2359999999999998</v>
      </c>
      <c r="H27" s="22">
        <v>69.016000000000005</v>
      </c>
      <c r="I27" s="54">
        <v>4.0000000000000001E-3</v>
      </c>
      <c r="J27" s="23">
        <v>7.3999999999999996E-2</v>
      </c>
      <c r="K27" s="22">
        <v>0.85</v>
      </c>
      <c r="L27" s="22">
        <v>0.46999999999999992</v>
      </c>
      <c r="M27" s="22">
        <v>9.1879999999999988</v>
      </c>
      <c r="N27" s="22">
        <v>0.10600000000000001</v>
      </c>
      <c r="O27" s="23">
        <v>2.5999999999999995E-2</v>
      </c>
      <c r="P27" s="22">
        <v>0.49800000000000005</v>
      </c>
      <c r="Q27" s="24"/>
      <c r="R27" s="24"/>
      <c r="S27" s="24"/>
      <c r="T27" s="24"/>
      <c r="U27" s="24"/>
      <c r="V27" s="24"/>
      <c r="W27" s="50"/>
      <c r="X27" s="126"/>
      <c r="Y27" s="8"/>
      <c r="Z27" s="8"/>
      <c r="AA27" s="8"/>
      <c r="AB27" s="8"/>
      <c r="AC27" s="8"/>
      <c r="AD27" s="8"/>
      <c r="AM27" s="8"/>
      <c r="AN27" s="8"/>
      <c r="AO27" s="8"/>
      <c r="AP27" s="31"/>
      <c r="AQ27" s="31"/>
      <c r="AR27" s="6"/>
      <c r="AS27" s="6"/>
      <c r="AT27" s="6"/>
      <c r="AX27" s="8"/>
      <c r="AY27" s="8"/>
      <c r="AZ27" s="8"/>
      <c r="BA27" s="8"/>
      <c r="BB27" s="8"/>
      <c r="BC27" s="8"/>
      <c r="BD27" s="31"/>
      <c r="BE27" s="8"/>
      <c r="BF27" s="31"/>
      <c r="BG27" s="8"/>
      <c r="BH27" s="31"/>
      <c r="BI27" s="8"/>
      <c r="BK27" s="31"/>
      <c r="BM27" s="8"/>
      <c r="BP27" s="35"/>
      <c r="BR27" s="8"/>
      <c r="BT27" s="31"/>
      <c r="BU27" s="127"/>
    </row>
    <row r="28" spans="2:73" x14ac:dyDescent="0.45">
      <c r="B28" s="47" t="s">
        <v>47</v>
      </c>
      <c r="C28" s="3" t="s">
        <v>49</v>
      </c>
      <c r="D28" s="66" t="s">
        <v>90</v>
      </c>
      <c r="E28" s="4">
        <v>14.863333333333335</v>
      </c>
      <c r="F28" s="4">
        <v>0.68333333333333346</v>
      </c>
      <c r="G28" s="4">
        <v>3.1383333333333332</v>
      </c>
      <c r="H28" s="4">
        <v>66.788333333333341</v>
      </c>
      <c r="I28" s="5">
        <v>5.1666666666666666E-2</v>
      </c>
      <c r="J28" s="4">
        <v>0.10333333333333333</v>
      </c>
      <c r="K28" s="4">
        <v>0.81666666666666676</v>
      </c>
      <c r="L28" s="4">
        <v>0.51666666666666672</v>
      </c>
      <c r="M28" s="4">
        <v>8.7649999999999988</v>
      </c>
      <c r="N28" s="4">
        <v>0.115</v>
      </c>
      <c r="O28" s="5">
        <v>0.02</v>
      </c>
      <c r="P28" s="4">
        <v>0.94166666666666676</v>
      </c>
      <c r="Q28" s="5">
        <v>1.1666666666666667E-2</v>
      </c>
      <c r="R28" s="4">
        <v>2.7149999999999999</v>
      </c>
      <c r="S28" s="5">
        <v>2.1666666666666667E-2</v>
      </c>
      <c r="T28" s="4">
        <v>0.17833333333333334</v>
      </c>
      <c r="U28" s="24"/>
      <c r="V28" s="5">
        <v>0.26666666666666666</v>
      </c>
      <c r="W28" s="50"/>
      <c r="X28" s="126"/>
      <c r="Y28" s="8"/>
      <c r="Z28" s="8"/>
      <c r="AA28" s="8"/>
      <c r="AB28" s="8"/>
      <c r="AC28" s="8"/>
      <c r="AD28" s="8"/>
      <c r="AM28" s="8"/>
      <c r="AN28" s="8"/>
      <c r="AO28" s="8"/>
      <c r="AP28" s="31"/>
      <c r="AQ28" s="31"/>
      <c r="AR28" s="6"/>
      <c r="AS28" s="6"/>
      <c r="AT28" s="6"/>
      <c r="AX28" s="8"/>
      <c r="AY28" s="8"/>
      <c r="AZ28" s="8"/>
      <c r="BA28" s="8"/>
      <c r="BB28" s="8"/>
      <c r="BC28" s="8"/>
      <c r="BD28" s="31"/>
      <c r="BE28" s="8"/>
      <c r="BF28" s="31"/>
      <c r="BG28" s="8"/>
      <c r="BH28" s="31"/>
      <c r="BI28" s="8"/>
      <c r="BK28" s="31"/>
      <c r="BM28" s="8"/>
      <c r="BP28" s="35"/>
      <c r="BR28" s="8"/>
      <c r="BT28" s="31"/>
      <c r="BU28" s="127"/>
    </row>
    <row r="29" spans="2:73" x14ac:dyDescent="0.45">
      <c r="B29" s="47" t="s">
        <v>47</v>
      </c>
      <c r="C29" s="3" t="s">
        <v>146</v>
      </c>
      <c r="D29" s="67" t="s">
        <v>147</v>
      </c>
      <c r="E29" s="4">
        <v>13.815999999999999</v>
      </c>
      <c r="F29" s="4">
        <v>0.89200000000000002</v>
      </c>
      <c r="G29" s="4">
        <v>3.0780000000000003</v>
      </c>
      <c r="H29" s="4">
        <v>72.204000000000008</v>
      </c>
      <c r="I29" s="5">
        <v>8.0000000000000002E-3</v>
      </c>
      <c r="J29" s="5">
        <v>7.6000000000000012E-2</v>
      </c>
      <c r="K29" s="4">
        <v>0.73599999999999999</v>
      </c>
      <c r="L29" s="4">
        <v>0.44600000000000001</v>
      </c>
      <c r="M29" s="4">
        <v>8.2219999999999995</v>
      </c>
      <c r="N29" s="5">
        <v>7.5999999999999998E-2</v>
      </c>
      <c r="O29" s="5">
        <v>3.2000000000000001E-2</v>
      </c>
      <c r="P29" s="4">
        <v>0.41800000000000004</v>
      </c>
      <c r="Q29" s="24"/>
      <c r="R29" s="24"/>
      <c r="S29" s="24"/>
      <c r="T29" s="24"/>
      <c r="U29" s="24"/>
      <c r="V29" s="24"/>
      <c r="W29" s="50"/>
      <c r="X29" s="128">
        <v>3.206790717770982</v>
      </c>
      <c r="Y29" s="34">
        <v>58.229481616559696</v>
      </c>
      <c r="Z29" s="34">
        <v>164.61198812967825</v>
      </c>
      <c r="AA29" s="34">
        <v>457.96574660573526</v>
      </c>
      <c r="AB29" s="34">
        <v>8.3493069469121597</v>
      </c>
      <c r="AC29" s="34">
        <v>13.433406065535806</v>
      </c>
      <c r="AD29" s="34">
        <v>129.17169737341644</v>
      </c>
      <c r="AE29" s="32">
        <v>1.2751382986066191</v>
      </c>
      <c r="AF29" s="32">
        <v>3.5702734382629719</v>
      </c>
      <c r="AG29" s="32">
        <v>2.0299425547662686</v>
      </c>
      <c r="AH29" s="32">
        <v>6.0333970696417509</v>
      </c>
      <c r="AI29" s="32">
        <v>3.4353243399813453</v>
      </c>
      <c r="AJ29" s="32">
        <v>2.0517874277542392</v>
      </c>
      <c r="AK29" s="32"/>
      <c r="AL29" s="32">
        <v>7.0084786730579953</v>
      </c>
      <c r="AM29" s="34">
        <v>376.01725519541492</v>
      </c>
      <c r="AN29" s="34">
        <v>6.0265824063321736</v>
      </c>
      <c r="AO29" s="34">
        <v>44.981546110019835</v>
      </c>
      <c r="AP29" s="33">
        <v>1.5334166615796405</v>
      </c>
      <c r="AQ29" s="33">
        <v>0.21527062936299624</v>
      </c>
      <c r="AR29" s="32">
        <v>2.646043908581068E-2</v>
      </c>
      <c r="AS29" s="32">
        <v>1.6935537350659901E-2</v>
      </c>
      <c r="AT29" s="32">
        <v>0</v>
      </c>
      <c r="AU29" s="33">
        <v>0.78145339835346572</v>
      </c>
      <c r="AV29" s="33">
        <v>0.27194455396861872</v>
      </c>
      <c r="AW29" s="32">
        <v>5.6303671296948105E-2</v>
      </c>
      <c r="AX29" s="34">
        <v>213.86355687276597</v>
      </c>
      <c r="AY29" s="34">
        <v>6.1652785960197001</v>
      </c>
      <c r="AZ29" s="34">
        <v>11.593789030285656</v>
      </c>
      <c r="BA29" s="34">
        <v>1.4140010203243332</v>
      </c>
      <c r="BB29" s="34">
        <v>5.8801143548380708</v>
      </c>
      <c r="BC29" s="34">
        <v>1.1904264451280797</v>
      </c>
      <c r="BD29" s="33">
        <v>0.36734339594511806</v>
      </c>
      <c r="BE29" s="34">
        <v>1.0364883213765899</v>
      </c>
      <c r="BF29" s="33">
        <v>0.1687589899565754</v>
      </c>
      <c r="BG29" s="34">
        <v>0.99151502822985338</v>
      </c>
      <c r="BH29" s="33">
        <v>0.20680061725435195</v>
      </c>
      <c r="BI29" s="34">
        <v>0.5751803648782976</v>
      </c>
      <c r="BJ29" s="32">
        <v>7.779788577434793E-2</v>
      </c>
      <c r="BK29" s="33">
        <v>0.56639994111539993</v>
      </c>
      <c r="BL29" s="32">
        <v>8.0506642259556643E-2</v>
      </c>
      <c r="BM29" s="34">
        <v>1.1293557710466411</v>
      </c>
      <c r="BN29" s="32">
        <v>8.7544508344231303E-2</v>
      </c>
      <c r="BO29" s="32">
        <v>4.909820659689506E-2</v>
      </c>
      <c r="BP29" s="129">
        <v>8.1921918953143616E-4</v>
      </c>
      <c r="BQ29" s="32">
        <v>6.709418264107847E-2</v>
      </c>
      <c r="BR29" s="34">
        <v>3.6501349273662385</v>
      </c>
      <c r="BS29" s="129">
        <v>2.7977195530164162E-3</v>
      </c>
      <c r="BT29" s="33">
        <v>0.81530173605077083</v>
      </c>
      <c r="BU29" s="130">
        <v>0.66274975233857547</v>
      </c>
    </row>
    <row r="30" spans="2:73" x14ac:dyDescent="0.45">
      <c r="B30" s="47" t="s">
        <v>47</v>
      </c>
      <c r="C30" s="3" t="s">
        <v>49</v>
      </c>
      <c r="D30" s="68" t="s">
        <v>135</v>
      </c>
      <c r="E30" s="4">
        <v>14.51</v>
      </c>
      <c r="F30" s="4">
        <v>0.80800000000000005</v>
      </c>
      <c r="G30" s="4">
        <v>3.1759999999999997</v>
      </c>
      <c r="H30" s="4">
        <v>68.974000000000004</v>
      </c>
      <c r="I30" s="5">
        <v>7.1999999999999995E-2</v>
      </c>
      <c r="J30" s="5">
        <v>4.2000000000000003E-2</v>
      </c>
      <c r="K30" s="4">
        <v>0.78800000000000003</v>
      </c>
      <c r="L30" s="4">
        <v>0.87800000000000011</v>
      </c>
      <c r="M30" s="4">
        <v>10.077999999999999</v>
      </c>
      <c r="N30" s="4">
        <v>0.11399999999999999</v>
      </c>
      <c r="O30" s="5">
        <v>1.4000000000000002E-2</v>
      </c>
      <c r="P30" s="4">
        <v>0.54400000000000004</v>
      </c>
      <c r="Q30" s="24"/>
      <c r="R30" s="24"/>
      <c r="S30" s="24"/>
      <c r="T30" s="24"/>
      <c r="U30" s="24"/>
      <c r="V30" s="24"/>
      <c r="W30" s="50"/>
      <c r="X30" s="126"/>
      <c r="Y30" s="8"/>
      <c r="Z30" s="8"/>
      <c r="AA30" s="8"/>
      <c r="AB30" s="8"/>
      <c r="AC30" s="8"/>
      <c r="AD30" s="8"/>
      <c r="AM30" s="8"/>
      <c r="AN30" s="8"/>
      <c r="AO30" s="8"/>
      <c r="AP30" s="31"/>
      <c r="AQ30" s="31"/>
      <c r="AR30" s="6"/>
      <c r="AS30" s="6"/>
      <c r="AT30" s="6"/>
      <c r="AX30" s="8"/>
      <c r="AY30" s="8"/>
      <c r="AZ30" s="8"/>
      <c r="BA30" s="8"/>
      <c r="BB30" s="8"/>
      <c r="BC30" s="8"/>
      <c r="BD30" s="31"/>
      <c r="BE30" s="8"/>
      <c r="BF30" s="31"/>
      <c r="BG30" s="8"/>
      <c r="BH30" s="31"/>
      <c r="BI30" s="8"/>
      <c r="BK30" s="31"/>
      <c r="BM30" s="8"/>
      <c r="BP30" s="35"/>
      <c r="BR30" s="8"/>
      <c r="BT30" s="31"/>
      <c r="BU30" s="127"/>
    </row>
    <row r="31" spans="2:73" x14ac:dyDescent="0.45">
      <c r="B31" s="47" t="s">
        <v>47</v>
      </c>
      <c r="C31" s="3" t="s">
        <v>49</v>
      </c>
      <c r="D31" s="66" t="s">
        <v>145</v>
      </c>
      <c r="E31" s="4">
        <v>13.952000000000002</v>
      </c>
      <c r="F31" s="4">
        <v>0.86599999999999999</v>
      </c>
      <c r="G31" s="4">
        <v>3.3240000000000003</v>
      </c>
      <c r="H31" s="4">
        <v>68.554000000000002</v>
      </c>
      <c r="I31" s="4">
        <v>0.10400000000000001</v>
      </c>
      <c r="J31" s="5">
        <v>6.4000000000000001E-2</v>
      </c>
      <c r="K31" s="4">
        <v>0.79999999999999993</v>
      </c>
      <c r="L31" s="4">
        <v>0.8859999999999999</v>
      </c>
      <c r="M31" s="4">
        <v>10.058</v>
      </c>
      <c r="N31" s="4">
        <v>0.126</v>
      </c>
      <c r="O31" s="5">
        <v>4.8000000000000001E-2</v>
      </c>
      <c r="P31" s="4">
        <v>1.0320000000000003</v>
      </c>
      <c r="Q31" s="24"/>
      <c r="R31" s="4">
        <v>0.188</v>
      </c>
      <c r="S31" s="24"/>
      <c r="T31" s="24"/>
      <c r="U31" s="24"/>
      <c r="V31" s="24"/>
      <c r="W31" s="50"/>
      <c r="X31" s="126"/>
      <c r="Y31" s="8"/>
      <c r="Z31" s="8"/>
      <c r="AA31" s="8"/>
      <c r="AB31" s="8"/>
      <c r="AC31" s="8"/>
      <c r="AD31" s="8"/>
      <c r="AM31" s="8"/>
      <c r="AN31" s="8"/>
      <c r="AO31" s="8"/>
      <c r="AP31" s="31"/>
      <c r="AQ31" s="31"/>
      <c r="AR31" s="6"/>
      <c r="AS31" s="6"/>
      <c r="AT31" s="6"/>
      <c r="AX31" s="8"/>
      <c r="AY31" s="8"/>
      <c r="AZ31" s="8"/>
      <c r="BA31" s="8"/>
      <c r="BB31" s="8"/>
      <c r="BC31" s="8"/>
      <c r="BD31" s="31"/>
      <c r="BE31" s="8"/>
      <c r="BF31" s="31"/>
      <c r="BG31" s="8"/>
      <c r="BH31" s="31"/>
      <c r="BI31" s="8"/>
      <c r="BK31" s="31"/>
      <c r="BM31" s="8"/>
      <c r="BP31" s="35"/>
      <c r="BR31" s="8"/>
      <c r="BT31" s="31"/>
      <c r="BU31" s="127"/>
    </row>
    <row r="32" spans="2:73" x14ac:dyDescent="0.45">
      <c r="B32" s="47" t="s">
        <v>47</v>
      </c>
      <c r="C32" s="3" t="s">
        <v>49</v>
      </c>
      <c r="D32" s="68" t="s">
        <v>100</v>
      </c>
      <c r="E32" s="22">
        <v>15.772</v>
      </c>
      <c r="F32" s="22">
        <v>0.72799999999999998</v>
      </c>
      <c r="G32" s="22">
        <v>3.0620000000000003</v>
      </c>
      <c r="H32" s="22">
        <v>69.602000000000004</v>
      </c>
      <c r="I32" s="23">
        <v>3.7999999999999999E-2</v>
      </c>
      <c r="J32" s="23">
        <v>4.8000000000000008E-2</v>
      </c>
      <c r="K32" s="22">
        <v>0.96799999999999997</v>
      </c>
      <c r="L32" s="22">
        <v>0.51400000000000001</v>
      </c>
      <c r="M32" s="22">
        <v>8.6120000000000001</v>
      </c>
      <c r="N32" s="22">
        <v>0.12</v>
      </c>
      <c r="O32" s="23">
        <v>1.8000000000000002E-2</v>
      </c>
      <c r="P32" s="22">
        <v>0.51600000000000001</v>
      </c>
      <c r="Q32" s="24"/>
      <c r="R32" s="51"/>
      <c r="S32" s="24"/>
      <c r="T32" s="24"/>
      <c r="U32" s="24"/>
      <c r="V32" s="24"/>
      <c r="W32" s="50"/>
      <c r="X32" s="128">
        <v>3.3839357865943702</v>
      </c>
      <c r="Y32" s="34">
        <v>93.771064211625571</v>
      </c>
      <c r="Z32" s="34">
        <v>349.33360156728645</v>
      </c>
      <c r="AA32" s="34">
        <v>519.81667356195521</v>
      </c>
      <c r="AB32" s="34">
        <v>12.158812678398645</v>
      </c>
      <c r="AC32" s="34">
        <v>16.578310730721217</v>
      </c>
      <c r="AD32" s="34">
        <v>168.3879082224654</v>
      </c>
      <c r="AE32" s="32">
        <v>1.9527477045323929</v>
      </c>
      <c r="AF32" s="32">
        <v>6.8288845502091391</v>
      </c>
      <c r="AG32" s="32">
        <v>6.2477981814044909</v>
      </c>
      <c r="AH32" s="32">
        <v>13.125552535915856</v>
      </c>
      <c r="AI32" s="32">
        <v>3.5248149252018832</v>
      </c>
      <c r="AJ32" s="32">
        <v>2.3438670197281226</v>
      </c>
      <c r="AK32" s="32"/>
      <c r="AL32" s="32">
        <v>7.1137648542143648</v>
      </c>
      <c r="AM32" s="34">
        <v>485.92154686871231</v>
      </c>
      <c r="AN32" s="34">
        <v>6.8543129809015397</v>
      </c>
      <c r="AO32" s="34">
        <v>40.141568814226645</v>
      </c>
      <c r="AP32" s="33">
        <v>1.6422237716679011</v>
      </c>
      <c r="AQ32" s="33">
        <v>0.49030519352798618</v>
      </c>
      <c r="AR32" s="32">
        <v>2.2157801876011123E-2</v>
      </c>
      <c r="AS32" s="32">
        <v>3.4423973058116321E-2</v>
      </c>
      <c r="AT32" s="32">
        <v>0</v>
      </c>
      <c r="AU32" s="33">
        <v>0.92178804097891121</v>
      </c>
      <c r="AV32" s="33">
        <v>0.20899981478460805</v>
      </c>
      <c r="AW32" s="32">
        <v>3.7257261280550596E-2</v>
      </c>
      <c r="AX32" s="34">
        <v>299.9884102124185</v>
      </c>
      <c r="AY32" s="34">
        <v>6.6690947194590349</v>
      </c>
      <c r="AZ32" s="34">
        <v>12.340258483104012</v>
      </c>
      <c r="BA32" s="34">
        <v>1.5211606588291078</v>
      </c>
      <c r="BB32" s="34">
        <v>6.4025667227004224</v>
      </c>
      <c r="BC32" s="34">
        <v>1.3268373130632798</v>
      </c>
      <c r="BD32" s="33">
        <v>0.38820356514484622</v>
      </c>
      <c r="BE32" s="34">
        <v>1.1688336844280542</v>
      </c>
      <c r="BF32" s="33">
        <v>0.18571153807722979</v>
      </c>
      <c r="BG32" s="34">
        <v>1.1274775816870002</v>
      </c>
      <c r="BH32" s="33">
        <v>0.25977186040796485</v>
      </c>
      <c r="BI32" s="34">
        <v>0.64701601074622306</v>
      </c>
      <c r="BJ32" s="32">
        <v>8.9424124745822731E-2</v>
      </c>
      <c r="BK32" s="33">
        <v>0.61995448479595305</v>
      </c>
      <c r="BL32" s="32">
        <v>8.6609728416556189E-2</v>
      </c>
      <c r="BM32" s="34">
        <v>1.035728982131388</v>
      </c>
      <c r="BN32" s="33">
        <v>0.11996049937154485</v>
      </c>
      <c r="BO32" s="32">
        <v>5.1813732687197217E-2</v>
      </c>
      <c r="BP32" s="131">
        <v>1.6613941819295001E-4</v>
      </c>
      <c r="BQ32" s="33">
        <v>0.30136156226742955</v>
      </c>
      <c r="BR32" s="34">
        <v>7.8044184583609351</v>
      </c>
      <c r="BS32" s="32"/>
      <c r="BT32" s="33">
        <v>0.88023676762196446</v>
      </c>
      <c r="BU32" s="130">
        <v>0.87185582005846562</v>
      </c>
    </row>
    <row r="33" spans="2:73" x14ac:dyDescent="0.45">
      <c r="B33" s="47" t="s">
        <v>47</v>
      </c>
      <c r="C33" s="3" t="s">
        <v>49</v>
      </c>
      <c r="D33" s="66" t="s">
        <v>123</v>
      </c>
      <c r="E33" s="4">
        <v>15.032</v>
      </c>
      <c r="F33" s="4">
        <v>0.76800000000000002</v>
      </c>
      <c r="G33" s="4">
        <v>3.2240000000000002</v>
      </c>
      <c r="H33" s="4">
        <v>68.054000000000002</v>
      </c>
      <c r="I33" s="5">
        <v>4.2000000000000003E-2</v>
      </c>
      <c r="J33" s="5">
        <v>8.8000000000000009E-2</v>
      </c>
      <c r="K33" s="4">
        <v>0.88000000000000012</v>
      </c>
      <c r="L33" s="4">
        <v>0.64600000000000002</v>
      </c>
      <c r="M33" s="4">
        <v>9.2039999999999988</v>
      </c>
      <c r="N33" s="4">
        <v>0.11399999999999999</v>
      </c>
      <c r="O33" s="5">
        <v>6.8000000000000005E-2</v>
      </c>
      <c r="P33" s="4">
        <v>1.6440000000000001</v>
      </c>
      <c r="Q33" s="24"/>
      <c r="R33" s="4">
        <v>0.24</v>
      </c>
      <c r="S33" s="24"/>
      <c r="T33" s="24"/>
      <c r="U33" s="24"/>
      <c r="V33" s="24"/>
      <c r="W33" s="50"/>
      <c r="X33" s="128">
        <v>3.4043290489171874</v>
      </c>
      <c r="Y33" s="34">
        <v>91.790878434021977</v>
      </c>
      <c r="Z33" s="34">
        <v>367.27765435974288</v>
      </c>
      <c r="AA33" s="34">
        <v>544.42860261683143</v>
      </c>
      <c r="AB33" s="34">
        <v>15.143260548291202</v>
      </c>
      <c r="AC33" s="34">
        <v>17.813906989498605</v>
      </c>
      <c r="AD33" s="34">
        <v>448.51660788846982</v>
      </c>
      <c r="AE33" s="32">
        <v>451.25452478919783</v>
      </c>
      <c r="AF33" s="32">
        <v>140.59062137355562</v>
      </c>
      <c r="AG33" s="32">
        <v>1635.7949997116707</v>
      </c>
      <c r="AH33" s="32">
        <v>28.107717058352698</v>
      </c>
      <c r="AI33" s="32">
        <v>6.7439502396983695</v>
      </c>
      <c r="AJ33" s="32">
        <v>12.465468260024817</v>
      </c>
      <c r="AK33" s="32"/>
      <c r="AL33" s="32">
        <v>7.9324758564898827</v>
      </c>
      <c r="AM33" s="34">
        <v>482.57138406268723</v>
      </c>
      <c r="AN33" s="34">
        <v>6.8311269665315706</v>
      </c>
      <c r="AO33" s="34">
        <v>40.091685027675098</v>
      </c>
      <c r="AP33" s="33">
        <v>1.6859435631344195</v>
      </c>
      <c r="AQ33" s="33">
        <v>3.8746072114394616</v>
      </c>
      <c r="AR33" s="33">
        <v>0.16909745105323409</v>
      </c>
      <c r="AS33" s="32">
        <v>3.863474302081113E-2</v>
      </c>
      <c r="AT33" s="32">
        <v>0.5496354892431996</v>
      </c>
      <c r="AU33" s="34">
        <v>34.400234962108229</v>
      </c>
      <c r="AV33" s="34">
        <v>2.5245766420760729</v>
      </c>
      <c r="AW33" s="32">
        <v>4.7102281296088538E-2</v>
      </c>
      <c r="AX33" s="34">
        <v>329.5246164869265</v>
      </c>
      <c r="AY33" s="34">
        <v>6.6823190369819443</v>
      </c>
      <c r="AZ33" s="34">
        <v>12.471869111162215</v>
      </c>
      <c r="BA33" s="34">
        <v>1.5372221577811822</v>
      </c>
      <c r="BB33" s="34">
        <v>6.4911502336396261</v>
      </c>
      <c r="BC33" s="34">
        <v>1.3175638702849826</v>
      </c>
      <c r="BD33" s="33">
        <v>0.40314980986994708</v>
      </c>
      <c r="BE33" s="34">
        <v>1.1853726422482662</v>
      </c>
      <c r="BF33" s="33">
        <v>0.18418461233833378</v>
      </c>
      <c r="BG33" s="34">
        <v>1.1484707828126499</v>
      </c>
      <c r="BH33" s="33">
        <v>0.23948584468109652</v>
      </c>
      <c r="BI33" s="34">
        <v>0.63255042348784762</v>
      </c>
      <c r="BJ33" s="32">
        <v>8.8687845718402603E-2</v>
      </c>
      <c r="BK33" s="33">
        <v>0.61513925606877984</v>
      </c>
      <c r="BL33" s="32">
        <v>8.7724449839501034E-2</v>
      </c>
      <c r="BM33" s="34">
        <v>1.0122746014748591</v>
      </c>
      <c r="BN33" s="33">
        <v>9.9417657914721222E-2</v>
      </c>
      <c r="BO33" s="32">
        <v>7.1026229265853724E-2</v>
      </c>
      <c r="BP33" s="131">
        <v>3.962347255334703E-4</v>
      </c>
      <c r="BQ33" s="34">
        <v>3.3739814540988196</v>
      </c>
      <c r="BR33" s="34">
        <v>3693.7398750837601</v>
      </c>
      <c r="BS33" s="32">
        <v>4.5737511114056807E-2</v>
      </c>
      <c r="BT33" s="33">
        <v>0.87635842866766445</v>
      </c>
      <c r="BU33" s="130">
        <v>0.94339496711517667</v>
      </c>
    </row>
    <row r="34" spans="2:73" x14ac:dyDescent="0.45">
      <c r="B34" s="47" t="s">
        <v>47</v>
      </c>
      <c r="C34" s="3" t="s">
        <v>49</v>
      </c>
      <c r="D34" s="68" t="s">
        <v>130</v>
      </c>
      <c r="E34" s="22">
        <v>15.715999999999999</v>
      </c>
      <c r="F34" s="22">
        <v>0.78600000000000014</v>
      </c>
      <c r="G34" s="22">
        <v>3.0979999999999999</v>
      </c>
      <c r="H34" s="22">
        <v>66.825999999999993</v>
      </c>
      <c r="I34" s="23">
        <v>8.199999999999999E-2</v>
      </c>
      <c r="J34" s="22">
        <v>0.10800000000000001</v>
      </c>
      <c r="K34" s="22">
        <v>0.64200000000000002</v>
      </c>
      <c r="L34" s="22">
        <v>0.68200000000000005</v>
      </c>
      <c r="M34" s="22">
        <v>11.440000000000001</v>
      </c>
      <c r="N34" s="23">
        <v>9.4E-2</v>
      </c>
      <c r="O34" s="23">
        <v>0.04</v>
      </c>
      <c r="P34" s="22">
        <v>0.48</v>
      </c>
      <c r="Q34" s="24"/>
      <c r="R34" s="24"/>
      <c r="S34" s="24"/>
      <c r="T34" s="24"/>
      <c r="U34" s="24"/>
      <c r="V34" s="24"/>
      <c r="W34" s="50"/>
      <c r="X34" s="126"/>
      <c r="Y34" s="8"/>
      <c r="Z34" s="8"/>
      <c r="AA34" s="8"/>
      <c r="AB34" s="8"/>
      <c r="AC34" s="8"/>
      <c r="AD34" s="8"/>
      <c r="AM34" s="8"/>
      <c r="AN34" s="8"/>
      <c r="AO34" s="8"/>
      <c r="AP34" s="31"/>
      <c r="AQ34" s="31"/>
      <c r="AR34" s="6"/>
      <c r="AS34" s="6"/>
      <c r="AT34" s="6"/>
      <c r="AV34" s="8"/>
      <c r="AX34" s="8"/>
      <c r="AY34" s="8"/>
      <c r="AZ34" s="8"/>
      <c r="BA34" s="8"/>
      <c r="BB34" s="8"/>
      <c r="BC34" s="8"/>
      <c r="BD34" s="31"/>
      <c r="BE34" s="8"/>
      <c r="BF34" s="31"/>
      <c r="BG34" s="8"/>
      <c r="BH34" s="31"/>
      <c r="BI34" s="8"/>
      <c r="BK34" s="31"/>
      <c r="BM34" s="8"/>
      <c r="BN34" s="31"/>
      <c r="BP34" s="141"/>
      <c r="BR34" s="8"/>
      <c r="BT34" s="31"/>
      <c r="BU34" s="127"/>
    </row>
    <row r="35" spans="2:73" x14ac:dyDescent="0.45">
      <c r="B35" s="47" t="s">
        <v>47</v>
      </c>
      <c r="C35" s="3" t="s">
        <v>49</v>
      </c>
      <c r="D35" s="66" t="s">
        <v>140</v>
      </c>
      <c r="E35" s="22">
        <v>15.486000000000001</v>
      </c>
      <c r="F35" s="22">
        <v>0.81600000000000006</v>
      </c>
      <c r="G35" s="22">
        <v>3.2159999999999997</v>
      </c>
      <c r="H35" s="22">
        <v>66.572000000000003</v>
      </c>
      <c r="I35" s="23">
        <v>5.800000000000001E-2</v>
      </c>
      <c r="J35" s="22">
        <v>0.126</v>
      </c>
      <c r="K35" s="22">
        <v>0.67199999999999993</v>
      </c>
      <c r="L35" s="22">
        <v>0.76600000000000001</v>
      </c>
      <c r="M35" s="22">
        <v>10.943999999999999</v>
      </c>
      <c r="N35" s="22">
        <v>0.11800000000000002</v>
      </c>
      <c r="O35" s="23">
        <v>6.8000000000000005E-2</v>
      </c>
      <c r="P35" s="22">
        <v>1.0980000000000001</v>
      </c>
      <c r="Q35" s="24"/>
      <c r="R35" s="23">
        <v>6.2000000000000013E-2</v>
      </c>
      <c r="S35" s="24"/>
      <c r="T35" s="24"/>
      <c r="U35" s="24"/>
      <c r="V35" s="24"/>
      <c r="W35" s="50"/>
      <c r="X35" s="126"/>
      <c r="Y35" s="8"/>
      <c r="Z35" s="8"/>
      <c r="AA35" s="8"/>
      <c r="AB35" s="8"/>
      <c r="AC35" s="8"/>
      <c r="AD35" s="8"/>
      <c r="AM35" s="8"/>
      <c r="AN35" s="8"/>
      <c r="AO35" s="8"/>
      <c r="AP35" s="31"/>
      <c r="AQ35" s="31"/>
      <c r="AR35" s="6"/>
      <c r="AS35" s="6"/>
      <c r="AT35" s="6"/>
      <c r="AV35" s="8"/>
      <c r="AX35" s="8"/>
      <c r="AY35" s="8"/>
      <c r="AZ35" s="8"/>
      <c r="BA35" s="8"/>
      <c r="BB35" s="8"/>
      <c r="BC35" s="8"/>
      <c r="BD35" s="31"/>
      <c r="BE35" s="8"/>
      <c r="BF35" s="31"/>
      <c r="BG35" s="8"/>
      <c r="BH35" s="31"/>
      <c r="BI35" s="8"/>
      <c r="BK35" s="31"/>
      <c r="BM35" s="8"/>
      <c r="BN35" s="31"/>
      <c r="BP35" s="141"/>
      <c r="BR35" s="8"/>
      <c r="BT35" s="31"/>
      <c r="BU35" s="127"/>
    </row>
    <row r="36" spans="2:73" x14ac:dyDescent="0.45">
      <c r="B36" s="47" t="s">
        <v>47</v>
      </c>
      <c r="C36" s="3" t="s">
        <v>49</v>
      </c>
      <c r="D36" s="68" t="s">
        <v>103</v>
      </c>
      <c r="E36" s="22">
        <v>15.703999999999999</v>
      </c>
      <c r="F36" s="22">
        <v>0.73599999999999999</v>
      </c>
      <c r="G36" s="22">
        <v>3.0840000000000001</v>
      </c>
      <c r="H36" s="22">
        <v>69.59</v>
      </c>
      <c r="I36" s="23">
        <v>4.1999999999999996E-2</v>
      </c>
      <c r="J36" s="23">
        <v>5.2000000000000005E-2</v>
      </c>
      <c r="K36" s="22">
        <v>0.96199999999999997</v>
      </c>
      <c r="L36" s="22">
        <v>0.51200000000000001</v>
      </c>
      <c r="M36" s="22">
        <v>8.6379999999999999</v>
      </c>
      <c r="N36" s="22">
        <v>0.10600000000000001</v>
      </c>
      <c r="O36" s="23">
        <v>3.4000000000000002E-2</v>
      </c>
      <c r="P36" s="22">
        <v>0.53599999999999992</v>
      </c>
      <c r="Q36" s="24"/>
      <c r="R36" s="24"/>
      <c r="S36" s="24"/>
      <c r="T36" s="24"/>
      <c r="U36" s="24"/>
      <c r="V36" s="24"/>
      <c r="W36" s="50"/>
      <c r="X36" s="128">
        <v>2.4399514276800192</v>
      </c>
      <c r="Y36" s="34">
        <v>93.35013121914281</v>
      </c>
      <c r="Z36" s="34">
        <v>341.76752431094633</v>
      </c>
      <c r="AA36" s="34">
        <v>517.2422721647697</v>
      </c>
      <c r="AB36" s="34">
        <v>12.130151934096851</v>
      </c>
      <c r="AC36" s="34">
        <v>15.766642291011305</v>
      </c>
      <c r="AD36" s="34">
        <v>167.11927193522331</v>
      </c>
      <c r="AE36" s="32">
        <v>1.8879448005402144</v>
      </c>
      <c r="AF36" s="32">
        <v>5.650645966721437</v>
      </c>
      <c r="AG36" s="32">
        <v>6.7188302593157143</v>
      </c>
      <c r="AH36" s="32">
        <v>12.714775051747853</v>
      </c>
      <c r="AI36" s="32">
        <v>3.5442216408381628</v>
      </c>
      <c r="AJ36" s="32">
        <v>2.3848217449526521</v>
      </c>
      <c r="AK36" s="32"/>
      <c r="AL36" s="32">
        <v>7.0509186746091999</v>
      </c>
      <c r="AM36" s="34">
        <v>486.22587666206528</v>
      </c>
      <c r="AN36" s="34">
        <v>6.8927706091671341</v>
      </c>
      <c r="AO36" s="34">
        <v>40.601336949663548</v>
      </c>
      <c r="AP36" s="33">
        <v>1.6340077240168256</v>
      </c>
      <c r="AQ36" s="33">
        <v>0.50855773280370575</v>
      </c>
      <c r="AR36" s="32">
        <v>2.5175628032274834E-2</v>
      </c>
      <c r="AS36" s="32">
        <v>2.7942710652656026E-2</v>
      </c>
      <c r="AT36" s="32">
        <v>0</v>
      </c>
      <c r="AU36" s="33">
        <v>0.88803428916637461</v>
      </c>
      <c r="AV36" s="34">
        <v>4.7609327246051318</v>
      </c>
      <c r="AW36" s="32">
        <v>4.1158786807331281E-2</v>
      </c>
      <c r="AX36" s="34">
        <v>297.47254485178587</v>
      </c>
      <c r="AY36" s="34">
        <v>6.6916679857817583</v>
      </c>
      <c r="AZ36" s="34">
        <v>12.344203542455478</v>
      </c>
      <c r="BA36" s="34">
        <v>1.519631420324133</v>
      </c>
      <c r="BB36" s="34">
        <v>6.5020985398209206</v>
      </c>
      <c r="BC36" s="34">
        <v>1.3048450774544693</v>
      </c>
      <c r="BD36" s="33">
        <v>0.3823766192181558</v>
      </c>
      <c r="BE36" s="34">
        <v>1.1692495315054909</v>
      </c>
      <c r="BF36" s="33">
        <v>0.1931509662425297</v>
      </c>
      <c r="BG36" s="34">
        <v>1.1378737581079037</v>
      </c>
      <c r="BH36" s="33">
        <v>0.23950932433370173</v>
      </c>
      <c r="BI36" s="34">
        <v>0.64855704922268176</v>
      </c>
      <c r="BJ36" s="32">
        <v>9.0925249118433749E-2</v>
      </c>
      <c r="BK36" s="33">
        <v>0.61273795856634083</v>
      </c>
      <c r="BL36" s="32">
        <v>8.9351441273318441E-2</v>
      </c>
      <c r="BM36" s="34">
        <v>1.0336524225726564</v>
      </c>
      <c r="BN36" s="33">
        <v>9.7484878790870089E-2</v>
      </c>
      <c r="BO36" s="32">
        <v>5.0904745605545733E-2</v>
      </c>
      <c r="BP36" s="131">
        <v>1.7078561192813849E-4</v>
      </c>
      <c r="BQ36" s="32">
        <v>4.3785828938956946E-2</v>
      </c>
      <c r="BR36" s="34">
        <v>7.8067012357382017</v>
      </c>
      <c r="BS36" s="33">
        <v>0.5048837569671919</v>
      </c>
      <c r="BT36" s="33">
        <v>0.87725415425023567</v>
      </c>
      <c r="BU36" s="130">
        <v>0.86678125447366106</v>
      </c>
    </row>
    <row r="37" spans="2:73" x14ac:dyDescent="0.45">
      <c r="B37" s="47" t="s">
        <v>47</v>
      </c>
      <c r="C37" s="3" t="s">
        <v>49</v>
      </c>
      <c r="D37" s="66" t="s">
        <v>117</v>
      </c>
      <c r="E37" s="4">
        <v>15.05</v>
      </c>
      <c r="F37" s="4">
        <v>0.76200000000000012</v>
      </c>
      <c r="G37" s="4">
        <v>3.1920000000000002</v>
      </c>
      <c r="H37" s="4">
        <v>67.977999999999994</v>
      </c>
      <c r="I37" s="5">
        <v>5.800000000000001E-2</v>
      </c>
      <c r="J37" s="5">
        <v>0.08</v>
      </c>
      <c r="K37" s="4">
        <v>0.89</v>
      </c>
      <c r="L37" s="4">
        <v>0.626</v>
      </c>
      <c r="M37" s="4">
        <v>9.2099999999999991</v>
      </c>
      <c r="N37" s="4">
        <v>0.11400000000000002</v>
      </c>
      <c r="O37" s="5">
        <v>6.6000000000000003E-2</v>
      </c>
      <c r="P37" s="4">
        <v>1.782</v>
      </c>
      <c r="Q37" s="24"/>
      <c r="R37" s="4">
        <v>0.19600000000000001</v>
      </c>
      <c r="S37" s="51"/>
      <c r="T37" s="51"/>
      <c r="U37" s="51"/>
      <c r="V37" s="51"/>
      <c r="W37" s="50"/>
      <c r="X37" s="128">
        <v>1.9895244133289496</v>
      </c>
      <c r="Y37" s="34">
        <v>90.243418311256207</v>
      </c>
      <c r="Z37" s="34">
        <v>374.47286639281367</v>
      </c>
      <c r="AA37" s="34">
        <v>542.57081248282122</v>
      </c>
      <c r="AB37" s="34">
        <v>15.136095267816117</v>
      </c>
      <c r="AC37" s="34">
        <v>16.994071132191564</v>
      </c>
      <c r="AD37" s="34">
        <v>434.60245746871647</v>
      </c>
      <c r="AE37" s="32">
        <v>515.39354016667255</v>
      </c>
      <c r="AF37" s="32">
        <v>157.70297969393471</v>
      </c>
      <c r="AG37" s="32">
        <v>1636.7403899954302</v>
      </c>
      <c r="AH37" s="32">
        <v>32.073159228758804</v>
      </c>
      <c r="AI37" s="32">
        <v>7.3366249423281307</v>
      </c>
      <c r="AJ37" s="32">
        <v>13.937442682018283</v>
      </c>
      <c r="AK37" s="32"/>
      <c r="AL37" s="32">
        <v>8.1712304314613</v>
      </c>
      <c r="AM37" s="34">
        <v>485.8971614455528</v>
      </c>
      <c r="AN37" s="34">
        <v>7.1143869813055165</v>
      </c>
      <c r="AO37" s="34">
        <v>41.624372128357635</v>
      </c>
      <c r="AP37" s="33">
        <v>1.6764605701432309</v>
      </c>
      <c r="AQ37" s="33">
        <v>4.0746678978557771</v>
      </c>
      <c r="AR37" s="32">
        <v>5.4824220465624629E-2</v>
      </c>
      <c r="AS37" s="32">
        <v>3.9831357908454719E-2</v>
      </c>
      <c r="AT37" s="32">
        <v>0.61146514347879499</v>
      </c>
      <c r="AU37" s="34">
        <v>34.981621711513696</v>
      </c>
      <c r="AV37" s="34">
        <v>2.946357902718141</v>
      </c>
      <c r="AW37" s="32">
        <v>3.7661086944474925E-2</v>
      </c>
      <c r="AX37" s="34">
        <v>327.2331010662752</v>
      </c>
      <c r="AY37" s="34">
        <v>6.7868519969254866</v>
      </c>
      <c r="AZ37" s="34">
        <v>12.509715621158435</v>
      </c>
      <c r="BA37" s="34">
        <v>1.553130520542036</v>
      </c>
      <c r="BB37" s="34">
        <v>6.511097255876277</v>
      </c>
      <c r="BC37" s="34">
        <v>1.3282004091506459</v>
      </c>
      <c r="BD37" s="33">
        <v>0.39529305182002283</v>
      </c>
      <c r="BE37" s="34">
        <v>1.1577710917810782</v>
      </c>
      <c r="BF37" s="33">
        <v>0.19659531069718544</v>
      </c>
      <c r="BG37" s="34">
        <v>1.1497236959401103</v>
      </c>
      <c r="BH37" s="33">
        <v>0.24791748284124765</v>
      </c>
      <c r="BI37" s="34">
        <v>0.65619861842802196</v>
      </c>
      <c r="BJ37" s="32">
        <v>9.1451192733674205E-2</v>
      </c>
      <c r="BK37" s="33">
        <v>0.64166717298057097</v>
      </c>
      <c r="BL37" s="32">
        <v>8.6734802483466211E-2</v>
      </c>
      <c r="BM37" s="34">
        <v>1.058560387712244</v>
      </c>
      <c r="BN37" s="33">
        <v>9.7841142780812629E-2</v>
      </c>
      <c r="BO37" s="32">
        <v>6.9190358029083451E-2</v>
      </c>
      <c r="BP37" s="129">
        <v>1.0834042109257333E-3</v>
      </c>
      <c r="BQ37" s="33">
        <v>0.45550131753214618</v>
      </c>
      <c r="BR37" s="34">
        <v>4008.5021750334113</v>
      </c>
      <c r="BS37" s="32">
        <v>5.0464630944546764E-2</v>
      </c>
      <c r="BT37" s="33">
        <v>0.91600299651818207</v>
      </c>
      <c r="BU37" s="130">
        <v>0.94429021798398427</v>
      </c>
    </row>
    <row r="38" spans="2:73" x14ac:dyDescent="0.45">
      <c r="B38" s="47" t="s">
        <v>47</v>
      </c>
      <c r="C38" s="3" t="s">
        <v>142</v>
      </c>
      <c r="D38" s="68" t="s">
        <v>143</v>
      </c>
      <c r="E38" s="22">
        <v>13.826249999999998</v>
      </c>
      <c r="F38" s="22">
        <v>0.84124999999999994</v>
      </c>
      <c r="G38" s="22">
        <v>3.2787500000000001</v>
      </c>
      <c r="H38" s="22">
        <v>67.490000000000009</v>
      </c>
      <c r="I38" s="22">
        <v>0.14874999999999999</v>
      </c>
      <c r="J38" s="23">
        <v>6.0000000000000005E-2</v>
      </c>
      <c r="K38" s="22">
        <v>0.61375000000000002</v>
      </c>
      <c r="L38" s="22">
        <v>0.94874999999999998</v>
      </c>
      <c r="M38" s="22">
        <v>11.387500000000001</v>
      </c>
      <c r="N38" s="22">
        <v>0.10375</v>
      </c>
      <c r="O38" s="22">
        <v>0.12</v>
      </c>
      <c r="P38" s="22">
        <v>1.0075000000000001</v>
      </c>
      <c r="Q38" s="24"/>
      <c r="R38" s="22">
        <v>0.18</v>
      </c>
      <c r="S38" s="51"/>
      <c r="T38" s="51"/>
      <c r="U38" s="51"/>
      <c r="V38" s="51"/>
      <c r="W38" s="50"/>
      <c r="X38" s="128">
        <v>5.7117313559581095</v>
      </c>
      <c r="Y38" s="34">
        <v>86.682261441290819</v>
      </c>
      <c r="Z38" s="34">
        <v>752.64545372568705</v>
      </c>
      <c r="AA38" s="34">
        <v>602.16470215039476</v>
      </c>
      <c r="AB38" s="34">
        <v>15.368992037174319</v>
      </c>
      <c r="AC38" s="34">
        <v>21.557961189727358</v>
      </c>
      <c r="AD38" s="34">
        <v>966.54135548306897</v>
      </c>
      <c r="AE38" s="32">
        <v>465.32786204823145</v>
      </c>
      <c r="AF38" s="32">
        <v>127.85969153744139</v>
      </c>
      <c r="AG38" s="32">
        <v>1193.8889708788729</v>
      </c>
      <c r="AH38" s="32">
        <v>30.058061988189383</v>
      </c>
      <c r="AI38" s="32">
        <v>5.3616149545484539</v>
      </c>
      <c r="AJ38" s="32">
        <v>5.9910009077982096</v>
      </c>
      <c r="AK38" s="32"/>
      <c r="AL38" s="32">
        <v>11.824919958858786</v>
      </c>
      <c r="AM38" s="34">
        <v>545.49889356834547</v>
      </c>
      <c r="AN38" s="34">
        <v>7.9785347442145671</v>
      </c>
      <c r="AO38" s="34">
        <v>49.436863404937981</v>
      </c>
      <c r="AP38" s="33">
        <v>1.9737640833418286</v>
      </c>
      <c r="AQ38" s="33">
        <v>4.7574706466423855</v>
      </c>
      <c r="AR38" s="33">
        <v>0.14655868142460896</v>
      </c>
      <c r="AS38" s="32">
        <v>2.6126668555049821E-2</v>
      </c>
      <c r="AT38" s="32">
        <v>0.33234345905383766</v>
      </c>
      <c r="AU38" s="34">
        <v>23.909710177423545</v>
      </c>
      <c r="AV38" s="34">
        <v>3.0533923160598038</v>
      </c>
      <c r="AW38" s="33">
        <v>0.10863250196536967</v>
      </c>
      <c r="AX38" s="34">
        <v>265.340930170717</v>
      </c>
      <c r="AY38" s="34">
        <v>7.7150264705172997</v>
      </c>
      <c r="AZ38" s="34">
        <v>14.061254259178268</v>
      </c>
      <c r="BA38" s="34">
        <v>1.7301028513872494</v>
      </c>
      <c r="BB38" s="34">
        <v>7.3286568017428024</v>
      </c>
      <c r="BC38" s="34">
        <v>1.4817549144352462</v>
      </c>
      <c r="BD38" s="33">
        <v>0.42968086668540506</v>
      </c>
      <c r="BE38" s="34">
        <v>1.3746908709623145</v>
      </c>
      <c r="BF38" s="33">
        <v>0.21705410771810779</v>
      </c>
      <c r="BG38" s="34">
        <v>1.2999919352306466</v>
      </c>
      <c r="BH38" s="33">
        <v>0.27535676411094712</v>
      </c>
      <c r="BI38" s="34">
        <v>0.73952249035301532</v>
      </c>
      <c r="BJ38" s="33">
        <v>0.10384862342600873</v>
      </c>
      <c r="BK38" s="33">
        <v>0.70228365540014892</v>
      </c>
      <c r="BL38" s="33">
        <v>0.1008690015493961</v>
      </c>
      <c r="BM38" s="34">
        <v>1.2644076693359343</v>
      </c>
      <c r="BN38" s="33">
        <v>0.11696127263878729</v>
      </c>
      <c r="BO38" s="33">
        <v>0.10963265059025334</v>
      </c>
      <c r="BP38" s="129"/>
      <c r="BQ38" s="32">
        <v>6.6690327956605788E-2</v>
      </c>
      <c r="BR38" s="34">
        <v>2272.8133224741819</v>
      </c>
      <c r="BS38" s="32">
        <v>3.0714942949370577E-2</v>
      </c>
      <c r="BT38" s="34">
        <v>1.0626311327312941</v>
      </c>
      <c r="BU38" s="142">
        <v>1.0374755541556056</v>
      </c>
    </row>
    <row r="39" spans="2:73" x14ac:dyDescent="0.45">
      <c r="B39" s="47" t="s">
        <v>47</v>
      </c>
      <c r="C39" s="3" t="s">
        <v>37</v>
      </c>
      <c r="D39" s="68" t="s">
        <v>111</v>
      </c>
      <c r="E39" s="22">
        <v>14.506</v>
      </c>
      <c r="F39" s="22">
        <v>0.748</v>
      </c>
      <c r="G39" s="22">
        <v>3.0425</v>
      </c>
      <c r="H39" s="22">
        <v>70.406000000000006</v>
      </c>
      <c r="I39" s="23">
        <v>9.1999999999999998E-2</v>
      </c>
      <c r="J39" s="23">
        <v>2.4E-2</v>
      </c>
      <c r="K39" s="22">
        <v>0.90200000000000014</v>
      </c>
      <c r="L39" s="22">
        <v>0.56399999999999995</v>
      </c>
      <c r="M39" s="22">
        <v>9.6660000000000004</v>
      </c>
      <c r="N39" s="22">
        <v>0.10600000000000001</v>
      </c>
      <c r="O39" s="23">
        <v>3.5999999999999997E-2</v>
      </c>
      <c r="P39" s="22">
        <v>0.50800000000000001</v>
      </c>
      <c r="Q39" s="24"/>
      <c r="R39" s="51"/>
      <c r="S39" s="51"/>
      <c r="T39" s="51"/>
      <c r="U39" s="51"/>
      <c r="V39" s="51"/>
      <c r="W39" s="50"/>
      <c r="X39" s="126"/>
      <c r="Y39" s="8"/>
      <c r="Z39" s="8"/>
      <c r="AA39" s="8"/>
      <c r="AB39" s="8"/>
      <c r="AC39" s="8"/>
      <c r="AD39" s="8"/>
      <c r="AM39" s="8"/>
      <c r="AN39" s="8"/>
      <c r="AO39" s="8"/>
      <c r="AP39" s="31"/>
      <c r="AQ39" s="31"/>
      <c r="AR39" s="6"/>
      <c r="AS39" s="6"/>
      <c r="AT39" s="6"/>
      <c r="AW39" s="31"/>
      <c r="AX39" s="8"/>
      <c r="AY39" s="8"/>
      <c r="AZ39" s="8"/>
      <c r="BA39" s="8"/>
      <c r="BB39" s="8"/>
      <c r="BC39" s="8"/>
      <c r="BD39" s="31"/>
      <c r="BE39" s="8"/>
      <c r="BF39" s="31"/>
      <c r="BG39" s="8"/>
      <c r="BH39" s="31"/>
      <c r="BI39" s="8"/>
      <c r="BK39" s="31"/>
      <c r="BM39" s="8"/>
      <c r="BN39" s="31"/>
      <c r="BP39" s="35"/>
      <c r="BR39" s="8"/>
      <c r="BU39" s="70"/>
    </row>
    <row r="40" spans="2:73" x14ac:dyDescent="0.45">
      <c r="B40" s="47" t="s">
        <v>47</v>
      </c>
      <c r="C40" s="3" t="s">
        <v>76</v>
      </c>
      <c r="D40" s="68" t="s">
        <v>77</v>
      </c>
      <c r="E40" s="22">
        <v>14.675999999999998</v>
      </c>
      <c r="F40" s="22">
        <v>0.66749999999999998</v>
      </c>
      <c r="G40" s="22">
        <v>3.02</v>
      </c>
      <c r="H40" s="22">
        <v>70.268000000000001</v>
      </c>
      <c r="I40" s="23">
        <v>2.6000000000000002E-2</v>
      </c>
      <c r="J40" s="23">
        <v>8.6000000000000007E-2</v>
      </c>
      <c r="K40" s="22">
        <v>0.93599999999999994</v>
      </c>
      <c r="L40" s="22">
        <v>0.65600000000000003</v>
      </c>
      <c r="M40" s="22">
        <v>9.1980000000000004</v>
      </c>
      <c r="N40" s="23">
        <v>0.09</v>
      </c>
      <c r="O40" s="23">
        <v>6.0000000000000012E-2</v>
      </c>
      <c r="P40" s="22">
        <v>0.46799999999999997</v>
      </c>
      <c r="Q40" s="24"/>
      <c r="R40" s="51"/>
      <c r="S40" s="51"/>
      <c r="T40" s="51"/>
      <c r="U40" s="51"/>
      <c r="V40" s="51"/>
      <c r="W40" s="50"/>
      <c r="X40" s="126"/>
      <c r="Y40" s="8"/>
      <c r="Z40" s="8"/>
      <c r="AA40" s="8"/>
      <c r="AB40" s="8"/>
      <c r="AC40" s="8"/>
      <c r="AD40" s="8"/>
      <c r="AM40" s="8"/>
      <c r="AN40" s="8"/>
      <c r="AO40" s="8"/>
      <c r="AP40" s="31"/>
      <c r="AQ40" s="31"/>
      <c r="AR40" s="6"/>
      <c r="AS40" s="6"/>
      <c r="AT40" s="6"/>
      <c r="AW40" s="31"/>
      <c r="AX40" s="8"/>
      <c r="AY40" s="8"/>
      <c r="AZ40" s="8"/>
      <c r="BA40" s="8"/>
      <c r="BB40" s="8"/>
      <c r="BC40" s="8"/>
      <c r="BD40" s="31"/>
      <c r="BE40" s="8"/>
      <c r="BF40" s="31"/>
      <c r="BG40" s="8"/>
      <c r="BH40" s="31"/>
      <c r="BI40" s="8"/>
      <c r="BK40" s="31"/>
      <c r="BM40" s="8"/>
      <c r="BN40" s="31"/>
      <c r="BP40" s="35"/>
      <c r="BR40" s="8"/>
      <c r="BU40" s="70"/>
    </row>
    <row r="41" spans="2:73" x14ac:dyDescent="0.45">
      <c r="B41" s="47" t="s">
        <v>47</v>
      </c>
      <c r="C41" s="3" t="s">
        <v>49</v>
      </c>
      <c r="D41" s="68" t="s">
        <v>141</v>
      </c>
      <c r="E41" s="4">
        <v>15.302000000000001</v>
      </c>
      <c r="F41" s="4">
        <v>0.83800000000000008</v>
      </c>
      <c r="G41" s="4">
        <v>3.2060000000000004</v>
      </c>
      <c r="H41" s="4">
        <v>67.518000000000001</v>
      </c>
      <c r="I41" s="5">
        <v>6.3999999999999987E-2</v>
      </c>
      <c r="J41" s="5">
        <v>0.02</v>
      </c>
      <c r="K41" s="4">
        <v>1.01</v>
      </c>
      <c r="L41" s="4">
        <v>0.56600000000000006</v>
      </c>
      <c r="M41" s="4">
        <v>10.866</v>
      </c>
      <c r="N41" s="5">
        <v>9.0000000000000011E-2</v>
      </c>
      <c r="O41" s="5">
        <v>1.5999999999999997E-2</v>
      </c>
      <c r="P41" s="4">
        <v>0.50600000000000001</v>
      </c>
      <c r="Q41" s="24"/>
      <c r="R41" s="51"/>
      <c r="S41" s="51"/>
      <c r="T41" s="51"/>
      <c r="U41" s="51"/>
      <c r="V41" s="51"/>
      <c r="W41" s="50"/>
      <c r="X41" s="126"/>
      <c r="Y41" s="8"/>
      <c r="Z41" s="8"/>
      <c r="AA41" s="8"/>
      <c r="AB41" s="8"/>
      <c r="AC41" s="8"/>
      <c r="AD41" s="8"/>
      <c r="AM41" s="8"/>
      <c r="AN41" s="8"/>
      <c r="AO41" s="8"/>
      <c r="AP41" s="31"/>
      <c r="AQ41" s="31"/>
      <c r="AR41" s="6"/>
      <c r="AS41" s="6"/>
      <c r="AT41" s="6"/>
      <c r="AW41" s="31"/>
      <c r="AX41" s="8"/>
      <c r="AY41" s="8"/>
      <c r="AZ41" s="8"/>
      <c r="BA41" s="8"/>
      <c r="BB41" s="8"/>
      <c r="BC41" s="8"/>
      <c r="BD41" s="31"/>
      <c r="BE41" s="8"/>
      <c r="BF41" s="31"/>
      <c r="BG41" s="8"/>
      <c r="BH41" s="31"/>
      <c r="BI41" s="8"/>
      <c r="BK41" s="31"/>
      <c r="BM41" s="8"/>
      <c r="BN41" s="31"/>
      <c r="BP41" s="35"/>
      <c r="BR41" s="8"/>
      <c r="BU41" s="70"/>
    </row>
    <row r="42" spans="2:73" x14ac:dyDescent="0.45">
      <c r="B42" s="47" t="s">
        <v>47</v>
      </c>
      <c r="C42" s="3" t="s">
        <v>49</v>
      </c>
      <c r="D42" s="66" t="s">
        <v>125</v>
      </c>
      <c r="E42" s="4">
        <v>12.588888888888887</v>
      </c>
      <c r="F42" s="4">
        <v>0.77666666666666673</v>
      </c>
      <c r="G42" s="4">
        <v>2.9177777777777778</v>
      </c>
      <c r="H42" s="4">
        <v>61.225555555555566</v>
      </c>
      <c r="I42" s="4">
        <v>0.17</v>
      </c>
      <c r="J42" s="5">
        <v>3.3333333333333331E-3</v>
      </c>
      <c r="K42" s="4">
        <v>0.73111111111111116</v>
      </c>
      <c r="L42" s="4">
        <v>0.44777777777777783</v>
      </c>
      <c r="M42" s="4">
        <v>10.153333333333332</v>
      </c>
      <c r="N42" s="4">
        <v>0.10888888888888887</v>
      </c>
      <c r="O42" s="4">
        <v>0.23777777777777775</v>
      </c>
      <c r="P42" s="4">
        <v>3.0788888888888892</v>
      </c>
      <c r="Q42" s="24"/>
      <c r="R42" s="4">
        <v>1.471111111111111</v>
      </c>
      <c r="S42" s="51"/>
      <c r="T42" s="51"/>
      <c r="U42" s="51"/>
      <c r="V42" s="4">
        <v>6.086666666666666</v>
      </c>
      <c r="W42" s="50"/>
      <c r="X42" s="126"/>
      <c r="Y42" s="8"/>
      <c r="Z42" s="8"/>
      <c r="AA42" s="8"/>
      <c r="AB42" s="8"/>
      <c r="AC42" s="8"/>
      <c r="AD42" s="8"/>
      <c r="AM42" s="8"/>
      <c r="AN42" s="8"/>
      <c r="AO42" s="8"/>
      <c r="AP42" s="31"/>
      <c r="AQ42" s="31"/>
      <c r="AR42" s="6"/>
      <c r="AS42" s="6"/>
      <c r="AT42" s="6"/>
      <c r="AW42" s="31"/>
      <c r="AX42" s="8"/>
      <c r="AY42" s="8"/>
      <c r="AZ42" s="8"/>
      <c r="BA42" s="8"/>
      <c r="BB42" s="8"/>
      <c r="BC42" s="8"/>
      <c r="BD42" s="31"/>
      <c r="BE42" s="8"/>
      <c r="BF42" s="31"/>
      <c r="BG42" s="8"/>
      <c r="BH42" s="31"/>
      <c r="BI42" s="8"/>
      <c r="BK42" s="31"/>
      <c r="BM42" s="8"/>
      <c r="BN42" s="31"/>
      <c r="BP42" s="35"/>
      <c r="BR42" s="8"/>
      <c r="BU42" s="70"/>
    </row>
    <row r="43" spans="2:73" x14ac:dyDescent="0.45">
      <c r="B43" s="47" t="s">
        <v>47</v>
      </c>
      <c r="C43" s="3" t="s">
        <v>19</v>
      </c>
      <c r="D43" s="67" t="s">
        <v>20</v>
      </c>
      <c r="E43" s="22">
        <v>14.764000000000001</v>
      </c>
      <c r="F43" s="22">
        <v>0.44400000000000006</v>
      </c>
      <c r="G43" s="22">
        <v>2.6960000000000002</v>
      </c>
      <c r="H43" s="22">
        <v>71.647999999999996</v>
      </c>
      <c r="I43" s="23">
        <v>2.4E-2</v>
      </c>
      <c r="J43" s="23">
        <v>0.05</v>
      </c>
      <c r="K43" s="22">
        <v>0.80199999999999994</v>
      </c>
      <c r="L43" s="22">
        <v>0.8859999999999999</v>
      </c>
      <c r="M43" s="22">
        <v>8.3120000000000012</v>
      </c>
      <c r="N43" s="23">
        <v>0.05</v>
      </c>
      <c r="O43" s="23">
        <v>4.8000000000000001E-2</v>
      </c>
      <c r="P43" s="22">
        <v>0.27400000000000002</v>
      </c>
      <c r="Q43" s="24"/>
      <c r="R43" s="51"/>
      <c r="S43" s="51"/>
      <c r="T43" s="51"/>
      <c r="U43" s="51"/>
      <c r="V43" s="51"/>
      <c r="W43" s="50"/>
      <c r="X43" s="126"/>
      <c r="Y43" s="8"/>
      <c r="Z43" s="8"/>
      <c r="AA43" s="8"/>
      <c r="AB43" s="8"/>
      <c r="AC43" s="8"/>
      <c r="AD43" s="8"/>
      <c r="AM43" s="8"/>
      <c r="AN43" s="8"/>
      <c r="AO43" s="8"/>
      <c r="AP43" s="31"/>
      <c r="AQ43" s="31"/>
      <c r="AR43" s="6"/>
      <c r="AS43" s="6"/>
      <c r="AT43" s="6"/>
      <c r="AW43" s="31"/>
      <c r="AX43" s="8"/>
      <c r="AY43" s="8"/>
      <c r="AZ43" s="8"/>
      <c r="BA43" s="8"/>
      <c r="BB43" s="8"/>
      <c r="BC43" s="8"/>
      <c r="BD43" s="31"/>
      <c r="BE43" s="8"/>
      <c r="BF43" s="31"/>
      <c r="BG43" s="8"/>
      <c r="BH43" s="31"/>
      <c r="BI43" s="8"/>
      <c r="BK43" s="31"/>
      <c r="BM43" s="8"/>
      <c r="BN43" s="31"/>
      <c r="BP43" s="35"/>
      <c r="BR43" s="8"/>
      <c r="BU43" s="70"/>
    </row>
    <row r="44" spans="2:73" x14ac:dyDescent="0.45">
      <c r="B44" s="47" t="s">
        <v>47</v>
      </c>
      <c r="C44" s="3" t="s">
        <v>49</v>
      </c>
      <c r="D44" s="67" t="s">
        <v>54</v>
      </c>
      <c r="E44" s="22">
        <v>12.813999999999998</v>
      </c>
      <c r="F44" s="22">
        <v>0.61799999999999999</v>
      </c>
      <c r="G44" s="22">
        <v>3.3420000000000001</v>
      </c>
      <c r="H44" s="22">
        <v>69.309999999999988</v>
      </c>
      <c r="I44" s="22">
        <v>0.124</v>
      </c>
      <c r="J44" s="23">
        <v>2.7999999999999997E-2</v>
      </c>
      <c r="K44" s="22">
        <v>0.81</v>
      </c>
      <c r="L44" s="22">
        <v>0.74999999999999989</v>
      </c>
      <c r="M44" s="22">
        <v>11.654</v>
      </c>
      <c r="N44" s="22">
        <v>0.11399999999999999</v>
      </c>
      <c r="O44" s="23">
        <v>0.03</v>
      </c>
      <c r="P44" s="22">
        <v>0.56800000000000006</v>
      </c>
      <c r="Q44" s="24"/>
      <c r="R44" s="51"/>
      <c r="S44" s="51"/>
      <c r="T44" s="51"/>
      <c r="U44" s="51"/>
      <c r="V44" s="51"/>
      <c r="W44" s="50"/>
      <c r="X44" s="126"/>
      <c r="Y44" s="8"/>
      <c r="Z44" s="8"/>
      <c r="AA44" s="8"/>
      <c r="AB44" s="8"/>
      <c r="AC44" s="8"/>
      <c r="AD44" s="8"/>
      <c r="AM44" s="8"/>
      <c r="AN44" s="8"/>
      <c r="AO44" s="8"/>
      <c r="AP44" s="31"/>
      <c r="AQ44" s="31"/>
      <c r="AR44" s="6"/>
      <c r="AS44" s="6"/>
      <c r="AT44" s="6"/>
      <c r="AW44" s="31"/>
      <c r="AX44" s="8"/>
      <c r="AY44" s="8"/>
      <c r="AZ44" s="8"/>
      <c r="BA44" s="8"/>
      <c r="BB44" s="8"/>
      <c r="BC44" s="8"/>
      <c r="BD44" s="31"/>
      <c r="BE44" s="8"/>
      <c r="BF44" s="31"/>
      <c r="BG44" s="8"/>
      <c r="BH44" s="31"/>
      <c r="BI44" s="8"/>
      <c r="BK44" s="31"/>
      <c r="BM44" s="8"/>
      <c r="BN44" s="31"/>
      <c r="BP44" s="35"/>
      <c r="BR44" s="8"/>
      <c r="BU44" s="70"/>
    </row>
    <row r="45" spans="2:73" x14ac:dyDescent="0.45">
      <c r="B45" s="47" t="s">
        <v>47</v>
      </c>
      <c r="C45" s="3" t="s">
        <v>49</v>
      </c>
      <c r="D45" s="66" t="s">
        <v>50</v>
      </c>
      <c r="E45" s="4">
        <v>12.886666666666665</v>
      </c>
      <c r="F45" s="4">
        <v>0.61</v>
      </c>
      <c r="G45" s="4">
        <v>3.1666666666666665</v>
      </c>
      <c r="H45" s="4">
        <v>69.19</v>
      </c>
      <c r="I45" s="5">
        <v>8.3333333333333329E-2</v>
      </c>
      <c r="J45" s="5">
        <v>7.3333333333333334E-2</v>
      </c>
      <c r="K45" s="4">
        <v>0.83666666666666656</v>
      </c>
      <c r="L45" s="4">
        <v>0.73333333333333339</v>
      </c>
      <c r="M45" s="4">
        <v>9.49</v>
      </c>
      <c r="N45" s="4">
        <v>0.10333333333333333</v>
      </c>
      <c r="O45" s="4">
        <v>0.16666666666666666</v>
      </c>
      <c r="P45" s="4">
        <v>1.3666666666666665</v>
      </c>
      <c r="Q45" s="4">
        <v>0.11666666666666665</v>
      </c>
      <c r="R45" s="4">
        <v>0.27333333333333337</v>
      </c>
      <c r="S45" s="51"/>
      <c r="T45" s="51"/>
      <c r="U45" s="51"/>
      <c r="V45" s="4">
        <v>0.89666666666666661</v>
      </c>
      <c r="W45" s="50"/>
      <c r="X45" s="126"/>
      <c r="Y45" s="8"/>
      <c r="Z45" s="8"/>
      <c r="AA45" s="8"/>
      <c r="AB45" s="8"/>
      <c r="AC45" s="8"/>
      <c r="AD45" s="8"/>
      <c r="AM45" s="8"/>
      <c r="AN45" s="8"/>
      <c r="AO45" s="8"/>
      <c r="AP45" s="31"/>
      <c r="AQ45" s="31"/>
      <c r="AR45" s="6"/>
      <c r="AS45" s="6"/>
      <c r="AT45" s="6"/>
      <c r="AW45" s="31"/>
      <c r="AX45" s="8"/>
      <c r="AY45" s="8"/>
      <c r="AZ45" s="8"/>
      <c r="BA45" s="8"/>
      <c r="BB45" s="8"/>
      <c r="BC45" s="8"/>
      <c r="BD45" s="31"/>
      <c r="BE45" s="8"/>
      <c r="BF45" s="31"/>
      <c r="BG45" s="8"/>
      <c r="BH45" s="31"/>
      <c r="BI45" s="8"/>
      <c r="BK45" s="31"/>
      <c r="BM45" s="8"/>
      <c r="BN45" s="31"/>
      <c r="BP45" s="35"/>
      <c r="BR45" s="8"/>
      <c r="BU45" s="70"/>
    </row>
    <row r="46" spans="2:73" x14ac:dyDescent="0.45">
      <c r="B46" s="47" t="s">
        <v>47</v>
      </c>
      <c r="C46" s="3" t="s">
        <v>37</v>
      </c>
      <c r="D46" s="67" t="s">
        <v>55</v>
      </c>
      <c r="E46" s="22">
        <v>13.4</v>
      </c>
      <c r="F46" s="22">
        <v>0.62</v>
      </c>
      <c r="G46" s="22">
        <v>3.2</v>
      </c>
      <c r="H46" s="22">
        <v>70.996000000000009</v>
      </c>
      <c r="I46" s="22">
        <v>0.14799999999999999</v>
      </c>
      <c r="J46" s="23">
        <v>6.2E-2</v>
      </c>
      <c r="K46" s="22">
        <v>0.66400000000000003</v>
      </c>
      <c r="L46" s="22">
        <v>0.99</v>
      </c>
      <c r="M46" s="22">
        <v>9.3279999999999994</v>
      </c>
      <c r="N46" s="22">
        <v>0.11400000000000002</v>
      </c>
      <c r="O46" s="23">
        <v>0.02</v>
      </c>
      <c r="P46" s="22">
        <v>0.46199999999999991</v>
      </c>
      <c r="Q46" s="24"/>
      <c r="R46" s="24"/>
      <c r="S46" s="24"/>
      <c r="T46" s="24"/>
      <c r="U46" s="24"/>
      <c r="V46" s="24"/>
      <c r="W46" s="50"/>
      <c r="X46" s="128">
        <v>3.5456692820538098</v>
      </c>
      <c r="Y46" s="34">
        <v>66.634250298840485</v>
      </c>
      <c r="Z46" s="34">
        <v>637.11035175163784</v>
      </c>
      <c r="AA46" s="34">
        <v>499.85313054934977</v>
      </c>
      <c r="AB46" s="34">
        <v>10.839123773160164</v>
      </c>
      <c r="AC46" s="34">
        <v>15.226123595008174</v>
      </c>
      <c r="AD46" s="34">
        <v>158.14060119611673</v>
      </c>
      <c r="AE46" s="32">
        <v>2.1170710121667331</v>
      </c>
      <c r="AF46" s="32">
        <v>4.8515788677790184</v>
      </c>
      <c r="AG46" s="32">
        <v>10.38643977236597</v>
      </c>
      <c r="AH46" s="32">
        <v>11.013969600360841</v>
      </c>
      <c r="AI46" s="32">
        <v>3.4683217775930268</v>
      </c>
      <c r="AJ46" s="32">
        <v>2.6198105436309662</v>
      </c>
      <c r="AK46" s="32"/>
      <c r="AL46" s="32">
        <v>12.887368165761156</v>
      </c>
      <c r="AM46" s="34">
        <v>442.15608902703684</v>
      </c>
      <c r="AN46" s="34">
        <v>7.2082383493149376</v>
      </c>
      <c r="AO46" s="34">
        <v>48.7669232701667</v>
      </c>
      <c r="AP46" s="33">
        <v>1.6629544734710238</v>
      </c>
      <c r="AQ46" s="33">
        <v>0.40395792649861589</v>
      </c>
      <c r="AR46" s="32">
        <v>1.6002317257000763E-2</v>
      </c>
      <c r="AS46" s="32">
        <v>4.5190463325148436E-2</v>
      </c>
      <c r="AT46" s="32">
        <v>6.0333282930792815E-4</v>
      </c>
      <c r="AU46" s="33">
        <v>1.4950795637479743</v>
      </c>
      <c r="AV46" s="33">
        <v>0.60254538858602458</v>
      </c>
      <c r="AW46" s="33">
        <v>0.1053303193836439</v>
      </c>
      <c r="AX46" s="34">
        <v>243.03351433974689</v>
      </c>
      <c r="AY46" s="34">
        <v>7.0111549051952986</v>
      </c>
      <c r="AZ46" s="34">
        <v>12.756131803330836</v>
      </c>
      <c r="BA46" s="34">
        <v>1.5637469825205783</v>
      </c>
      <c r="BB46" s="34">
        <v>6.637795018257556</v>
      </c>
      <c r="BC46" s="34">
        <v>1.3306722942974041</v>
      </c>
      <c r="BD46" s="33">
        <v>0.39769504611264883</v>
      </c>
      <c r="BE46" s="34">
        <v>1.188881856902841</v>
      </c>
      <c r="BF46" s="33">
        <v>0.20129463192071317</v>
      </c>
      <c r="BG46" s="34">
        <v>1.1821344645383245</v>
      </c>
      <c r="BH46" s="33">
        <v>0.25199955170387939</v>
      </c>
      <c r="BI46" s="34">
        <v>0.65361451674431514</v>
      </c>
      <c r="BJ46" s="32">
        <v>9.3139754290959678E-2</v>
      </c>
      <c r="BK46" s="33">
        <v>0.64369035726971946</v>
      </c>
      <c r="BL46" s="33">
        <v>9.5244894593402823E-2</v>
      </c>
      <c r="BM46" s="34">
        <v>1.2211060419952415</v>
      </c>
      <c r="BN46" s="33">
        <v>9.7921219492749581E-2</v>
      </c>
      <c r="BO46" s="32">
        <v>7.3866552025040264E-2</v>
      </c>
      <c r="BP46" s="129">
        <v>2.95288695988076E-3</v>
      </c>
      <c r="BQ46" s="33">
        <v>0.1192268869702057</v>
      </c>
      <c r="BR46" s="34">
        <v>17.154660964148853</v>
      </c>
      <c r="BS46" s="34">
        <v>1.0116384679778703</v>
      </c>
      <c r="BT46" s="33">
        <v>0.95565359890670221</v>
      </c>
      <c r="BU46" s="130">
        <v>0.95378948821670417</v>
      </c>
    </row>
    <row r="47" spans="2:73" x14ac:dyDescent="0.45">
      <c r="B47" s="47" t="s">
        <v>47</v>
      </c>
      <c r="C47" s="3" t="s">
        <v>40</v>
      </c>
      <c r="D47" s="67" t="s">
        <v>83</v>
      </c>
      <c r="E47" s="22">
        <v>14.354000000000003</v>
      </c>
      <c r="F47" s="22">
        <v>0.67599999999999993</v>
      </c>
      <c r="G47" s="22">
        <v>3.2359999999999998</v>
      </c>
      <c r="H47" s="22">
        <v>70.62</v>
      </c>
      <c r="I47" s="23">
        <v>3.7499999999999999E-2</v>
      </c>
      <c r="J47" s="23">
        <v>0.02</v>
      </c>
      <c r="K47" s="22">
        <v>0.96599999999999997</v>
      </c>
      <c r="L47" s="22">
        <v>0.6100000000000001</v>
      </c>
      <c r="M47" s="22">
        <v>8.9960000000000004</v>
      </c>
      <c r="N47" s="23">
        <v>8.5000000000000006E-2</v>
      </c>
      <c r="O47" s="23">
        <v>1.7500000000000002E-2</v>
      </c>
      <c r="P47" s="22">
        <v>0.42199999999999999</v>
      </c>
      <c r="Q47" s="24"/>
      <c r="R47" s="24"/>
      <c r="S47" s="24"/>
      <c r="T47" s="24"/>
      <c r="U47" s="24"/>
      <c r="V47" s="24"/>
      <c r="W47" s="50"/>
      <c r="X47" s="126"/>
      <c r="Y47" s="8"/>
      <c r="Z47" s="8"/>
      <c r="AA47" s="8"/>
      <c r="AB47" s="8"/>
      <c r="AC47" s="8"/>
      <c r="AD47" s="8"/>
      <c r="AM47" s="8"/>
      <c r="AN47" s="8"/>
      <c r="AO47" s="8"/>
      <c r="AP47" s="31"/>
      <c r="AQ47" s="31"/>
      <c r="AR47" s="6"/>
      <c r="AS47" s="6"/>
      <c r="AT47" s="6"/>
      <c r="AX47" s="8"/>
      <c r="AY47" s="8"/>
      <c r="AZ47" s="8"/>
      <c r="BA47" s="8"/>
      <c r="BB47" s="8"/>
      <c r="BC47" s="8"/>
      <c r="BD47" s="31"/>
      <c r="BE47" s="8"/>
      <c r="BF47" s="31"/>
      <c r="BG47" s="8"/>
      <c r="BH47" s="31"/>
      <c r="BI47" s="8"/>
      <c r="BK47" s="31"/>
      <c r="BM47" s="8"/>
      <c r="BN47" s="31"/>
      <c r="BP47" s="35"/>
      <c r="BR47" s="8"/>
      <c r="BU47" s="127"/>
    </row>
    <row r="48" spans="2:73" x14ac:dyDescent="0.45">
      <c r="B48" s="47" t="s">
        <v>47</v>
      </c>
      <c r="C48" s="3" t="s">
        <v>26</v>
      </c>
      <c r="D48" s="67" t="s">
        <v>115</v>
      </c>
      <c r="E48" s="22">
        <v>14.330000000000002</v>
      </c>
      <c r="F48" s="22">
        <v>0.76</v>
      </c>
      <c r="G48" s="22">
        <v>3.0760000000000001</v>
      </c>
      <c r="H48" s="22">
        <v>68.227999999999994</v>
      </c>
      <c r="I48" s="22">
        <v>9.6000000000000002E-2</v>
      </c>
      <c r="J48" s="23">
        <v>3.7999999999999999E-2</v>
      </c>
      <c r="K48" s="22">
        <v>0.80800000000000005</v>
      </c>
      <c r="L48" s="22">
        <v>0.6100000000000001</v>
      </c>
      <c r="M48" s="22">
        <v>11.384</v>
      </c>
      <c r="N48" s="22">
        <v>0.11000000000000001</v>
      </c>
      <c r="O48" s="23">
        <v>1.4000000000000002E-2</v>
      </c>
      <c r="P48" s="22">
        <v>0.53800000000000003</v>
      </c>
      <c r="Q48" s="24"/>
      <c r="R48" s="24"/>
      <c r="S48" s="24"/>
      <c r="T48" s="24"/>
      <c r="U48" s="24"/>
      <c r="V48" s="24"/>
      <c r="W48" s="50"/>
      <c r="X48" s="126"/>
      <c r="Y48" s="8"/>
      <c r="Z48" s="8"/>
      <c r="AA48" s="8"/>
      <c r="AB48" s="8"/>
      <c r="AC48" s="8"/>
      <c r="AD48" s="8"/>
      <c r="AM48" s="8"/>
      <c r="AN48" s="8"/>
      <c r="AO48" s="8"/>
      <c r="AP48" s="31"/>
      <c r="AQ48" s="31"/>
      <c r="AR48" s="6"/>
      <c r="AS48" s="6"/>
      <c r="AT48" s="6"/>
      <c r="AX48" s="8"/>
      <c r="AY48" s="8"/>
      <c r="AZ48" s="8"/>
      <c r="BA48" s="8"/>
      <c r="BB48" s="8"/>
      <c r="BC48" s="8"/>
      <c r="BD48" s="31"/>
      <c r="BE48" s="8"/>
      <c r="BF48" s="31"/>
      <c r="BG48" s="8"/>
      <c r="BH48" s="31"/>
      <c r="BI48" s="8"/>
      <c r="BK48" s="31"/>
      <c r="BM48" s="8"/>
      <c r="BN48" s="31"/>
      <c r="BP48" s="35"/>
      <c r="BR48" s="8"/>
      <c r="BU48" s="127"/>
    </row>
    <row r="49" spans="2:73" x14ac:dyDescent="0.45">
      <c r="B49" s="47" t="s">
        <v>47</v>
      </c>
      <c r="C49" s="3" t="s">
        <v>26</v>
      </c>
      <c r="D49" s="67" t="s">
        <v>122</v>
      </c>
      <c r="E49" s="52">
        <v>14.298000000000002</v>
      </c>
      <c r="F49" s="52">
        <v>0.76600000000000001</v>
      </c>
      <c r="G49" s="52">
        <v>3.0780000000000003</v>
      </c>
      <c r="H49" s="52">
        <v>68.244</v>
      </c>
      <c r="I49" s="52">
        <v>0.11000000000000001</v>
      </c>
      <c r="J49" s="53">
        <v>2.8000000000000004E-2</v>
      </c>
      <c r="K49" s="52">
        <v>0.81400000000000006</v>
      </c>
      <c r="L49" s="52">
        <v>0.61799999999999999</v>
      </c>
      <c r="M49" s="52">
        <v>11.408000000000001</v>
      </c>
      <c r="N49" s="53">
        <v>9.4E-2</v>
      </c>
      <c r="O49" s="53">
        <v>3.5999999999999997E-2</v>
      </c>
      <c r="P49" s="52">
        <v>0.504</v>
      </c>
      <c r="Q49" s="24"/>
      <c r="R49" s="24"/>
      <c r="S49" s="24"/>
      <c r="T49" s="24"/>
      <c r="U49" s="24"/>
      <c r="V49" s="24"/>
      <c r="W49" s="50"/>
      <c r="X49" s="126"/>
      <c r="Y49" s="8"/>
      <c r="Z49" s="8"/>
      <c r="AA49" s="8"/>
      <c r="AB49" s="8"/>
      <c r="AC49" s="8"/>
      <c r="AD49" s="8"/>
      <c r="AM49" s="8"/>
      <c r="AN49" s="8"/>
      <c r="AO49" s="8"/>
      <c r="AP49" s="31"/>
      <c r="AQ49" s="31"/>
      <c r="AR49" s="6"/>
      <c r="AS49" s="6"/>
      <c r="AT49" s="6"/>
      <c r="AX49" s="8"/>
      <c r="AY49" s="8"/>
      <c r="AZ49" s="8"/>
      <c r="BA49" s="8"/>
      <c r="BB49" s="8"/>
      <c r="BC49" s="8"/>
      <c r="BD49" s="31"/>
      <c r="BE49" s="8"/>
      <c r="BF49" s="31"/>
      <c r="BG49" s="8"/>
      <c r="BH49" s="31"/>
      <c r="BI49" s="8"/>
      <c r="BK49" s="31"/>
      <c r="BM49" s="8"/>
      <c r="BN49" s="31"/>
      <c r="BP49" s="35"/>
      <c r="BR49" s="8"/>
      <c r="BU49" s="127"/>
    </row>
    <row r="50" spans="2:73" x14ac:dyDescent="0.45">
      <c r="B50" s="47" t="s">
        <v>47</v>
      </c>
      <c r="C50" s="3" t="s">
        <v>19</v>
      </c>
      <c r="D50" s="67" t="s">
        <v>71</v>
      </c>
      <c r="E50" s="22">
        <v>13.7</v>
      </c>
      <c r="F50" s="22">
        <v>0.64444444444444438</v>
      </c>
      <c r="G50" s="22">
        <v>2.9988888888888883</v>
      </c>
      <c r="H50" s="22">
        <v>69.924444444444433</v>
      </c>
      <c r="I50" s="23">
        <v>7.7777777777777779E-2</v>
      </c>
      <c r="J50" s="23">
        <v>3.0000000000000002E-2</v>
      </c>
      <c r="K50" s="22">
        <v>0.87555555555555553</v>
      </c>
      <c r="L50" s="22">
        <v>0.7022222222222223</v>
      </c>
      <c r="M50" s="22">
        <v>10.496666666666666</v>
      </c>
      <c r="N50" s="23">
        <v>8.2222222222222224E-2</v>
      </c>
      <c r="O50" s="23">
        <v>2.3333333333333334E-2</v>
      </c>
      <c r="P50" s="22">
        <v>0.4466666666666666</v>
      </c>
      <c r="Q50" s="24"/>
      <c r="R50" s="24"/>
      <c r="S50" s="24"/>
      <c r="T50" s="24"/>
      <c r="U50" s="24"/>
      <c r="V50" s="24"/>
      <c r="W50" s="50"/>
      <c r="X50" s="126"/>
      <c r="Y50" s="8"/>
      <c r="Z50" s="8"/>
      <c r="AA50" s="8"/>
      <c r="AB50" s="8"/>
      <c r="AC50" s="8"/>
      <c r="AD50" s="8"/>
      <c r="AM50" s="8"/>
      <c r="AN50" s="8"/>
      <c r="AO50" s="8"/>
      <c r="AP50" s="31"/>
      <c r="AQ50" s="31"/>
      <c r="AR50" s="6"/>
      <c r="AS50" s="6"/>
      <c r="AT50" s="6"/>
      <c r="AX50" s="8"/>
      <c r="AY50" s="8"/>
      <c r="AZ50" s="8"/>
      <c r="BA50" s="8"/>
      <c r="BB50" s="8"/>
      <c r="BC50" s="8"/>
      <c r="BD50" s="31"/>
      <c r="BE50" s="8"/>
      <c r="BF50" s="31"/>
      <c r="BG50" s="8"/>
      <c r="BH50" s="31"/>
      <c r="BI50" s="8"/>
      <c r="BK50" s="31"/>
      <c r="BM50" s="8"/>
      <c r="BN50" s="31"/>
      <c r="BP50" s="35"/>
      <c r="BR50" s="8"/>
      <c r="BU50" s="127"/>
    </row>
    <row r="51" spans="2:73" x14ac:dyDescent="0.45">
      <c r="B51" s="47" t="s">
        <v>47</v>
      </c>
      <c r="C51" s="3" t="s">
        <v>19</v>
      </c>
      <c r="D51" s="67" t="s">
        <v>67</v>
      </c>
      <c r="E51" s="22">
        <v>15.424000000000001</v>
      </c>
      <c r="F51" s="22">
        <v>0.64</v>
      </c>
      <c r="G51" s="22">
        <v>2.8960000000000004</v>
      </c>
      <c r="H51" s="22">
        <v>69.774000000000015</v>
      </c>
      <c r="I51" s="22">
        <v>0.1</v>
      </c>
      <c r="J51" s="23">
        <v>7.2000000000000008E-2</v>
      </c>
      <c r="K51" s="22">
        <v>0.98599999999999999</v>
      </c>
      <c r="L51" s="22">
        <v>0.78400000000000003</v>
      </c>
      <c r="M51" s="22">
        <v>8.7660000000000018</v>
      </c>
      <c r="N51" s="22">
        <v>9.8000000000000004E-2</v>
      </c>
      <c r="O51" s="23">
        <v>2.4E-2</v>
      </c>
      <c r="P51" s="22">
        <v>0.44000000000000006</v>
      </c>
      <c r="Q51" s="24"/>
      <c r="R51" s="24"/>
      <c r="S51" s="24"/>
      <c r="T51" s="24"/>
      <c r="U51" s="24"/>
      <c r="V51" s="24"/>
      <c r="W51" s="50"/>
      <c r="X51" s="126"/>
      <c r="Y51" s="8"/>
      <c r="Z51" s="8"/>
      <c r="AA51" s="8"/>
      <c r="AB51" s="8"/>
      <c r="AC51" s="8"/>
      <c r="AD51" s="8"/>
      <c r="AM51" s="8"/>
      <c r="AN51" s="8"/>
      <c r="AO51" s="8"/>
      <c r="AP51" s="31"/>
      <c r="AQ51" s="31"/>
      <c r="AR51" s="6"/>
      <c r="AS51" s="6"/>
      <c r="AT51" s="6"/>
      <c r="AX51" s="8"/>
      <c r="AY51" s="8"/>
      <c r="AZ51" s="8"/>
      <c r="BA51" s="8"/>
      <c r="BB51" s="8"/>
      <c r="BC51" s="8"/>
      <c r="BD51" s="31"/>
      <c r="BE51" s="8"/>
      <c r="BF51" s="31"/>
      <c r="BG51" s="8"/>
      <c r="BH51" s="31"/>
      <c r="BI51" s="8"/>
      <c r="BK51" s="31"/>
      <c r="BM51" s="8"/>
      <c r="BN51" s="31"/>
      <c r="BP51" s="35"/>
      <c r="BR51" s="8"/>
      <c r="BU51" s="127"/>
    </row>
    <row r="52" spans="2:73" x14ac:dyDescent="0.45">
      <c r="B52" s="47" t="s">
        <v>47</v>
      </c>
      <c r="C52" s="3" t="s">
        <v>24</v>
      </c>
      <c r="D52" s="67" t="s">
        <v>31</v>
      </c>
      <c r="E52" s="22">
        <v>14.790000000000001</v>
      </c>
      <c r="F52" s="22">
        <v>0.53400000000000003</v>
      </c>
      <c r="G52" s="22">
        <v>2.9959999999999996</v>
      </c>
      <c r="H52" s="22">
        <v>71.661999999999992</v>
      </c>
      <c r="I52" s="23">
        <v>3.6000000000000004E-2</v>
      </c>
      <c r="J52" s="23">
        <v>4.1999999999999996E-2</v>
      </c>
      <c r="K52" s="22">
        <v>1.048</v>
      </c>
      <c r="L52" s="22">
        <v>0.54</v>
      </c>
      <c r="M52" s="22">
        <v>7.8520000000000012</v>
      </c>
      <c r="N52" s="23">
        <v>8.4000000000000005E-2</v>
      </c>
      <c r="O52" s="23">
        <v>3.5999999999999997E-2</v>
      </c>
      <c r="P52" s="22">
        <v>0.378</v>
      </c>
      <c r="Q52" s="24"/>
      <c r="R52" s="24"/>
      <c r="S52" s="24"/>
      <c r="T52" s="24"/>
      <c r="U52" s="24"/>
      <c r="V52" s="24"/>
      <c r="W52" s="50"/>
      <c r="X52" s="126"/>
      <c r="Y52" s="8"/>
      <c r="Z52" s="8"/>
      <c r="AA52" s="8"/>
      <c r="AB52" s="8"/>
      <c r="AC52" s="8"/>
      <c r="AD52" s="8"/>
      <c r="AM52" s="8"/>
      <c r="AN52" s="8"/>
      <c r="AO52" s="8"/>
      <c r="AP52" s="31"/>
      <c r="AQ52" s="31"/>
      <c r="AR52" s="6"/>
      <c r="AS52" s="6"/>
      <c r="AT52" s="6"/>
      <c r="AX52" s="8"/>
      <c r="AY52" s="8"/>
      <c r="AZ52" s="8"/>
      <c r="BA52" s="8"/>
      <c r="BB52" s="8"/>
      <c r="BC52" s="8"/>
      <c r="BD52" s="31"/>
      <c r="BE52" s="8"/>
      <c r="BF52" s="31"/>
      <c r="BG52" s="8"/>
      <c r="BH52" s="31"/>
      <c r="BI52" s="8"/>
      <c r="BK52" s="31"/>
      <c r="BM52" s="8"/>
      <c r="BN52" s="31"/>
      <c r="BP52" s="35"/>
      <c r="BR52" s="8"/>
      <c r="BU52" s="127"/>
    </row>
    <row r="53" spans="2:73" x14ac:dyDescent="0.45">
      <c r="B53" s="47" t="s">
        <v>47</v>
      </c>
      <c r="C53" s="3" t="s">
        <v>45</v>
      </c>
      <c r="D53" s="67" t="s">
        <v>137</v>
      </c>
      <c r="E53" s="22">
        <v>14.303999999999998</v>
      </c>
      <c r="F53" s="22">
        <v>0.81199999999999994</v>
      </c>
      <c r="G53" s="22">
        <v>2.9959999999999996</v>
      </c>
      <c r="H53" s="22">
        <v>68.751999999999995</v>
      </c>
      <c r="I53" s="22">
        <v>0.20600000000000002</v>
      </c>
      <c r="J53" s="23">
        <v>6.4000000000000001E-2</v>
      </c>
      <c r="K53" s="22">
        <v>0.64800000000000002</v>
      </c>
      <c r="L53" s="22">
        <v>0.93</v>
      </c>
      <c r="M53" s="22">
        <v>10.132</v>
      </c>
      <c r="N53" s="22">
        <v>0.1</v>
      </c>
      <c r="O53" s="22">
        <v>0.19400000000000001</v>
      </c>
      <c r="P53" s="22">
        <v>0.65199999999999991</v>
      </c>
      <c r="Q53" s="24"/>
      <c r="R53" s="22">
        <v>0.20800000000000002</v>
      </c>
      <c r="S53" s="51"/>
      <c r="T53" s="51"/>
      <c r="U53" s="51"/>
      <c r="V53" s="51"/>
      <c r="W53" s="55"/>
      <c r="X53" s="126"/>
      <c r="Y53" s="8"/>
      <c r="Z53" s="8"/>
      <c r="AA53" s="8"/>
      <c r="AB53" s="8"/>
      <c r="AC53" s="8"/>
      <c r="AD53" s="8"/>
      <c r="AM53" s="8"/>
      <c r="AN53" s="8"/>
      <c r="AO53" s="8"/>
      <c r="AP53" s="31"/>
      <c r="AQ53" s="31"/>
      <c r="AR53" s="6"/>
      <c r="AS53" s="6"/>
      <c r="AT53" s="6"/>
      <c r="AX53" s="8"/>
      <c r="AY53" s="8"/>
      <c r="AZ53" s="8"/>
      <c r="BA53" s="8"/>
      <c r="BB53" s="8"/>
      <c r="BC53" s="8"/>
      <c r="BD53" s="31"/>
      <c r="BE53" s="8"/>
      <c r="BF53" s="31"/>
      <c r="BG53" s="8"/>
      <c r="BH53" s="31"/>
      <c r="BI53" s="8"/>
      <c r="BK53" s="31"/>
      <c r="BM53" s="8"/>
      <c r="BN53" s="31"/>
      <c r="BP53" s="35"/>
      <c r="BR53" s="8"/>
      <c r="BU53" s="127"/>
    </row>
    <row r="54" spans="2:73" x14ac:dyDescent="0.45">
      <c r="B54" s="47" t="s">
        <v>47</v>
      </c>
      <c r="C54" s="3" t="s">
        <v>26</v>
      </c>
      <c r="D54" s="67" t="s">
        <v>27</v>
      </c>
      <c r="E54" s="22">
        <v>16.559999999999999</v>
      </c>
      <c r="F54" s="22">
        <v>0.49800000000000005</v>
      </c>
      <c r="G54" s="22">
        <v>2.8559999999999999</v>
      </c>
      <c r="H54" s="22">
        <v>70.275999999999996</v>
      </c>
      <c r="I54" s="23">
        <v>0.06</v>
      </c>
      <c r="J54" s="23">
        <v>0.18400000000000002</v>
      </c>
      <c r="K54" s="22">
        <v>0.70400000000000007</v>
      </c>
      <c r="L54" s="22">
        <v>0.67599999999999993</v>
      </c>
      <c r="M54" s="22">
        <v>7.7759999999999989</v>
      </c>
      <c r="N54" s="23">
        <v>6.6000000000000003E-2</v>
      </c>
      <c r="O54" s="23">
        <v>4.1999999999999996E-2</v>
      </c>
      <c r="P54" s="22">
        <v>0.30000000000000004</v>
      </c>
      <c r="Q54" s="24"/>
      <c r="R54" s="51"/>
      <c r="S54" s="51"/>
      <c r="T54" s="51"/>
      <c r="U54" s="51"/>
      <c r="V54" s="51"/>
      <c r="W54" s="55"/>
      <c r="X54" s="128"/>
      <c r="Y54" s="34"/>
      <c r="Z54" s="34"/>
      <c r="AA54" s="34"/>
      <c r="AB54" s="34"/>
      <c r="AC54" s="34"/>
      <c r="AD54" s="34"/>
      <c r="AE54" s="32"/>
      <c r="AF54" s="32"/>
      <c r="AG54" s="32"/>
      <c r="AH54" s="32"/>
      <c r="AI54" s="32"/>
      <c r="AJ54" s="32"/>
      <c r="AK54" s="32"/>
      <c r="AL54" s="32"/>
      <c r="AM54" s="34"/>
      <c r="AN54" s="34"/>
      <c r="AO54" s="34"/>
      <c r="AP54" s="33"/>
      <c r="AQ54" s="33"/>
      <c r="AR54" s="32"/>
      <c r="AS54" s="32"/>
      <c r="AT54" s="32"/>
      <c r="AU54" s="32"/>
      <c r="AV54" s="32"/>
      <c r="AW54" s="32"/>
      <c r="AX54" s="34"/>
      <c r="AY54" s="34"/>
      <c r="AZ54" s="34"/>
      <c r="BA54" s="34"/>
      <c r="BB54" s="34"/>
      <c r="BC54" s="34"/>
      <c r="BD54" s="33"/>
      <c r="BE54" s="34"/>
      <c r="BF54" s="33"/>
      <c r="BG54" s="34"/>
      <c r="BH54" s="33"/>
      <c r="BI54" s="34"/>
      <c r="BJ54" s="32"/>
      <c r="BK54" s="33"/>
      <c r="BL54" s="32"/>
      <c r="BM54" s="34"/>
      <c r="BN54" s="33"/>
      <c r="BO54" s="32"/>
      <c r="BP54" s="129"/>
      <c r="BQ54" s="32"/>
      <c r="BR54" s="34"/>
      <c r="BS54" s="32"/>
      <c r="BT54" s="32"/>
      <c r="BU54" s="130"/>
    </row>
    <row r="55" spans="2:73" x14ac:dyDescent="0.45">
      <c r="B55" s="47" t="s">
        <v>47</v>
      </c>
      <c r="C55" s="3" t="s">
        <v>40</v>
      </c>
      <c r="D55" s="67" t="s">
        <v>63</v>
      </c>
      <c r="E55" s="22">
        <v>12.892000000000001</v>
      </c>
      <c r="F55" s="22">
        <v>0.63</v>
      </c>
      <c r="G55" s="22">
        <v>3.17</v>
      </c>
      <c r="H55" s="22">
        <v>74.085999999999999</v>
      </c>
      <c r="I55" s="23">
        <v>0.04</v>
      </c>
      <c r="J55" s="23">
        <v>0.03</v>
      </c>
      <c r="K55" s="22">
        <v>0.84799999999999986</v>
      </c>
      <c r="L55" s="22">
        <v>0.49000000000000005</v>
      </c>
      <c r="M55" s="22">
        <v>7.3720000000000017</v>
      </c>
      <c r="N55" s="23">
        <v>6.4000000000000001E-2</v>
      </c>
      <c r="O55" s="23">
        <v>2.1999999999999999E-2</v>
      </c>
      <c r="P55" s="22">
        <v>0.35199999999999998</v>
      </c>
      <c r="Q55" s="24"/>
      <c r="R55" s="51"/>
      <c r="S55" s="51"/>
      <c r="T55" s="51"/>
      <c r="U55" s="51"/>
      <c r="V55" s="51"/>
      <c r="W55" s="55"/>
      <c r="X55" s="126"/>
      <c r="Y55" s="8"/>
      <c r="Z55" s="8"/>
      <c r="AA55" s="8"/>
      <c r="AB55" s="8"/>
      <c r="AC55" s="8"/>
      <c r="AD55" s="8"/>
      <c r="AM55" s="8"/>
      <c r="AN55" s="8"/>
      <c r="AO55" s="8"/>
      <c r="AP55" s="31"/>
      <c r="AQ55" s="31"/>
      <c r="AR55" s="6"/>
      <c r="AS55" s="6"/>
      <c r="AT55" s="6"/>
      <c r="AX55" s="8"/>
      <c r="AY55" s="8"/>
      <c r="AZ55" s="8"/>
      <c r="BA55" s="8"/>
      <c r="BB55" s="8"/>
      <c r="BC55" s="8"/>
      <c r="BD55" s="31"/>
      <c r="BE55" s="8"/>
      <c r="BF55" s="31"/>
      <c r="BG55" s="8"/>
      <c r="BH55" s="31"/>
      <c r="BI55" s="8"/>
      <c r="BK55" s="31"/>
      <c r="BM55" s="8"/>
      <c r="BN55" s="31"/>
      <c r="BP55" s="35"/>
      <c r="BR55" s="8"/>
      <c r="BU55" s="127"/>
    </row>
    <row r="56" spans="2:73" x14ac:dyDescent="0.45">
      <c r="B56" s="47" t="s">
        <v>47</v>
      </c>
      <c r="C56" s="3" t="s">
        <v>59</v>
      </c>
      <c r="D56" s="67" t="s">
        <v>60</v>
      </c>
      <c r="E56" s="22">
        <v>14.817999999999998</v>
      </c>
      <c r="F56" s="22">
        <v>0.628</v>
      </c>
      <c r="G56" s="22">
        <v>3.1280000000000001</v>
      </c>
      <c r="H56" s="22">
        <v>69.22999999999999</v>
      </c>
      <c r="I56" s="22">
        <v>0.11000000000000001</v>
      </c>
      <c r="J56" s="23">
        <v>7.2000000000000008E-2</v>
      </c>
      <c r="K56" s="22">
        <v>0.69400000000000006</v>
      </c>
      <c r="L56" s="22">
        <v>0.80800000000000005</v>
      </c>
      <c r="M56" s="22">
        <v>9.9879999999999995</v>
      </c>
      <c r="N56" s="22">
        <v>0.10200000000000001</v>
      </c>
      <c r="O56" s="23">
        <v>1.7999999999999999E-2</v>
      </c>
      <c r="P56" s="22">
        <v>0.39999999999999997</v>
      </c>
      <c r="Q56" s="24"/>
      <c r="R56" s="51"/>
      <c r="S56" s="51"/>
      <c r="T56" s="51"/>
      <c r="U56" s="51"/>
      <c r="V56" s="51"/>
      <c r="W56" s="55"/>
      <c r="X56" s="126"/>
      <c r="Y56" s="8"/>
      <c r="Z56" s="8"/>
      <c r="AA56" s="8"/>
      <c r="AB56" s="8"/>
      <c r="AC56" s="8"/>
      <c r="AD56" s="8"/>
      <c r="AM56" s="8"/>
      <c r="AN56" s="8"/>
      <c r="AO56" s="8"/>
      <c r="AP56" s="31"/>
      <c r="AQ56" s="31"/>
      <c r="AR56" s="6"/>
      <c r="AS56" s="6"/>
      <c r="AT56" s="6"/>
      <c r="AX56" s="8"/>
      <c r="AY56" s="8"/>
      <c r="AZ56" s="8"/>
      <c r="BA56" s="8"/>
      <c r="BB56" s="8"/>
      <c r="BC56" s="8"/>
      <c r="BD56" s="31"/>
      <c r="BE56" s="8"/>
      <c r="BF56" s="31"/>
      <c r="BG56" s="8"/>
      <c r="BH56" s="31"/>
      <c r="BI56" s="8"/>
      <c r="BK56" s="31"/>
      <c r="BM56" s="8"/>
      <c r="BN56" s="31"/>
      <c r="BP56" s="35"/>
      <c r="BR56" s="8"/>
      <c r="BU56" s="127"/>
    </row>
    <row r="57" spans="2:73" x14ac:dyDescent="0.45">
      <c r="B57" s="47" t="s">
        <v>47</v>
      </c>
      <c r="C57" s="3" t="s">
        <v>49</v>
      </c>
      <c r="D57" s="67" t="s">
        <v>128</v>
      </c>
      <c r="E57" s="22">
        <v>14.697999999999999</v>
      </c>
      <c r="F57" s="22">
        <v>0.78</v>
      </c>
      <c r="G57" s="22">
        <v>3.09</v>
      </c>
      <c r="H57" s="22">
        <v>68.475999999999999</v>
      </c>
      <c r="I57" s="22">
        <v>0.17400000000000002</v>
      </c>
      <c r="J57" s="23">
        <v>2.1999999999999999E-2</v>
      </c>
      <c r="K57" s="22">
        <v>0.79</v>
      </c>
      <c r="L57" s="22">
        <v>0.85399999999999987</v>
      </c>
      <c r="M57" s="22">
        <v>10.45</v>
      </c>
      <c r="N57" s="22">
        <v>0.11599999999999999</v>
      </c>
      <c r="O57" s="23">
        <v>2.1999999999999999E-2</v>
      </c>
      <c r="P57" s="22">
        <v>0.53800000000000003</v>
      </c>
      <c r="Q57" s="24"/>
      <c r="R57" s="51"/>
      <c r="S57" s="51"/>
      <c r="T57" s="51"/>
      <c r="U57" s="51"/>
      <c r="V57" s="51"/>
      <c r="W57" s="55"/>
      <c r="X57" s="126"/>
      <c r="Y57" s="8"/>
      <c r="Z57" s="8"/>
      <c r="AA57" s="8"/>
      <c r="AB57" s="8"/>
      <c r="AC57" s="8"/>
      <c r="AD57" s="8"/>
      <c r="AM57" s="8"/>
      <c r="AN57" s="8"/>
      <c r="AO57" s="8"/>
      <c r="AP57" s="31"/>
      <c r="AQ57" s="31"/>
      <c r="AR57" s="6"/>
      <c r="AS57" s="6"/>
      <c r="AT57" s="6"/>
      <c r="AX57" s="8"/>
      <c r="AY57" s="8"/>
      <c r="AZ57" s="8"/>
      <c r="BA57" s="8"/>
      <c r="BB57" s="8"/>
      <c r="BC57" s="8"/>
      <c r="BD57" s="31"/>
      <c r="BE57" s="8"/>
      <c r="BF57" s="31"/>
      <c r="BG57" s="8"/>
      <c r="BH57" s="31"/>
      <c r="BI57" s="8"/>
      <c r="BK57" s="31"/>
      <c r="BM57" s="8"/>
      <c r="BN57" s="31"/>
      <c r="BP57" s="35"/>
      <c r="BR57" s="8"/>
      <c r="BU57" s="127"/>
    </row>
    <row r="58" spans="2:73" x14ac:dyDescent="0.45">
      <c r="B58" s="47" t="s">
        <v>47</v>
      </c>
      <c r="C58" s="3" t="s">
        <v>49</v>
      </c>
      <c r="D58" s="66" t="s">
        <v>127</v>
      </c>
      <c r="E58" s="4">
        <v>14.4025</v>
      </c>
      <c r="F58" s="4">
        <v>0.77750000000000008</v>
      </c>
      <c r="G58" s="4">
        <v>3.1225000000000001</v>
      </c>
      <c r="H58" s="4">
        <v>67.66749999999999</v>
      </c>
      <c r="I58" s="4">
        <v>0.21500000000000002</v>
      </c>
      <c r="J58" s="5">
        <v>0.08</v>
      </c>
      <c r="K58" s="4">
        <v>0.73499999999999999</v>
      </c>
      <c r="L58" s="4">
        <v>0.79250000000000009</v>
      </c>
      <c r="M58" s="4">
        <v>10.232500000000002</v>
      </c>
      <c r="N58" s="4">
        <v>0.11249999999999999</v>
      </c>
      <c r="O58" s="4">
        <v>0.1</v>
      </c>
      <c r="P58" s="4">
        <v>0.85499999999999998</v>
      </c>
      <c r="Q58" s="24"/>
      <c r="R58" s="4">
        <v>0.255</v>
      </c>
      <c r="S58" s="51"/>
      <c r="T58" s="51"/>
      <c r="U58" s="51"/>
      <c r="V58" s="4">
        <v>0.5575</v>
      </c>
      <c r="W58" s="56">
        <v>0.19</v>
      </c>
      <c r="X58" s="126"/>
      <c r="Y58" s="8"/>
      <c r="Z58" s="8"/>
      <c r="AA58" s="8"/>
      <c r="AB58" s="8"/>
      <c r="AC58" s="8"/>
      <c r="AD58" s="8"/>
      <c r="AM58" s="8"/>
      <c r="AN58" s="8"/>
      <c r="AO58" s="8"/>
      <c r="AP58" s="31"/>
      <c r="AQ58" s="31"/>
      <c r="AR58" s="6"/>
      <c r="AS58" s="6"/>
      <c r="AT58" s="6"/>
      <c r="AX58" s="8"/>
      <c r="AY58" s="8"/>
      <c r="AZ58" s="8"/>
      <c r="BA58" s="8"/>
      <c r="BB58" s="8"/>
      <c r="BC58" s="8"/>
      <c r="BD58" s="31"/>
      <c r="BE58" s="8"/>
      <c r="BF58" s="31"/>
      <c r="BG58" s="8"/>
      <c r="BH58" s="31"/>
      <c r="BI58" s="8"/>
      <c r="BK58" s="31"/>
      <c r="BM58" s="8"/>
      <c r="BN58" s="31"/>
      <c r="BP58" s="35"/>
      <c r="BR58" s="8"/>
      <c r="BU58" s="127"/>
    </row>
    <row r="59" spans="2:73" x14ac:dyDescent="0.45">
      <c r="B59" s="47" t="s">
        <v>47</v>
      </c>
      <c r="C59" s="3" t="s">
        <v>45</v>
      </c>
      <c r="D59" s="67" t="s">
        <v>106</v>
      </c>
      <c r="E59" s="22">
        <v>15.207999999999998</v>
      </c>
      <c r="F59" s="22">
        <v>0.74399999999999999</v>
      </c>
      <c r="G59" s="22">
        <v>2.8160000000000003</v>
      </c>
      <c r="H59" s="22">
        <v>71.051999999999992</v>
      </c>
      <c r="I59" s="22">
        <v>0.11599999999999999</v>
      </c>
      <c r="J59" s="23">
        <v>0.05</v>
      </c>
      <c r="K59" s="22">
        <v>0.96399999999999986</v>
      </c>
      <c r="L59" s="22">
        <v>0.82400000000000007</v>
      </c>
      <c r="M59" s="22">
        <v>7.7259999999999991</v>
      </c>
      <c r="N59" s="23">
        <v>7.8E-2</v>
      </c>
      <c r="O59" s="23">
        <v>2.6000000000000002E-2</v>
      </c>
      <c r="P59" s="22">
        <v>0.39400000000000002</v>
      </c>
      <c r="Q59" s="24"/>
      <c r="R59" s="51"/>
      <c r="S59" s="51"/>
      <c r="T59" s="51"/>
      <c r="U59" s="51"/>
      <c r="V59" s="51"/>
      <c r="W59" s="55"/>
      <c r="X59" s="126"/>
      <c r="Y59" s="8"/>
      <c r="Z59" s="8"/>
      <c r="AA59" s="8"/>
      <c r="AB59" s="8"/>
      <c r="AC59" s="8"/>
      <c r="AD59" s="8"/>
      <c r="AM59" s="8"/>
      <c r="AN59" s="8"/>
      <c r="AO59" s="8"/>
      <c r="AP59" s="31"/>
      <c r="AQ59" s="31"/>
      <c r="AR59" s="6"/>
      <c r="AS59" s="6"/>
      <c r="AT59" s="6"/>
      <c r="AU59" s="31"/>
      <c r="AX59" s="8"/>
      <c r="AY59" s="8"/>
      <c r="AZ59" s="8"/>
      <c r="BA59" s="8"/>
      <c r="BB59" s="8"/>
      <c r="BC59" s="8"/>
      <c r="BD59" s="31"/>
      <c r="BE59" s="8"/>
      <c r="BF59" s="31"/>
      <c r="BG59" s="8"/>
      <c r="BH59" s="31"/>
      <c r="BI59" s="8"/>
      <c r="BK59" s="31"/>
      <c r="BM59" s="8"/>
      <c r="BN59" s="31"/>
      <c r="BP59" s="35"/>
      <c r="BR59" s="8"/>
      <c r="BU59" s="127"/>
    </row>
    <row r="60" spans="2:73" x14ac:dyDescent="0.45">
      <c r="B60" s="47" t="s">
        <v>47</v>
      </c>
      <c r="C60" s="3" t="s">
        <v>26</v>
      </c>
      <c r="D60" s="67" t="s">
        <v>42</v>
      </c>
      <c r="E60" s="22">
        <v>13.456</v>
      </c>
      <c r="F60" s="22">
        <v>0.59399999999999997</v>
      </c>
      <c r="G60" s="22">
        <v>3.1619999999999999</v>
      </c>
      <c r="H60" s="22">
        <v>71.262000000000015</v>
      </c>
      <c r="I60" s="22">
        <v>0.14200000000000002</v>
      </c>
      <c r="J60" s="23">
        <v>0.05</v>
      </c>
      <c r="K60" s="22">
        <v>0.69599999999999995</v>
      </c>
      <c r="L60" s="22">
        <v>0.91999999999999993</v>
      </c>
      <c r="M60" s="22">
        <v>9.1120000000000001</v>
      </c>
      <c r="N60" s="22">
        <v>0.10999999999999999</v>
      </c>
      <c r="O60" s="23">
        <v>2.6000000000000002E-2</v>
      </c>
      <c r="P60" s="22">
        <v>0.46600000000000003</v>
      </c>
      <c r="Q60" s="24"/>
      <c r="R60" s="51"/>
      <c r="S60" s="51"/>
      <c r="T60" s="51"/>
      <c r="U60" s="51"/>
      <c r="V60" s="51"/>
      <c r="W60" s="55"/>
      <c r="X60" s="128">
        <v>2.9468992861354826</v>
      </c>
      <c r="Y60" s="34">
        <v>70.870013345675773</v>
      </c>
      <c r="Z60" s="34">
        <v>586.8877600580779</v>
      </c>
      <c r="AA60" s="34">
        <v>477.9011447674709</v>
      </c>
      <c r="AB60" s="34">
        <v>10.450862418953893</v>
      </c>
      <c r="AC60" s="34">
        <v>15.129666599728049</v>
      </c>
      <c r="AD60" s="34">
        <v>157.92904066250287</v>
      </c>
      <c r="AE60" s="32">
        <v>1.8794629636884403</v>
      </c>
      <c r="AF60" s="32">
        <v>4.7354755705171465</v>
      </c>
      <c r="AG60" s="32">
        <v>8.4159718492483577</v>
      </c>
      <c r="AH60" s="32">
        <v>9.9818054691983065</v>
      </c>
      <c r="AI60" s="32">
        <v>3.6163790944786736</v>
      </c>
      <c r="AJ60" s="32">
        <v>2.2775436017278174</v>
      </c>
      <c r="AK60" s="32"/>
      <c r="AL60" s="32">
        <v>11.661084449304749</v>
      </c>
      <c r="AM60" s="34">
        <v>419.14416363453319</v>
      </c>
      <c r="AN60" s="34">
        <v>6.999216824710988</v>
      </c>
      <c r="AO60" s="34">
        <v>47.139091367267021</v>
      </c>
      <c r="AP60" s="33">
        <v>1.5866130971018526</v>
      </c>
      <c r="AQ60" s="33">
        <v>0.38823716062761837</v>
      </c>
      <c r="AR60" s="32"/>
      <c r="AS60" s="32">
        <v>1.4903620666805048E-2</v>
      </c>
      <c r="AT60" s="32">
        <v>3.5778220452628864E-3</v>
      </c>
      <c r="AU60" s="33">
        <v>1.0067271819417649</v>
      </c>
      <c r="AV60" s="32">
        <v>3.2456837003170869E-2</v>
      </c>
      <c r="AW60" s="32">
        <v>8.8429727081559745E-2</v>
      </c>
      <c r="AX60" s="34">
        <v>232.25521043965182</v>
      </c>
      <c r="AY60" s="34">
        <v>6.6395725784368675</v>
      </c>
      <c r="AZ60" s="34">
        <v>12.025706013152703</v>
      </c>
      <c r="BA60" s="34">
        <v>1.4960119541654187</v>
      </c>
      <c r="BB60" s="34">
        <v>6.4056815507033908</v>
      </c>
      <c r="BC60" s="34">
        <v>1.2852695071537015</v>
      </c>
      <c r="BD60" s="33">
        <v>0.37927041426182606</v>
      </c>
      <c r="BE60" s="34">
        <v>1.1402406860906478</v>
      </c>
      <c r="BF60" s="33">
        <v>0.19158195160347438</v>
      </c>
      <c r="BG60" s="34">
        <v>1.1297525503588384</v>
      </c>
      <c r="BH60" s="33">
        <v>0.23912772952204259</v>
      </c>
      <c r="BI60" s="34">
        <v>0.6439197589515433</v>
      </c>
      <c r="BJ60" s="32">
        <v>8.682599987189793E-2</v>
      </c>
      <c r="BK60" s="33">
        <v>0.62385949676375585</v>
      </c>
      <c r="BL60" s="32">
        <v>9.0980526617758198E-2</v>
      </c>
      <c r="BM60" s="34">
        <v>1.187752781690514</v>
      </c>
      <c r="BN60" s="33">
        <v>9.6409734490463195E-2</v>
      </c>
      <c r="BO60" s="32">
        <v>5.2134886690398452E-2</v>
      </c>
      <c r="BP60" s="129"/>
      <c r="BQ60" s="129">
        <v>2.7102041879140254E-3</v>
      </c>
      <c r="BR60" s="34">
        <v>12.941180671767539</v>
      </c>
      <c r="BS60" s="32"/>
      <c r="BT60" s="33">
        <v>0.92475704926924196</v>
      </c>
      <c r="BU60" s="130">
        <v>0.89498312977963579</v>
      </c>
    </row>
    <row r="61" spans="2:73" x14ac:dyDescent="0.45">
      <c r="B61" s="47" t="s">
        <v>47</v>
      </c>
      <c r="C61" s="3" t="s">
        <v>40</v>
      </c>
      <c r="D61" s="67" t="s">
        <v>41</v>
      </c>
      <c r="E61" s="22">
        <v>12.638</v>
      </c>
      <c r="F61" s="22">
        <v>0.57800000000000007</v>
      </c>
      <c r="G61" s="22">
        <v>3.09</v>
      </c>
      <c r="H61" s="22">
        <v>72.007999999999996</v>
      </c>
      <c r="I61" s="22">
        <v>9.8000000000000004E-2</v>
      </c>
      <c r="J61" s="23">
        <v>3.7999999999999999E-2</v>
      </c>
      <c r="K61" s="22">
        <v>0.86599999999999999</v>
      </c>
      <c r="L61" s="22">
        <v>0.61199999999999999</v>
      </c>
      <c r="M61" s="22">
        <v>9.5240000000000009</v>
      </c>
      <c r="N61" s="22">
        <v>0.10800000000000001</v>
      </c>
      <c r="O61" s="23">
        <v>2.4E-2</v>
      </c>
      <c r="P61" s="22">
        <v>0.41000000000000003</v>
      </c>
      <c r="Q61" s="24"/>
      <c r="R61" s="51"/>
      <c r="S61" s="51"/>
      <c r="T61" s="51"/>
      <c r="U61" s="51"/>
      <c r="V61" s="51"/>
      <c r="W61" s="55"/>
      <c r="X61" s="126"/>
      <c r="Y61" s="8"/>
      <c r="Z61" s="8"/>
      <c r="AA61" s="8"/>
      <c r="AB61" s="8"/>
      <c r="AC61" s="8"/>
      <c r="AD61" s="8"/>
      <c r="AM61" s="8"/>
      <c r="AN61" s="8"/>
      <c r="AO61" s="8"/>
      <c r="AP61" s="31"/>
      <c r="AQ61" s="31"/>
      <c r="AR61" s="6"/>
      <c r="AS61" s="6"/>
      <c r="AT61" s="6"/>
      <c r="AX61" s="8"/>
      <c r="AY61" s="8"/>
      <c r="AZ61" s="8"/>
      <c r="BA61" s="8"/>
      <c r="BB61" s="8"/>
      <c r="BC61" s="8"/>
      <c r="BD61" s="31"/>
      <c r="BE61" s="8"/>
      <c r="BF61" s="31"/>
      <c r="BG61" s="8"/>
      <c r="BH61" s="31"/>
      <c r="BI61" s="8"/>
      <c r="BK61" s="31"/>
      <c r="BM61" s="8"/>
      <c r="BN61" s="31"/>
      <c r="BP61" s="35"/>
      <c r="BR61" s="8"/>
      <c r="BU61" s="127"/>
    </row>
    <row r="62" spans="2:73" x14ac:dyDescent="0.45">
      <c r="B62" s="47" t="s">
        <v>47</v>
      </c>
      <c r="C62" s="3" t="s">
        <v>40</v>
      </c>
      <c r="D62" s="67" t="s">
        <v>102</v>
      </c>
      <c r="E62" s="22">
        <v>15.292000000000002</v>
      </c>
      <c r="F62" s="22">
        <v>0.73199999999999998</v>
      </c>
      <c r="G62" s="22">
        <v>3.194</v>
      </c>
      <c r="H62" s="22">
        <v>68.544000000000011</v>
      </c>
      <c r="I62" s="23">
        <v>8.7999999999999995E-2</v>
      </c>
      <c r="J62" s="23">
        <v>3.0000000000000006E-2</v>
      </c>
      <c r="K62" s="22">
        <v>1.046</v>
      </c>
      <c r="L62" s="22">
        <v>0.59</v>
      </c>
      <c r="M62" s="22">
        <v>9.8339999999999996</v>
      </c>
      <c r="N62" s="22">
        <v>0.11400000000000002</v>
      </c>
      <c r="O62" s="23">
        <v>3.2000000000000001E-2</v>
      </c>
      <c r="P62" s="22">
        <v>0.50600000000000001</v>
      </c>
      <c r="Q62" s="24"/>
      <c r="R62" s="51"/>
      <c r="S62" s="51"/>
      <c r="T62" s="51"/>
      <c r="U62" s="51"/>
      <c r="V62" s="51"/>
      <c r="W62" s="55"/>
      <c r="X62" s="126"/>
      <c r="Y62" s="8"/>
      <c r="Z62" s="8"/>
      <c r="AA62" s="8"/>
      <c r="AB62" s="8"/>
      <c r="AC62" s="8"/>
      <c r="AD62" s="8"/>
      <c r="AM62" s="8"/>
      <c r="AN62" s="8"/>
      <c r="AO62" s="8"/>
      <c r="AP62" s="31"/>
      <c r="AQ62" s="31"/>
      <c r="AR62" s="6"/>
      <c r="AS62" s="6"/>
      <c r="AT62" s="6"/>
      <c r="AX62" s="8"/>
      <c r="AY62" s="8"/>
      <c r="AZ62" s="8"/>
      <c r="BA62" s="8"/>
      <c r="BB62" s="8"/>
      <c r="BC62" s="8"/>
      <c r="BD62" s="31"/>
      <c r="BE62" s="8"/>
      <c r="BF62" s="31"/>
      <c r="BG62" s="8"/>
      <c r="BH62" s="31"/>
      <c r="BI62" s="8"/>
      <c r="BK62" s="31"/>
      <c r="BM62" s="8"/>
      <c r="BN62" s="31"/>
      <c r="BP62" s="35"/>
      <c r="BR62" s="8"/>
      <c r="BU62" s="127"/>
    </row>
    <row r="63" spans="2:73" x14ac:dyDescent="0.45">
      <c r="B63" s="47" t="s">
        <v>47</v>
      </c>
      <c r="C63" s="3" t="s">
        <v>37</v>
      </c>
      <c r="D63" s="67" t="s">
        <v>74</v>
      </c>
      <c r="E63" s="22">
        <v>15.046000000000001</v>
      </c>
      <c r="F63" s="22">
        <v>0.65200000000000002</v>
      </c>
      <c r="G63" s="22">
        <v>3.1100000000000003</v>
      </c>
      <c r="H63" s="22">
        <v>68.150000000000006</v>
      </c>
      <c r="I63" s="22">
        <v>9.6000000000000002E-2</v>
      </c>
      <c r="J63" s="23">
        <v>7.1999999999999995E-2</v>
      </c>
      <c r="K63" s="22">
        <v>0.68799999999999994</v>
      </c>
      <c r="L63" s="22">
        <v>0.81799999999999995</v>
      </c>
      <c r="M63" s="22">
        <v>10.809999999999999</v>
      </c>
      <c r="N63" s="22">
        <v>0.10600000000000001</v>
      </c>
      <c r="O63" s="23">
        <v>1.6E-2</v>
      </c>
      <c r="P63" s="22">
        <v>0.43600000000000005</v>
      </c>
      <c r="Q63" s="24"/>
      <c r="R63" s="51"/>
      <c r="S63" s="51"/>
      <c r="T63" s="51"/>
      <c r="U63" s="51"/>
      <c r="V63" s="51"/>
      <c r="W63" s="55"/>
      <c r="X63" s="126"/>
      <c r="Y63" s="8"/>
      <c r="Z63" s="8"/>
      <c r="AA63" s="8"/>
      <c r="AB63" s="8"/>
      <c r="AC63" s="8"/>
      <c r="AD63" s="8"/>
      <c r="AM63" s="8"/>
      <c r="AN63" s="8"/>
      <c r="AO63" s="8"/>
      <c r="AP63" s="31"/>
      <c r="AQ63" s="31"/>
      <c r="AR63" s="6"/>
      <c r="AS63" s="6"/>
      <c r="AT63" s="6"/>
      <c r="AV63" s="8"/>
      <c r="AX63" s="8"/>
      <c r="AY63" s="8"/>
      <c r="AZ63" s="8"/>
      <c r="BA63" s="8"/>
      <c r="BB63" s="8"/>
      <c r="BC63" s="8"/>
      <c r="BD63" s="31"/>
      <c r="BE63" s="8"/>
      <c r="BF63" s="31"/>
      <c r="BG63" s="8"/>
      <c r="BH63" s="31"/>
      <c r="BI63" s="8"/>
      <c r="BK63" s="31"/>
      <c r="BM63" s="8"/>
      <c r="BN63" s="31"/>
      <c r="BP63" s="35"/>
      <c r="BR63" s="8"/>
      <c r="BU63" s="127"/>
    </row>
    <row r="64" spans="2:73" x14ac:dyDescent="0.45">
      <c r="B64" s="47" t="s">
        <v>47</v>
      </c>
      <c r="C64" s="3" t="s">
        <v>59</v>
      </c>
      <c r="D64" s="67" t="s">
        <v>133</v>
      </c>
      <c r="E64" s="22">
        <v>15.144</v>
      </c>
      <c r="F64" s="22">
        <v>0.79599999999999993</v>
      </c>
      <c r="G64" s="22">
        <v>3.3039999999999998</v>
      </c>
      <c r="H64" s="22">
        <v>68.218000000000004</v>
      </c>
      <c r="I64" s="22">
        <v>0.14199999999999999</v>
      </c>
      <c r="J64" s="23">
        <v>0.06</v>
      </c>
      <c r="K64" s="22">
        <v>0.73799999999999999</v>
      </c>
      <c r="L64" s="22">
        <v>1.03</v>
      </c>
      <c r="M64" s="22">
        <v>9.8279999999999994</v>
      </c>
      <c r="N64" s="22">
        <v>0.122</v>
      </c>
      <c r="O64" s="23">
        <v>4.8000000000000001E-2</v>
      </c>
      <c r="P64" s="22">
        <v>0.58200000000000007</v>
      </c>
      <c r="Q64" s="24"/>
      <c r="R64" s="51"/>
      <c r="S64" s="51"/>
      <c r="T64" s="51"/>
      <c r="U64" s="51"/>
      <c r="V64" s="51"/>
      <c r="W64" s="55"/>
      <c r="X64" s="128">
        <v>3.0128808922433161</v>
      </c>
      <c r="Y64" s="34">
        <v>100.82627985227143</v>
      </c>
      <c r="Z64" s="34">
        <v>590.99672724155494</v>
      </c>
      <c r="AA64" s="34">
        <v>538.75820599899862</v>
      </c>
      <c r="AB64" s="34">
        <v>12.018384451580928</v>
      </c>
      <c r="AC64" s="34">
        <v>16.203774659735387</v>
      </c>
      <c r="AD64" s="34">
        <v>245.59467818735908</v>
      </c>
      <c r="AE64" s="32">
        <v>3.1375757995492566</v>
      </c>
      <c r="AF64" s="32">
        <v>5.2089132001561227</v>
      </c>
      <c r="AG64" s="32">
        <v>17.143928851206503</v>
      </c>
      <c r="AH64" s="32">
        <v>10.452308142298047</v>
      </c>
      <c r="AI64" s="32">
        <v>3.9297541566470748</v>
      </c>
      <c r="AJ64" s="32">
        <v>2.3357834408265528</v>
      </c>
      <c r="AK64" s="32"/>
      <c r="AL64" s="32">
        <v>13.528745186131516</v>
      </c>
      <c r="AM64" s="34">
        <v>471.67047338292497</v>
      </c>
      <c r="AN64" s="34">
        <v>7.5466306305633628</v>
      </c>
      <c r="AO64" s="34">
        <v>52.42447063549956</v>
      </c>
      <c r="AP64" s="33">
        <v>1.8799329836422811</v>
      </c>
      <c r="AQ64" s="33">
        <v>0.53737837058187732</v>
      </c>
      <c r="AR64" s="32"/>
      <c r="AS64" s="32">
        <v>7.8481729599201286E-2</v>
      </c>
      <c r="AT64" s="32">
        <v>2.7571512267353313E-3</v>
      </c>
      <c r="AU64" s="34">
        <v>6.1066341098548076</v>
      </c>
      <c r="AV64" s="34">
        <v>1.092946281947021</v>
      </c>
      <c r="AW64" s="33">
        <v>0.1092154926645871</v>
      </c>
      <c r="AX64" s="34">
        <v>223.95707921943475</v>
      </c>
      <c r="AY64" s="34">
        <v>7.159242109325838</v>
      </c>
      <c r="AZ64" s="34">
        <v>13.281583446473249</v>
      </c>
      <c r="BA64" s="34">
        <v>1.6254073241823885</v>
      </c>
      <c r="BB64" s="34">
        <v>6.9458875653793282</v>
      </c>
      <c r="BC64" s="34">
        <v>1.434099506623487</v>
      </c>
      <c r="BD64" s="33">
        <v>0.40385779078612194</v>
      </c>
      <c r="BE64" s="34">
        <v>1.2506466471525561</v>
      </c>
      <c r="BF64" s="33">
        <v>0.20923543715040721</v>
      </c>
      <c r="BG64" s="34">
        <v>1.2742715377113822</v>
      </c>
      <c r="BH64" s="33">
        <v>0.26553309701672467</v>
      </c>
      <c r="BI64" s="34">
        <v>0.71673487477017828</v>
      </c>
      <c r="BJ64" s="33">
        <v>9.7114914136138167E-2</v>
      </c>
      <c r="BK64" s="33">
        <v>0.67624346453503636</v>
      </c>
      <c r="BL64" s="33">
        <v>9.7886877157411387E-2</v>
      </c>
      <c r="BM64" s="34">
        <v>1.3017762304662241</v>
      </c>
      <c r="BN64" s="33">
        <v>0.11244581328650721</v>
      </c>
      <c r="BO64" s="32">
        <v>6.9940308016297872E-2</v>
      </c>
      <c r="BP64" s="129"/>
      <c r="BQ64" s="33">
        <v>0.22706469706528121</v>
      </c>
      <c r="BR64" s="34">
        <v>58.001046843012432</v>
      </c>
      <c r="BS64" s="32"/>
      <c r="BT64" s="34">
        <v>1.0116227192032605</v>
      </c>
      <c r="BU64" s="130">
        <v>0.99185723848561624</v>
      </c>
    </row>
    <row r="65" spans="2:73" x14ac:dyDescent="0.45">
      <c r="B65" s="47" t="s">
        <v>47</v>
      </c>
      <c r="C65" s="3" t="s">
        <v>24</v>
      </c>
      <c r="D65" s="67" t="s">
        <v>75</v>
      </c>
      <c r="E65" s="22">
        <v>13.741999999999999</v>
      </c>
      <c r="F65" s="22">
        <v>0.65800000000000014</v>
      </c>
      <c r="G65" s="22">
        <v>3.0219999999999998</v>
      </c>
      <c r="H65" s="22">
        <v>69.52000000000001</v>
      </c>
      <c r="I65" s="22">
        <v>0.122</v>
      </c>
      <c r="J65" s="23">
        <v>1.7999999999999999E-2</v>
      </c>
      <c r="K65" s="22">
        <v>0.84399999999999997</v>
      </c>
      <c r="L65" s="22">
        <v>0.69799999999999995</v>
      </c>
      <c r="M65" s="22">
        <v>10.882</v>
      </c>
      <c r="N65" s="23">
        <v>7.400000000000001E-2</v>
      </c>
      <c r="O65" s="23">
        <v>1.6E-2</v>
      </c>
      <c r="P65" s="22">
        <v>0.39799999999999996</v>
      </c>
      <c r="Q65" s="24"/>
      <c r="R65" s="51"/>
      <c r="S65" s="51"/>
      <c r="T65" s="51"/>
      <c r="U65" s="51"/>
      <c r="V65" s="51"/>
      <c r="W65" s="55"/>
      <c r="X65" s="126"/>
      <c r="Y65" s="8"/>
      <c r="Z65" s="8"/>
      <c r="AA65" s="8"/>
      <c r="AB65" s="8"/>
      <c r="AC65" s="8"/>
      <c r="AD65" s="8"/>
      <c r="AM65" s="8"/>
      <c r="AN65" s="8"/>
      <c r="AO65" s="8"/>
      <c r="AP65" s="31"/>
      <c r="AQ65" s="31"/>
      <c r="AR65" s="6"/>
      <c r="AS65" s="6"/>
      <c r="AT65" s="6"/>
      <c r="AV65" s="8"/>
      <c r="AW65" s="31"/>
      <c r="AX65" s="8"/>
      <c r="AY65" s="8"/>
      <c r="AZ65" s="8"/>
      <c r="BA65" s="8"/>
      <c r="BB65" s="8"/>
      <c r="BC65" s="8"/>
      <c r="BD65" s="31"/>
      <c r="BE65" s="8"/>
      <c r="BF65" s="31"/>
      <c r="BG65" s="8"/>
      <c r="BH65" s="31"/>
      <c r="BI65" s="8"/>
      <c r="BK65" s="31"/>
      <c r="BM65" s="8"/>
      <c r="BN65" s="31"/>
      <c r="BP65" s="35"/>
      <c r="BR65" s="8"/>
      <c r="BU65" s="127"/>
    </row>
    <row r="66" spans="2:73" x14ac:dyDescent="0.45">
      <c r="B66" s="47" t="s">
        <v>47</v>
      </c>
      <c r="C66" s="3" t="s">
        <v>32</v>
      </c>
      <c r="D66" s="67" t="s">
        <v>68</v>
      </c>
      <c r="E66" s="22">
        <v>15.108000000000001</v>
      </c>
      <c r="F66" s="22">
        <v>0.64200000000000002</v>
      </c>
      <c r="G66" s="22">
        <v>2.9039999999999999</v>
      </c>
      <c r="H66" s="22">
        <v>69.713999999999999</v>
      </c>
      <c r="I66" s="22">
        <v>0.10200000000000001</v>
      </c>
      <c r="J66" s="23">
        <v>4.8000000000000001E-2</v>
      </c>
      <c r="K66" s="22">
        <v>0.97799999999999998</v>
      </c>
      <c r="L66" s="22">
        <v>0.84199999999999997</v>
      </c>
      <c r="M66" s="22">
        <v>9.1219999999999981</v>
      </c>
      <c r="N66" s="22">
        <v>9.6000000000000002E-2</v>
      </c>
      <c r="O66" s="23">
        <v>2.4E-2</v>
      </c>
      <c r="P66" s="22">
        <v>0.41</v>
      </c>
      <c r="Q66" s="24"/>
      <c r="R66" s="51"/>
      <c r="S66" s="51"/>
      <c r="T66" s="51"/>
      <c r="U66" s="51"/>
      <c r="V66" s="51"/>
      <c r="W66" s="55"/>
      <c r="X66" s="126"/>
      <c r="Y66" s="8"/>
      <c r="Z66" s="8"/>
      <c r="AA66" s="8"/>
      <c r="AB66" s="8"/>
      <c r="AC66" s="8"/>
      <c r="AD66" s="8"/>
      <c r="AM66" s="8"/>
      <c r="AN66" s="8"/>
      <c r="AO66" s="8"/>
      <c r="AP66" s="31"/>
      <c r="AQ66" s="31"/>
      <c r="AR66" s="6"/>
      <c r="AS66" s="6"/>
      <c r="AT66" s="6"/>
      <c r="AV66" s="8"/>
      <c r="AX66" s="8"/>
      <c r="AY66" s="8"/>
      <c r="AZ66" s="8"/>
      <c r="BA66" s="8"/>
      <c r="BB66" s="8"/>
      <c r="BC66" s="8"/>
      <c r="BD66" s="31"/>
      <c r="BE66" s="8"/>
      <c r="BF66" s="31"/>
      <c r="BG66" s="8"/>
      <c r="BH66" s="31"/>
      <c r="BI66" s="8"/>
      <c r="BK66" s="31"/>
      <c r="BM66" s="8"/>
      <c r="BN66" s="31"/>
      <c r="BP66" s="35"/>
      <c r="BR66" s="8"/>
      <c r="BU66" s="127"/>
    </row>
    <row r="67" spans="2:73" x14ac:dyDescent="0.45">
      <c r="B67" s="47" t="s">
        <v>47</v>
      </c>
      <c r="C67" s="3" t="s">
        <v>61</v>
      </c>
      <c r="D67" s="67" t="s">
        <v>62</v>
      </c>
      <c r="E67" s="22">
        <v>15.122</v>
      </c>
      <c r="F67" s="22">
        <v>0.63</v>
      </c>
      <c r="G67" s="22">
        <v>2.89</v>
      </c>
      <c r="H67" s="22">
        <v>69.849999999999994</v>
      </c>
      <c r="I67" s="22">
        <v>0.10400000000000001</v>
      </c>
      <c r="J67" s="23">
        <v>5.7999999999999996E-2</v>
      </c>
      <c r="K67" s="22">
        <v>0.998</v>
      </c>
      <c r="L67" s="22">
        <v>0.84199999999999997</v>
      </c>
      <c r="M67" s="22">
        <v>8.9779999999999998</v>
      </c>
      <c r="N67" s="23">
        <v>8.8000000000000009E-2</v>
      </c>
      <c r="O67" s="23">
        <v>0.03</v>
      </c>
      <c r="P67" s="22">
        <v>0.41</v>
      </c>
      <c r="Q67" s="24"/>
      <c r="R67" s="51"/>
      <c r="S67" s="51"/>
      <c r="T67" s="51"/>
      <c r="U67" s="51"/>
      <c r="V67" s="51"/>
      <c r="W67" s="55"/>
      <c r="X67" s="126"/>
      <c r="Y67" s="8"/>
      <c r="Z67" s="8"/>
      <c r="AA67" s="8"/>
      <c r="AB67" s="8"/>
      <c r="AC67" s="8"/>
      <c r="AD67" s="8"/>
      <c r="AM67" s="8"/>
      <c r="AN67" s="8"/>
      <c r="AO67" s="8"/>
      <c r="AP67" s="31"/>
      <c r="AQ67" s="31"/>
      <c r="AR67" s="6"/>
      <c r="AS67" s="6"/>
      <c r="AT67" s="6"/>
      <c r="AV67" s="8"/>
      <c r="AX67" s="8"/>
      <c r="AY67" s="8"/>
      <c r="AZ67" s="8"/>
      <c r="BA67" s="8"/>
      <c r="BB67" s="8"/>
      <c r="BC67" s="8"/>
      <c r="BD67" s="31"/>
      <c r="BE67" s="8"/>
      <c r="BF67" s="31"/>
      <c r="BG67" s="8"/>
      <c r="BH67" s="31"/>
      <c r="BI67" s="8"/>
      <c r="BK67" s="31"/>
      <c r="BM67" s="8"/>
      <c r="BN67" s="31"/>
      <c r="BP67" s="35"/>
      <c r="BR67" s="8"/>
      <c r="BU67" s="127"/>
    </row>
    <row r="68" spans="2:73" x14ac:dyDescent="0.45">
      <c r="B68" s="47" t="s">
        <v>47</v>
      </c>
      <c r="C68" s="3" t="s">
        <v>45</v>
      </c>
      <c r="D68" s="67" t="s">
        <v>69</v>
      </c>
      <c r="E68" s="22">
        <v>15.146000000000001</v>
      </c>
      <c r="F68" s="22">
        <v>0.64200000000000002</v>
      </c>
      <c r="G68" s="22">
        <v>2.9279999999999999</v>
      </c>
      <c r="H68" s="22">
        <v>69.739999999999995</v>
      </c>
      <c r="I68" s="23">
        <v>8.4000000000000005E-2</v>
      </c>
      <c r="J68" s="23">
        <v>5.800000000000001E-2</v>
      </c>
      <c r="K68" s="22">
        <v>0.96599999999999997</v>
      </c>
      <c r="L68" s="22">
        <v>0.85199999999999998</v>
      </c>
      <c r="M68" s="22">
        <v>9.0300000000000011</v>
      </c>
      <c r="N68" s="22">
        <v>9.8000000000000004E-2</v>
      </c>
      <c r="O68" s="23">
        <v>2.8000000000000004E-2</v>
      </c>
      <c r="P68" s="22">
        <v>0.43200000000000005</v>
      </c>
      <c r="Q68" s="24"/>
      <c r="R68" s="51"/>
      <c r="S68" s="51"/>
      <c r="T68" s="51"/>
      <c r="U68" s="51"/>
      <c r="V68" s="51"/>
      <c r="W68" s="55"/>
      <c r="X68" s="126"/>
      <c r="Y68" s="8"/>
      <c r="Z68" s="8"/>
      <c r="AA68" s="8"/>
      <c r="AB68" s="8"/>
      <c r="AC68" s="8"/>
      <c r="AD68" s="8"/>
      <c r="AM68" s="8"/>
      <c r="AN68" s="8"/>
      <c r="AO68" s="8"/>
      <c r="AP68" s="31"/>
      <c r="AQ68" s="31"/>
      <c r="AR68" s="6"/>
      <c r="AS68" s="6"/>
      <c r="AT68" s="6"/>
      <c r="AV68" s="8"/>
      <c r="AX68" s="8"/>
      <c r="AY68" s="8"/>
      <c r="AZ68" s="8"/>
      <c r="BA68" s="8"/>
      <c r="BB68" s="8"/>
      <c r="BC68" s="8"/>
      <c r="BD68" s="31"/>
      <c r="BE68" s="8"/>
      <c r="BF68" s="31"/>
      <c r="BG68" s="8"/>
      <c r="BH68" s="31"/>
      <c r="BI68" s="8"/>
      <c r="BK68" s="31"/>
      <c r="BM68" s="8"/>
      <c r="BN68" s="31"/>
      <c r="BP68" s="35"/>
      <c r="BR68" s="8"/>
      <c r="BU68" s="127"/>
    </row>
    <row r="69" spans="2:73" x14ac:dyDescent="0.45">
      <c r="B69" s="47" t="s">
        <v>47</v>
      </c>
      <c r="C69" s="3" t="s">
        <v>49</v>
      </c>
      <c r="D69" s="67" t="s">
        <v>91</v>
      </c>
      <c r="E69" s="22">
        <v>14.16</v>
      </c>
      <c r="F69" s="22">
        <v>0.68599999999999994</v>
      </c>
      <c r="G69" s="22">
        <v>3.194</v>
      </c>
      <c r="H69" s="22">
        <v>69.457999999999998</v>
      </c>
      <c r="I69" s="22">
        <v>0.10999999999999999</v>
      </c>
      <c r="J69" s="23">
        <v>3.0000000000000006E-2</v>
      </c>
      <c r="K69" s="22">
        <v>0.85799999999999998</v>
      </c>
      <c r="L69" s="22">
        <v>0.71399999999999986</v>
      </c>
      <c r="M69" s="22">
        <v>10.181999999999999</v>
      </c>
      <c r="N69" s="22">
        <v>0.10400000000000001</v>
      </c>
      <c r="O69" s="23">
        <v>0.04</v>
      </c>
      <c r="P69" s="22">
        <v>0.46600000000000003</v>
      </c>
      <c r="Q69" s="24"/>
      <c r="R69" s="51"/>
      <c r="S69" s="51"/>
      <c r="T69" s="51"/>
      <c r="U69" s="51"/>
      <c r="V69" s="51"/>
      <c r="W69" s="55"/>
      <c r="X69" s="126"/>
      <c r="Y69" s="8"/>
      <c r="Z69" s="8"/>
      <c r="AA69" s="8"/>
      <c r="AB69" s="8"/>
      <c r="AC69" s="8"/>
      <c r="AD69" s="8"/>
      <c r="AM69" s="8"/>
      <c r="AN69" s="8"/>
      <c r="AO69" s="8"/>
      <c r="AP69" s="31"/>
      <c r="AQ69" s="31"/>
      <c r="AR69" s="6"/>
      <c r="AS69" s="6"/>
      <c r="AT69" s="6"/>
      <c r="AV69" s="8"/>
      <c r="AX69" s="8"/>
      <c r="AY69" s="8"/>
      <c r="AZ69" s="8"/>
      <c r="BA69" s="8"/>
      <c r="BB69" s="8"/>
      <c r="BC69" s="8"/>
      <c r="BD69" s="31"/>
      <c r="BE69" s="8"/>
      <c r="BF69" s="31"/>
      <c r="BG69" s="8"/>
      <c r="BH69" s="31"/>
      <c r="BI69" s="8"/>
      <c r="BK69" s="31"/>
      <c r="BM69" s="8"/>
      <c r="BN69" s="31"/>
      <c r="BP69" s="35"/>
      <c r="BR69" s="8"/>
      <c r="BU69" s="127"/>
    </row>
    <row r="70" spans="2:73" x14ac:dyDescent="0.45">
      <c r="B70" s="47" t="s">
        <v>47</v>
      </c>
      <c r="C70" s="3" t="s">
        <v>49</v>
      </c>
      <c r="D70" s="66" t="s">
        <v>99</v>
      </c>
      <c r="E70" s="4">
        <v>13.7125</v>
      </c>
      <c r="F70" s="4">
        <v>0.72750000000000004</v>
      </c>
      <c r="G70" s="4">
        <v>3.2475000000000001</v>
      </c>
      <c r="H70" s="4">
        <v>68.47</v>
      </c>
      <c r="I70" s="5">
        <v>7.7499999999999999E-2</v>
      </c>
      <c r="J70" s="4">
        <v>0.15000000000000002</v>
      </c>
      <c r="K70" s="4">
        <v>0.84250000000000003</v>
      </c>
      <c r="L70" s="4">
        <v>0.77749999999999997</v>
      </c>
      <c r="M70" s="4">
        <v>10.102499999999999</v>
      </c>
      <c r="N70" s="5">
        <v>8.2500000000000004E-2</v>
      </c>
      <c r="O70" s="5">
        <v>0.09</v>
      </c>
      <c r="P70" s="4">
        <v>1.52</v>
      </c>
      <c r="Q70" s="24"/>
      <c r="R70" s="4">
        <v>0.20499999999999999</v>
      </c>
      <c r="S70" s="51"/>
      <c r="T70" s="51"/>
      <c r="U70" s="51"/>
      <c r="V70" s="51"/>
      <c r="W70" s="55"/>
      <c r="X70" s="126"/>
      <c r="Y70" s="8"/>
      <c r="Z70" s="8"/>
      <c r="AA70" s="8"/>
      <c r="AB70" s="8"/>
      <c r="AC70" s="8"/>
      <c r="AD70" s="8"/>
      <c r="AM70" s="8"/>
      <c r="AN70" s="8"/>
      <c r="AO70" s="8"/>
      <c r="AP70" s="31"/>
      <c r="AQ70" s="31"/>
      <c r="AR70" s="6"/>
      <c r="AS70" s="6"/>
      <c r="AT70" s="6"/>
      <c r="AV70" s="8"/>
      <c r="AX70" s="8"/>
      <c r="AY70" s="8"/>
      <c r="AZ70" s="8"/>
      <c r="BA70" s="8"/>
      <c r="BB70" s="8"/>
      <c r="BC70" s="8"/>
      <c r="BD70" s="31"/>
      <c r="BE70" s="8"/>
      <c r="BF70" s="31"/>
      <c r="BG70" s="8"/>
      <c r="BH70" s="31"/>
      <c r="BI70" s="8"/>
      <c r="BK70" s="31"/>
      <c r="BM70" s="8"/>
      <c r="BN70" s="31"/>
      <c r="BP70" s="35"/>
      <c r="BR70" s="8"/>
      <c r="BU70" s="127"/>
    </row>
    <row r="71" spans="2:73" x14ac:dyDescent="0.45">
      <c r="B71" s="47" t="s">
        <v>47</v>
      </c>
      <c r="C71" s="3" t="s">
        <v>32</v>
      </c>
      <c r="D71" s="67" t="s">
        <v>138</v>
      </c>
      <c r="E71" s="22">
        <v>13.144000000000002</v>
      </c>
      <c r="F71" s="22">
        <v>0.81200000000000006</v>
      </c>
      <c r="G71" s="22">
        <v>2.8559999999999999</v>
      </c>
      <c r="H71" s="22">
        <v>74.037999999999997</v>
      </c>
      <c r="I71" s="23">
        <v>5.5999999999999994E-2</v>
      </c>
      <c r="J71" s="23">
        <v>4.4000000000000004E-2</v>
      </c>
      <c r="K71" s="22">
        <v>0.80999999999999994</v>
      </c>
      <c r="L71" s="22">
        <v>0.51400000000000001</v>
      </c>
      <c r="M71" s="22">
        <v>7.25</v>
      </c>
      <c r="N71" s="23">
        <v>0.08</v>
      </c>
      <c r="O71" s="23">
        <v>0.02</v>
      </c>
      <c r="P71" s="22">
        <v>0.37</v>
      </c>
      <c r="Q71" s="24"/>
      <c r="R71" s="51"/>
      <c r="S71" s="51"/>
      <c r="T71" s="51"/>
      <c r="U71" s="51"/>
      <c r="V71" s="51"/>
      <c r="W71" s="55"/>
      <c r="X71" s="126"/>
      <c r="Y71" s="8"/>
      <c r="Z71" s="8"/>
      <c r="AA71" s="8"/>
      <c r="AB71" s="8"/>
      <c r="AC71" s="8"/>
      <c r="AD71" s="8"/>
      <c r="AM71" s="8"/>
      <c r="AN71" s="8"/>
      <c r="AO71" s="8"/>
      <c r="AP71" s="31"/>
      <c r="AQ71" s="31"/>
      <c r="AR71" s="6"/>
      <c r="AS71" s="6"/>
      <c r="AT71" s="6"/>
      <c r="AV71" s="8"/>
      <c r="AX71" s="8"/>
      <c r="AY71" s="8"/>
      <c r="AZ71" s="8"/>
      <c r="BA71" s="8"/>
      <c r="BB71" s="8"/>
      <c r="BC71" s="8"/>
      <c r="BD71" s="31"/>
      <c r="BE71" s="8"/>
      <c r="BF71" s="31"/>
      <c r="BG71" s="8"/>
      <c r="BH71" s="31"/>
      <c r="BI71" s="8"/>
      <c r="BK71" s="31"/>
      <c r="BM71" s="8"/>
      <c r="BN71" s="31"/>
      <c r="BP71" s="35"/>
      <c r="BR71" s="8"/>
      <c r="BU71" s="127"/>
    </row>
    <row r="72" spans="2:73" x14ac:dyDescent="0.45">
      <c r="B72" s="47" t="s">
        <v>47</v>
      </c>
      <c r="C72" s="3" t="s">
        <v>32</v>
      </c>
      <c r="D72" s="67" t="s">
        <v>33</v>
      </c>
      <c r="E72" s="22">
        <v>15.170000000000002</v>
      </c>
      <c r="F72" s="22">
        <v>0.53800000000000003</v>
      </c>
      <c r="G72" s="22">
        <v>3</v>
      </c>
      <c r="H72" s="22">
        <v>72.227999999999994</v>
      </c>
      <c r="I72" s="23">
        <v>4.3999999999999997E-2</v>
      </c>
      <c r="J72" s="23">
        <v>7.3999999999999996E-2</v>
      </c>
      <c r="K72" s="22">
        <v>0.81199999999999994</v>
      </c>
      <c r="L72" s="22">
        <v>0.55999999999999994</v>
      </c>
      <c r="M72" s="22">
        <v>7.07</v>
      </c>
      <c r="N72" s="23">
        <v>9.4E-2</v>
      </c>
      <c r="O72" s="23">
        <v>2.6000000000000002E-2</v>
      </c>
      <c r="P72" s="22">
        <v>0.38200000000000001</v>
      </c>
      <c r="Q72" s="24"/>
      <c r="R72" s="51"/>
      <c r="S72" s="51"/>
      <c r="T72" s="51"/>
      <c r="U72" s="51"/>
      <c r="V72" s="51"/>
      <c r="W72" s="55"/>
      <c r="X72" s="126"/>
      <c r="Y72" s="8"/>
      <c r="Z72" s="8"/>
      <c r="AA72" s="8"/>
      <c r="AB72" s="8"/>
      <c r="AC72" s="8"/>
      <c r="AD72" s="8"/>
      <c r="AM72" s="8"/>
      <c r="AN72" s="8"/>
      <c r="AO72" s="8"/>
      <c r="AP72" s="31"/>
      <c r="AQ72" s="31"/>
      <c r="AR72" s="6"/>
      <c r="AS72" s="6"/>
      <c r="AT72" s="6"/>
      <c r="AV72" s="8"/>
      <c r="AX72" s="8"/>
      <c r="AY72" s="8"/>
      <c r="AZ72" s="8"/>
      <c r="BA72" s="8"/>
      <c r="BB72" s="8"/>
      <c r="BC72" s="8"/>
      <c r="BD72" s="31"/>
      <c r="BE72" s="8"/>
      <c r="BF72" s="31"/>
      <c r="BG72" s="8"/>
      <c r="BH72" s="31"/>
      <c r="BI72" s="8"/>
      <c r="BK72" s="31"/>
      <c r="BM72" s="8"/>
      <c r="BN72" s="31"/>
      <c r="BP72" s="35"/>
      <c r="BR72" s="8"/>
      <c r="BU72" s="127"/>
    </row>
    <row r="73" spans="2:73" x14ac:dyDescent="0.45">
      <c r="B73" s="47" t="s">
        <v>47</v>
      </c>
      <c r="C73" s="3" t="s">
        <v>49</v>
      </c>
      <c r="D73" s="67" t="s">
        <v>136</v>
      </c>
      <c r="E73" s="22">
        <v>14.803999999999998</v>
      </c>
      <c r="F73" s="22">
        <v>0.81000000000000016</v>
      </c>
      <c r="G73" s="22">
        <v>3.3280000000000003</v>
      </c>
      <c r="H73" s="22">
        <v>70.147999999999996</v>
      </c>
      <c r="I73" s="23">
        <v>0.06</v>
      </c>
      <c r="J73" s="23">
        <v>3.8000000000000006E-2</v>
      </c>
      <c r="K73" s="22">
        <v>0.92200000000000004</v>
      </c>
      <c r="L73" s="22">
        <v>0.58599999999999997</v>
      </c>
      <c r="M73" s="22">
        <v>8.6140000000000008</v>
      </c>
      <c r="N73" s="22">
        <v>0.128</v>
      </c>
      <c r="O73" s="23">
        <v>3.4000000000000002E-2</v>
      </c>
      <c r="P73" s="22">
        <v>0.53</v>
      </c>
      <c r="Q73" s="24"/>
      <c r="R73" s="51"/>
      <c r="S73" s="51"/>
      <c r="T73" s="51"/>
      <c r="U73" s="51"/>
      <c r="V73" s="51"/>
      <c r="W73" s="55"/>
      <c r="X73" s="126"/>
      <c r="Y73" s="8"/>
      <c r="Z73" s="8"/>
      <c r="AA73" s="8"/>
      <c r="AB73" s="8"/>
      <c r="AC73" s="8"/>
      <c r="AD73" s="8"/>
      <c r="AM73" s="8"/>
      <c r="AN73" s="8"/>
      <c r="AO73" s="8"/>
      <c r="AP73" s="31"/>
      <c r="AQ73" s="31"/>
      <c r="AR73" s="6"/>
      <c r="AS73" s="6"/>
      <c r="AT73" s="6"/>
      <c r="AV73" s="8"/>
      <c r="AX73" s="8"/>
      <c r="AY73" s="8"/>
      <c r="AZ73" s="8"/>
      <c r="BA73" s="8"/>
      <c r="BB73" s="8"/>
      <c r="BC73" s="8"/>
      <c r="BD73" s="31"/>
      <c r="BE73" s="8"/>
      <c r="BF73" s="31"/>
      <c r="BG73" s="8"/>
      <c r="BH73" s="31"/>
      <c r="BI73" s="8"/>
      <c r="BK73" s="31"/>
      <c r="BM73" s="8"/>
      <c r="BN73" s="31"/>
      <c r="BP73" s="35"/>
      <c r="BR73" s="8"/>
      <c r="BU73" s="127"/>
    </row>
    <row r="74" spans="2:73" x14ac:dyDescent="0.45">
      <c r="B74" s="47" t="s">
        <v>47</v>
      </c>
      <c r="C74" s="3" t="s">
        <v>49</v>
      </c>
      <c r="D74" s="66" t="s">
        <v>105</v>
      </c>
      <c r="E74" s="4">
        <v>12.052499999999998</v>
      </c>
      <c r="F74" s="4">
        <v>0.74250000000000005</v>
      </c>
      <c r="G74" s="4">
        <v>2.7825000000000002</v>
      </c>
      <c r="H74" s="4">
        <v>58.462499999999999</v>
      </c>
      <c r="I74" s="4">
        <v>0.16750000000000001</v>
      </c>
      <c r="J74" s="5">
        <v>5.0000000000000001E-3</v>
      </c>
      <c r="K74" s="4">
        <v>0.71</v>
      </c>
      <c r="L74" s="4">
        <v>0.60249999999999992</v>
      </c>
      <c r="M74" s="4">
        <v>9.0225000000000009</v>
      </c>
      <c r="N74" s="5">
        <v>8.7499999999999994E-2</v>
      </c>
      <c r="O74" s="5">
        <v>7.9999999999999988E-2</v>
      </c>
      <c r="P74" s="4">
        <v>2.8174999999999999</v>
      </c>
      <c r="Q74" s="24"/>
      <c r="R74" s="4">
        <v>1.095</v>
      </c>
      <c r="S74" s="51"/>
      <c r="T74" s="4">
        <v>1.4175</v>
      </c>
      <c r="U74" s="51"/>
      <c r="V74" s="4">
        <v>9.9474999999999998</v>
      </c>
      <c r="W74" s="55"/>
      <c r="X74" s="126"/>
      <c r="Y74" s="8"/>
      <c r="Z74" s="8"/>
      <c r="AA74" s="8"/>
      <c r="AB74" s="8"/>
      <c r="AC74" s="8"/>
      <c r="AD74" s="8"/>
      <c r="AM74" s="8"/>
      <c r="AN74" s="8"/>
      <c r="AO74" s="8"/>
      <c r="AP74" s="31"/>
      <c r="AQ74" s="31"/>
      <c r="AR74" s="6"/>
      <c r="AS74" s="6"/>
      <c r="AT74" s="6"/>
      <c r="AV74" s="8"/>
      <c r="AW74" s="31"/>
      <c r="AX74" s="8"/>
      <c r="AY74" s="8"/>
      <c r="AZ74" s="8"/>
      <c r="BA74" s="8"/>
      <c r="BB74" s="8"/>
      <c r="BC74" s="8"/>
      <c r="BD74" s="31"/>
      <c r="BE74" s="8"/>
      <c r="BF74" s="31"/>
      <c r="BG74" s="8"/>
      <c r="BH74" s="31"/>
      <c r="BI74" s="8"/>
      <c r="BK74" s="31"/>
      <c r="BM74" s="8"/>
      <c r="BN74" s="31"/>
      <c r="BP74" s="35"/>
      <c r="BR74" s="8"/>
      <c r="BU74" s="127"/>
    </row>
    <row r="75" spans="2:73" x14ac:dyDescent="0.45">
      <c r="B75" s="47" t="s">
        <v>47</v>
      </c>
      <c r="C75" s="3" t="s">
        <v>49</v>
      </c>
      <c r="D75" s="67" t="s">
        <v>110</v>
      </c>
      <c r="E75" s="22">
        <v>15.638</v>
      </c>
      <c r="F75" s="22">
        <v>0.74600000000000011</v>
      </c>
      <c r="G75" s="22">
        <v>3.17</v>
      </c>
      <c r="H75" s="22">
        <v>68.305999999999997</v>
      </c>
      <c r="I75" s="23">
        <v>5.4000000000000006E-2</v>
      </c>
      <c r="J75" s="23">
        <v>6.6000000000000003E-2</v>
      </c>
      <c r="K75" s="22">
        <v>0.90999999999999992</v>
      </c>
      <c r="L75" s="22">
        <v>0.88800000000000012</v>
      </c>
      <c r="M75" s="22">
        <v>9.6639999999999997</v>
      </c>
      <c r="N75" s="22">
        <v>0.1</v>
      </c>
      <c r="O75" s="23">
        <v>2.4E-2</v>
      </c>
      <c r="P75" s="22">
        <v>0.43</v>
      </c>
      <c r="Q75" s="24"/>
      <c r="R75" s="51"/>
      <c r="S75" s="51"/>
      <c r="T75" s="51"/>
      <c r="U75" s="51"/>
      <c r="V75" s="51"/>
      <c r="W75" s="55"/>
      <c r="X75" s="126"/>
      <c r="Y75" s="8"/>
      <c r="Z75" s="8"/>
      <c r="AA75" s="8"/>
      <c r="AB75" s="8"/>
      <c r="AC75" s="8"/>
      <c r="AD75" s="8"/>
      <c r="AM75" s="8"/>
      <c r="AN75" s="8"/>
      <c r="AO75" s="8"/>
      <c r="AP75" s="31"/>
      <c r="AQ75" s="31"/>
      <c r="AR75" s="6"/>
      <c r="AS75" s="6"/>
      <c r="AT75" s="6"/>
      <c r="AV75" s="8"/>
      <c r="AX75" s="8"/>
      <c r="AY75" s="8"/>
      <c r="AZ75" s="8"/>
      <c r="BA75" s="8"/>
      <c r="BB75" s="8"/>
      <c r="BC75" s="8"/>
      <c r="BD75" s="31"/>
      <c r="BE75" s="8"/>
      <c r="BF75" s="31"/>
      <c r="BG75" s="8"/>
      <c r="BH75" s="31"/>
      <c r="BI75" s="8"/>
      <c r="BK75" s="31"/>
      <c r="BM75" s="8"/>
      <c r="BN75" s="31"/>
      <c r="BP75" s="35"/>
      <c r="BR75" s="8"/>
      <c r="BU75" s="127"/>
    </row>
    <row r="76" spans="2:73" x14ac:dyDescent="0.45">
      <c r="B76" s="47" t="s">
        <v>47</v>
      </c>
      <c r="C76" s="3" t="s">
        <v>49</v>
      </c>
      <c r="D76" s="66" t="s">
        <v>124</v>
      </c>
      <c r="E76" s="4">
        <v>15.309999999999999</v>
      </c>
      <c r="F76" s="4">
        <v>0.77200000000000002</v>
      </c>
      <c r="G76" s="4">
        <v>3.22</v>
      </c>
      <c r="H76" s="4">
        <v>68.445999999999998</v>
      </c>
      <c r="I76" s="5">
        <v>7.8000000000000014E-2</v>
      </c>
      <c r="J76" s="4">
        <v>9.6000000000000002E-2</v>
      </c>
      <c r="K76" s="4">
        <v>0.88400000000000001</v>
      </c>
      <c r="L76" s="4">
        <v>0.76</v>
      </c>
      <c r="M76" s="4">
        <v>9.4420000000000002</v>
      </c>
      <c r="N76" s="5">
        <v>8.7999999999999995E-2</v>
      </c>
      <c r="O76" s="5">
        <v>3.6000000000000004E-2</v>
      </c>
      <c r="P76" s="4">
        <v>0.64600000000000002</v>
      </c>
      <c r="Q76" s="24"/>
      <c r="R76" s="4">
        <v>0.22999999999999998</v>
      </c>
      <c r="S76" s="51"/>
      <c r="T76" s="51"/>
      <c r="U76" s="51"/>
      <c r="V76" s="51"/>
      <c r="W76" s="55"/>
      <c r="X76" s="126"/>
      <c r="Y76" s="8"/>
      <c r="Z76" s="8"/>
      <c r="AA76" s="8"/>
      <c r="AB76" s="8"/>
      <c r="AC76" s="8"/>
      <c r="AD76" s="8"/>
      <c r="AM76" s="8"/>
      <c r="AN76" s="8"/>
      <c r="AO76" s="8"/>
      <c r="AP76" s="31"/>
      <c r="AQ76" s="31"/>
      <c r="AR76" s="6"/>
      <c r="AS76" s="6"/>
      <c r="AT76" s="6"/>
      <c r="AV76" s="8"/>
      <c r="AX76" s="8"/>
      <c r="AY76" s="8"/>
      <c r="AZ76" s="8"/>
      <c r="BA76" s="8"/>
      <c r="BB76" s="8"/>
      <c r="BC76" s="8"/>
      <c r="BD76" s="31"/>
      <c r="BE76" s="8"/>
      <c r="BF76" s="31"/>
      <c r="BG76" s="8"/>
      <c r="BH76" s="31"/>
      <c r="BI76" s="8"/>
      <c r="BK76" s="31"/>
      <c r="BM76" s="8"/>
      <c r="BN76" s="31"/>
      <c r="BP76" s="35"/>
      <c r="BR76" s="8"/>
      <c r="BU76" s="127"/>
    </row>
    <row r="77" spans="2:73" x14ac:dyDescent="0.45">
      <c r="B77" s="47" t="s">
        <v>47</v>
      </c>
      <c r="C77" s="3" t="s">
        <v>59</v>
      </c>
      <c r="D77" s="67" t="s">
        <v>113</v>
      </c>
      <c r="E77" s="22">
        <v>14.684000000000001</v>
      </c>
      <c r="F77" s="22">
        <v>0.754</v>
      </c>
      <c r="G77" s="22">
        <v>3.0619999999999998</v>
      </c>
      <c r="H77" s="22">
        <v>68.144000000000005</v>
      </c>
      <c r="I77" s="22">
        <v>0.10599999999999998</v>
      </c>
      <c r="J77" s="23">
        <v>3.8000000000000006E-2</v>
      </c>
      <c r="K77" s="22">
        <v>0.83200000000000007</v>
      </c>
      <c r="L77" s="22">
        <v>0.51800000000000002</v>
      </c>
      <c r="M77" s="22">
        <v>11.190000000000001</v>
      </c>
      <c r="N77" s="22">
        <v>0.10600000000000001</v>
      </c>
      <c r="O77" s="23">
        <v>2.8000000000000004E-2</v>
      </c>
      <c r="P77" s="22">
        <v>0.53199999999999992</v>
      </c>
      <c r="Q77" s="24"/>
      <c r="R77" s="24"/>
      <c r="S77" s="24"/>
      <c r="T77" s="24"/>
      <c r="U77" s="24"/>
      <c r="V77" s="24"/>
      <c r="W77" s="50"/>
      <c r="X77" s="126"/>
      <c r="Y77" s="8"/>
      <c r="Z77" s="8"/>
      <c r="AA77" s="8"/>
      <c r="AB77" s="8"/>
      <c r="AC77" s="8"/>
      <c r="AD77" s="8"/>
      <c r="AM77" s="8"/>
      <c r="AN77" s="8"/>
      <c r="AO77" s="8"/>
      <c r="AP77" s="31"/>
      <c r="AQ77" s="31"/>
      <c r="AR77" s="6"/>
      <c r="AS77" s="6"/>
      <c r="AT77" s="6"/>
      <c r="AV77" s="8"/>
      <c r="AX77" s="8"/>
      <c r="AY77" s="8"/>
      <c r="AZ77" s="8"/>
      <c r="BA77" s="8"/>
      <c r="BB77" s="8"/>
      <c r="BC77" s="8"/>
      <c r="BD77" s="31"/>
      <c r="BE77" s="8"/>
      <c r="BF77" s="31"/>
      <c r="BG77" s="8"/>
      <c r="BH77" s="31"/>
      <c r="BI77" s="8"/>
      <c r="BK77" s="31"/>
      <c r="BM77" s="8"/>
      <c r="BN77" s="31"/>
      <c r="BP77" s="35"/>
      <c r="BR77" s="8"/>
      <c r="BU77" s="127"/>
    </row>
    <row r="78" spans="2:73" x14ac:dyDescent="0.45">
      <c r="B78" s="47" t="s">
        <v>47</v>
      </c>
      <c r="C78" s="3" t="s">
        <v>59</v>
      </c>
      <c r="D78" s="67" t="s">
        <v>64</v>
      </c>
      <c r="E78" s="22">
        <v>15.291999999999998</v>
      </c>
      <c r="F78" s="22">
        <v>0.63400000000000001</v>
      </c>
      <c r="G78" s="22">
        <v>2.8760000000000003</v>
      </c>
      <c r="H78" s="22">
        <v>69.650000000000006</v>
      </c>
      <c r="I78" s="23">
        <v>8.4000000000000005E-2</v>
      </c>
      <c r="J78" s="23">
        <v>5.800000000000001E-2</v>
      </c>
      <c r="K78" s="22">
        <v>0.99399999999999977</v>
      </c>
      <c r="L78" s="22">
        <v>0.86999999999999988</v>
      </c>
      <c r="M78" s="22">
        <v>9.032</v>
      </c>
      <c r="N78" s="23">
        <v>8.2000000000000003E-2</v>
      </c>
      <c r="O78" s="23">
        <v>0.03</v>
      </c>
      <c r="P78" s="22">
        <v>0.39399999999999996</v>
      </c>
      <c r="Q78" s="24"/>
      <c r="R78" s="24"/>
      <c r="S78" s="24"/>
      <c r="T78" s="24"/>
      <c r="U78" s="24"/>
      <c r="V78" s="24"/>
      <c r="W78" s="50"/>
      <c r="X78" s="126"/>
      <c r="Y78" s="8"/>
      <c r="Z78" s="8"/>
      <c r="AA78" s="8"/>
      <c r="AB78" s="8"/>
      <c r="AC78" s="8"/>
      <c r="AD78" s="8"/>
      <c r="AM78" s="8"/>
      <c r="AN78" s="8"/>
      <c r="AO78" s="8"/>
      <c r="AP78" s="31"/>
      <c r="AQ78" s="31"/>
      <c r="AR78" s="6"/>
      <c r="AS78" s="6"/>
      <c r="AT78" s="6"/>
      <c r="AV78" s="8"/>
      <c r="AX78" s="8"/>
      <c r="AY78" s="8"/>
      <c r="AZ78" s="8"/>
      <c r="BA78" s="8"/>
      <c r="BB78" s="8"/>
      <c r="BC78" s="8"/>
      <c r="BD78" s="31"/>
      <c r="BE78" s="8"/>
      <c r="BF78" s="31"/>
      <c r="BG78" s="8"/>
      <c r="BH78" s="31"/>
      <c r="BI78" s="8"/>
      <c r="BK78" s="31"/>
      <c r="BM78" s="8"/>
      <c r="BN78" s="31"/>
      <c r="BP78" s="35"/>
      <c r="BR78" s="8"/>
      <c r="BU78" s="127"/>
    </row>
    <row r="79" spans="2:73" x14ac:dyDescent="0.45">
      <c r="B79" s="47" t="s">
        <v>47</v>
      </c>
      <c r="C79" s="3" t="s">
        <v>78</v>
      </c>
      <c r="D79" s="67" t="s">
        <v>79</v>
      </c>
      <c r="E79" s="22">
        <v>13.772</v>
      </c>
      <c r="F79" s="22">
        <v>0.66799999999999993</v>
      </c>
      <c r="G79" s="22">
        <v>3.31</v>
      </c>
      <c r="H79" s="22">
        <v>70.658000000000001</v>
      </c>
      <c r="I79" s="23">
        <v>9.4E-2</v>
      </c>
      <c r="J79" s="23">
        <v>1.6E-2</v>
      </c>
      <c r="K79" s="22">
        <v>0.85199999999999998</v>
      </c>
      <c r="L79" s="22">
        <v>0.67999999999999994</v>
      </c>
      <c r="M79" s="22">
        <v>9.3920000000000012</v>
      </c>
      <c r="N79" s="22">
        <v>9.8000000000000004E-2</v>
      </c>
      <c r="O79" s="23">
        <v>6.0000000000000001E-3</v>
      </c>
      <c r="P79" s="22">
        <v>0.45800000000000002</v>
      </c>
      <c r="Q79" s="24"/>
      <c r="R79" s="24"/>
      <c r="S79" s="24"/>
      <c r="T79" s="24"/>
      <c r="U79" s="24"/>
      <c r="V79" s="24"/>
      <c r="W79" s="50"/>
      <c r="X79" s="126"/>
      <c r="Y79" s="8"/>
      <c r="Z79" s="8"/>
      <c r="AA79" s="8"/>
      <c r="AB79" s="8"/>
      <c r="AC79" s="8"/>
      <c r="AD79" s="8"/>
      <c r="AM79" s="8"/>
      <c r="AN79" s="8"/>
      <c r="AO79" s="8"/>
      <c r="AP79" s="31"/>
      <c r="AQ79" s="31"/>
      <c r="AR79" s="6"/>
      <c r="AS79" s="6"/>
      <c r="AT79" s="6"/>
      <c r="AV79" s="8"/>
      <c r="AX79" s="8"/>
      <c r="AY79" s="8"/>
      <c r="AZ79" s="8"/>
      <c r="BA79" s="8"/>
      <c r="BB79" s="8"/>
      <c r="BC79" s="8"/>
      <c r="BD79" s="31"/>
      <c r="BE79" s="8"/>
      <c r="BF79" s="31"/>
      <c r="BG79" s="8"/>
      <c r="BH79" s="31"/>
      <c r="BI79" s="8"/>
      <c r="BK79" s="31"/>
      <c r="BM79" s="8"/>
      <c r="BN79" s="31"/>
      <c r="BP79" s="35"/>
      <c r="BR79" s="8"/>
      <c r="BU79" s="127"/>
    </row>
    <row r="80" spans="2:73" x14ac:dyDescent="0.45">
      <c r="B80" s="47" t="s">
        <v>47</v>
      </c>
      <c r="C80" s="3" t="s">
        <v>78</v>
      </c>
      <c r="D80" s="68" t="s">
        <v>134</v>
      </c>
      <c r="E80" s="22">
        <v>15.474</v>
      </c>
      <c r="F80" s="22">
        <v>0.80399999999999994</v>
      </c>
      <c r="G80" s="22">
        <v>3.222</v>
      </c>
      <c r="H80" s="22">
        <v>66.921999999999997</v>
      </c>
      <c r="I80" s="23">
        <v>5.7999999999999996E-2</v>
      </c>
      <c r="J80" s="22">
        <v>0.10800000000000001</v>
      </c>
      <c r="K80" s="22">
        <v>0.67599999999999993</v>
      </c>
      <c r="L80" s="22">
        <v>0.70200000000000007</v>
      </c>
      <c r="M80" s="22">
        <v>11.394000000000002</v>
      </c>
      <c r="N80" s="22">
        <v>0.124</v>
      </c>
      <c r="O80" s="23">
        <v>2.1999999999999999E-2</v>
      </c>
      <c r="P80" s="22">
        <v>0.49399999999999994</v>
      </c>
      <c r="Q80" s="24"/>
      <c r="R80" s="24"/>
      <c r="S80" s="24"/>
      <c r="T80" s="24"/>
      <c r="U80" s="24"/>
      <c r="V80" s="24"/>
      <c r="W80" s="50"/>
      <c r="X80" s="126"/>
      <c r="Y80" s="8"/>
      <c r="Z80" s="8"/>
      <c r="AA80" s="8"/>
      <c r="AB80" s="8"/>
      <c r="AC80" s="8"/>
      <c r="AD80" s="8"/>
      <c r="AM80" s="8"/>
      <c r="AN80" s="8"/>
      <c r="AO80" s="8"/>
      <c r="AP80" s="31"/>
      <c r="AQ80" s="31"/>
      <c r="AR80" s="6"/>
      <c r="AS80" s="6"/>
      <c r="AT80" s="6"/>
      <c r="AV80" s="8"/>
      <c r="AX80" s="8"/>
      <c r="AY80" s="8"/>
      <c r="AZ80" s="8"/>
      <c r="BA80" s="8"/>
      <c r="BB80" s="8"/>
      <c r="BC80" s="8"/>
      <c r="BD80" s="31"/>
      <c r="BE80" s="8"/>
      <c r="BF80" s="31"/>
      <c r="BG80" s="8"/>
      <c r="BH80" s="31"/>
      <c r="BI80" s="8"/>
      <c r="BK80" s="31"/>
      <c r="BM80" s="8"/>
      <c r="BN80" s="31"/>
      <c r="BP80" s="35"/>
      <c r="BR80" s="8"/>
      <c r="BU80" s="127"/>
    </row>
    <row r="81" spans="2:73" x14ac:dyDescent="0.45">
      <c r="B81" s="47" t="s">
        <v>47</v>
      </c>
      <c r="C81" s="3" t="s">
        <v>37</v>
      </c>
      <c r="D81" s="67" t="s">
        <v>97</v>
      </c>
      <c r="E81" s="22">
        <v>15.678000000000001</v>
      </c>
      <c r="F81" s="22">
        <v>0.70199999999999996</v>
      </c>
      <c r="G81" s="22">
        <v>2.9740000000000002</v>
      </c>
      <c r="H81" s="22">
        <v>68.275999999999996</v>
      </c>
      <c r="I81" s="23">
        <v>6.2000000000000013E-2</v>
      </c>
      <c r="J81" s="22">
        <v>0.13800000000000001</v>
      </c>
      <c r="K81" s="22">
        <v>0.84000000000000008</v>
      </c>
      <c r="L81" s="22">
        <v>0.75</v>
      </c>
      <c r="M81" s="22">
        <v>8.8859999999999992</v>
      </c>
      <c r="N81" s="23">
        <v>6.5999999999999989E-2</v>
      </c>
      <c r="O81" s="22">
        <v>1.25</v>
      </c>
      <c r="P81" s="22">
        <v>0.37399999999999994</v>
      </c>
      <c r="Q81" s="24"/>
      <c r="R81" s="24"/>
      <c r="S81" s="24"/>
      <c r="T81" s="24"/>
      <c r="U81" s="24"/>
      <c r="V81" s="24"/>
      <c r="W81" s="50"/>
      <c r="X81" s="126"/>
      <c r="Y81" s="8"/>
      <c r="Z81" s="8"/>
      <c r="AA81" s="8"/>
      <c r="AB81" s="8"/>
      <c r="AC81" s="8"/>
      <c r="AD81" s="8"/>
      <c r="AM81" s="8"/>
      <c r="AN81" s="8"/>
      <c r="AO81" s="8"/>
      <c r="AP81" s="31"/>
      <c r="AQ81" s="31"/>
      <c r="AR81" s="6"/>
      <c r="AS81" s="6"/>
      <c r="AT81" s="6"/>
      <c r="AV81" s="8"/>
      <c r="AX81" s="8"/>
      <c r="AY81" s="8"/>
      <c r="AZ81" s="8"/>
      <c r="BA81" s="8"/>
      <c r="BB81" s="8"/>
      <c r="BC81" s="8"/>
      <c r="BD81" s="31"/>
      <c r="BE81" s="8"/>
      <c r="BF81" s="31"/>
      <c r="BG81" s="8"/>
      <c r="BH81" s="31"/>
      <c r="BI81" s="8"/>
      <c r="BK81" s="31"/>
      <c r="BM81" s="8"/>
      <c r="BN81" s="31"/>
      <c r="BP81" s="35"/>
      <c r="BR81" s="8"/>
      <c r="BU81" s="127"/>
    </row>
    <row r="82" spans="2:73" x14ac:dyDescent="0.45">
      <c r="B82" s="47" t="s">
        <v>47</v>
      </c>
      <c r="C82" s="3" t="s">
        <v>37</v>
      </c>
      <c r="D82" s="67" t="s">
        <v>53</v>
      </c>
      <c r="E82" s="22">
        <v>15.331999999999999</v>
      </c>
      <c r="F82" s="22">
        <v>0.61199999999999999</v>
      </c>
      <c r="G82" s="22">
        <v>3.07</v>
      </c>
      <c r="H82" s="22">
        <v>68.834000000000017</v>
      </c>
      <c r="I82" s="23">
        <v>8.5999999999999993E-2</v>
      </c>
      <c r="J82" s="23">
        <v>8.4000000000000005E-2</v>
      </c>
      <c r="K82" s="22">
        <v>0.7</v>
      </c>
      <c r="L82" s="22">
        <v>0.81400000000000006</v>
      </c>
      <c r="M82" s="22">
        <v>9.8959999999999972</v>
      </c>
      <c r="N82" s="22">
        <v>0.11600000000000002</v>
      </c>
      <c r="O82" s="23">
        <v>3.6000000000000004E-2</v>
      </c>
      <c r="P82" s="22">
        <v>0.42800000000000005</v>
      </c>
      <c r="Q82" s="24"/>
      <c r="R82" s="24"/>
      <c r="S82" s="24"/>
      <c r="T82" s="24"/>
      <c r="U82" s="24"/>
      <c r="V82" s="24"/>
      <c r="W82" s="50"/>
      <c r="X82" s="126"/>
      <c r="Y82" s="8"/>
      <c r="Z82" s="8"/>
      <c r="AA82" s="8"/>
      <c r="AB82" s="8"/>
      <c r="AC82" s="8"/>
      <c r="AD82" s="8"/>
      <c r="AM82" s="8"/>
      <c r="AN82" s="8"/>
      <c r="AO82" s="8"/>
      <c r="AP82" s="31"/>
      <c r="AQ82" s="31"/>
      <c r="AR82" s="6"/>
      <c r="AS82" s="6"/>
      <c r="AT82" s="6"/>
      <c r="AV82" s="8"/>
      <c r="AX82" s="8"/>
      <c r="AY82" s="8"/>
      <c r="AZ82" s="8"/>
      <c r="BA82" s="8"/>
      <c r="BB82" s="8"/>
      <c r="BC82" s="8"/>
      <c r="BD82" s="31"/>
      <c r="BE82" s="8"/>
      <c r="BF82" s="31"/>
      <c r="BG82" s="8"/>
      <c r="BH82" s="31"/>
      <c r="BI82" s="8"/>
      <c r="BK82" s="31"/>
      <c r="BM82" s="8"/>
      <c r="BN82" s="31"/>
      <c r="BP82" s="35"/>
      <c r="BR82" s="8"/>
      <c r="BU82" s="127"/>
    </row>
    <row r="83" spans="2:73" x14ac:dyDescent="0.45">
      <c r="B83" s="47" t="s">
        <v>47</v>
      </c>
      <c r="C83" s="3" t="s">
        <v>26</v>
      </c>
      <c r="D83" s="67" t="s">
        <v>109</v>
      </c>
      <c r="E83" s="22">
        <v>14.522</v>
      </c>
      <c r="F83" s="22">
        <v>0.74599999999999989</v>
      </c>
      <c r="G83" s="22">
        <v>3.14</v>
      </c>
      <c r="H83" s="22">
        <v>68.894000000000005</v>
      </c>
      <c r="I83" s="22">
        <v>0.11199999999999999</v>
      </c>
      <c r="J83" s="23">
        <v>2.6000000000000002E-2</v>
      </c>
      <c r="K83" s="22">
        <v>0.86399999999999988</v>
      </c>
      <c r="L83" s="22">
        <v>0.71199999999999997</v>
      </c>
      <c r="M83" s="22">
        <v>10.228</v>
      </c>
      <c r="N83" s="22">
        <v>0.12</v>
      </c>
      <c r="O83" s="23">
        <v>7.400000000000001E-2</v>
      </c>
      <c r="P83" s="22">
        <v>0.56199999999999994</v>
      </c>
      <c r="Q83" s="24"/>
      <c r="R83" s="24"/>
      <c r="S83" s="24"/>
      <c r="T83" s="24"/>
      <c r="U83" s="24"/>
      <c r="V83" s="24"/>
      <c r="W83" s="50"/>
      <c r="X83" s="126"/>
      <c r="Y83" s="8"/>
      <c r="Z83" s="8"/>
      <c r="AA83" s="8"/>
      <c r="AB83" s="8"/>
      <c r="AC83" s="8"/>
      <c r="AD83" s="8"/>
      <c r="AM83" s="8"/>
      <c r="AN83" s="8"/>
      <c r="AO83" s="8"/>
      <c r="AP83" s="31"/>
      <c r="AQ83" s="31"/>
      <c r="AR83" s="6"/>
      <c r="AS83" s="6"/>
      <c r="AT83" s="6"/>
      <c r="AV83" s="8"/>
      <c r="AX83" s="8"/>
      <c r="AY83" s="8"/>
      <c r="AZ83" s="8"/>
      <c r="BA83" s="8"/>
      <c r="BB83" s="8"/>
      <c r="BC83" s="8"/>
      <c r="BD83" s="31"/>
      <c r="BE83" s="8"/>
      <c r="BF83" s="31"/>
      <c r="BG83" s="8"/>
      <c r="BH83" s="31"/>
      <c r="BI83" s="8"/>
      <c r="BK83" s="31"/>
      <c r="BM83" s="8"/>
      <c r="BN83" s="31"/>
      <c r="BP83" s="35"/>
      <c r="BR83" s="8"/>
      <c r="BU83" s="127"/>
    </row>
    <row r="84" spans="2:73" x14ac:dyDescent="0.45">
      <c r="B84" s="47" t="s">
        <v>47</v>
      </c>
      <c r="C84" s="3" t="s">
        <v>45</v>
      </c>
      <c r="D84" s="67" t="s">
        <v>150</v>
      </c>
      <c r="E84" s="22">
        <v>15.14</v>
      </c>
      <c r="F84" s="22">
        <v>0.92200000000000004</v>
      </c>
      <c r="G84" s="22">
        <v>2.8839999999999999</v>
      </c>
      <c r="H84" s="22">
        <v>68.717999999999989</v>
      </c>
      <c r="I84" s="23">
        <v>7.3999999999999996E-2</v>
      </c>
      <c r="J84" s="23">
        <v>7.6000000000000012E-2</v>
      </c>
      <c r="K84" s="22">
        <v>0.84199999999999997</v>
      </c>
      <c r="L84" s="22">
        <v>0.85</v>
      </c>
      <c r="M84" s="22">
        <v>9.218</v>
      </c>
      <c r="N84" s="22">
        <v>0.11000000000000001</v>
      </c>
      <c r="O84" s="22">
        <v>0.53400000000000003</v>
      </c>
      <c r="P84" s="22">
        <v>0.63800000000000001</v>
      </c>
      <c r="Q84" s="51"/>
      <c r="R84" s="51"/>
      <c r="S84" s="51"/>
      <c r="T84" s="51"/>
      <c r="U84" s="51"/>
      <c r="V84" s="51"/>
      <c r="W84" s="50"/>
      <c r="X84" s="128">
        <v>3.0163284147316913</v>
      </c>
      <c r="Y84" s="34">
        <v>119.51282085018505</v>
      </c>
      <c r="Z84" s="34">
        <v>495.99450959061352</v>
      </c>
      <c r="AA84" s="34">
        <v>558.08382483852347</v>
      </c>
      <c r="AB84" s="34">
        <v>17.051507121390351</v>
      </c>
      <c r="AC84" s="34">
        <v>16.705784042870803</v>
      </c>
      <c r="AD84" s="34">
        <v>3890.1809264809999</v>
      </c>
      <c r="AE84" s="32">
        <v>4.9840198061287504</v>
      </c>
      <c r="AF84" s="32">
        <v>9.5491014190036054</v>
      </c>
      <c r="AG84" s="32">
        <v>30.69144893303659</v>
      </c>
      <c r="AH84" s="32">
        <v>17.439633977631495</v>
      </c>
      <c r="AI84" s="32">
        <v>3.653565437916682</v>
      </c>
      <c r="AJ84" s="32">
        <v>3.6195187564604989</v>
      </c>
      <c r="AK84" s="32"/>
      <c r="AL84" s="32">
        <v>9.5907799118985615</v>
      </c>
      <c r="AM84" s="34">
        <v>554.88661111662418</v>
      </c>
      <c r="AN84" s="34">
        <v>6.9421870219831927</v>
      </c>
      <c r="AO84" s="34">
        <v>48.320804858150865</v>
      </c>
      <c r="AP84" s="33">
        <v>1.8297454613969035</v>
      </c>
      <c r="AQ84" s="33">
        <v>1.6758318100311975</v>
      </c>
      <c r="AR84" s="33">
        <v>0.10591736310579961</v>
      </c>
      <c r="AS84" s="32">
        <v>3.7148265375845882E-2</v>
      </c>
      <c r="AT84" s="32">
        <v>0</v>
      </c>
      <c r="AU84" s="34">
        <v>5.6308658834280942</v>
      </c>
      <c r="AV84" s="34">
        <v>44.584372567307369</v>
      </c>
      <c r="AW84" s="32">
        <v>7.8910138225572746E-2</v>
      </c>
      <c r="AX84" s="34">
        <v>245.08404962003527</v>
      </c>
      <c r="AY84" s="34">
        <v>6.9390830701323729</v>
      </c>
      <c r="AZ84" s="34">
        <v>12.573439672489037</v>
      </c>
      <c r="BA84" s="34">
        <v>1.5815445458592352</v>
      </c>
      <c r="BB84" s="34">
        <v>6.6742147104963188</v>
      </c>
      <c r="BC84" s="34">
        <v>1.3302235871470496</v>
      </c>
      <c r="BD84" s="33">
        <v>0.38674503267216098</v>
      </c>
      <c r="BE84" s="34">
        <v>1.1104801762106091</v>
      </c>
      <c r="BF84" s="33">
        <v>0.19260581168803692</v>
      </c>
      <c r="BG84" s="34">
        <v>1.1380995466923802</v>
      </c>
      <c r="BH84" s="33">
        <v>0.2384150572947035</v>
      </c>
      <c r="BI84" s="34">
        <v>0.64901666948176828</v>
      </c>
      <c r="BJ84" s="32">
        <v>9.4107065817583074E-2</v>
      </c>
      <c r="BK84" s="33">
        <v>0.62432317415103267</v>
      </c>
      <c r="BL84" s="32">
        <v>9.1649638920144189E-2</v>
      </c>
      <c r="BM84" s="34">
        <v>1.16993075132605</v>
      </c>
      <c r="BN84" s="33">
        <v>0.10048514404028774</v>
      </c>
      <c r="BO84" s="33">
        <v>0.10580233691454551</v>
      </c>
      <c r="BP84" s="129">
        <v>1.6953499528755806E-3</v>
      </c>
      <c r="BQ84" s="32">
        <v>2.5566815870502486E-2</v>
      </c>
      <c r="BR84" s="34">
        <v>65.349997037224455</v>
      </c>
      <c r="BS84" s="32">
        <v>1.9510560708897902E-2</v>
      </c>
      <c r="BT84" s="33">
        <v>0.93991259357763068</v>
      </c>
      <c r="BU84" s="130">
        <v>0.78354027126121606</v>
      </c>
    </row>
    <row r="85" spans="2:73" x14ac:dyDescent="0.45">
      <c r="B85" s="47" t="s">
        <v>47</v>
      </c>
      <c r="C85" s="3" t="s">
        <v>45</v>
      </c>
      <c r="D85" s="67" t="s">
        <v>104</v>
      </c>
      <c r="E85" s="22">
        <v>13.337999999999999</v>
      </c>
      <c r="F85" s="22">
        <v>0.73599999999999999</v>
      </c>
      <c r="G85" s="22">
        <v>3.3339999999999996</v>
      </c>
      <c r="H85" s="22">
        <v>68.686000000000007</v>
      </c>
      <c r="I85" s="22">
        <v>9.8000000000000004E-2</v>
      </c>
      <c r="J85" s="23">
        <v>4.2000000000000003E-2</v>
      </c>
      <c r="K85" s="22">
        <v>0.9</v>
      </c>
      <c r="L85" s="22">
        <v>0.72</v>
      </c>
      <c r="M85" s="22">
        <v>10.252000000000001</v>
      </c>
      <c r="N85" s="22">
        <v>0.10600000000000001</v>
      </c>
      <c r="O85" s="22">
        <v>0.21000000000000002</v>
      </c>
      <c r="P85" s="22">
        <v>0.83399999999999996</v>
      </c>
      <c r="Q85" s="51"/>
      <c r="R85" s="22">
        <v>0.192</v>
      </c>
      <c r="S85" s="51"/>
      <c r="T85" s="51"/>
      <c r="U85" s="51"/>
      <c r="V85" s="22">
        <v>0.55200000000000005</v>
      </c>
      <c r="W85" s="50"/>
      <c r="X85" s="126"/>
      <c r="Y85" s="8"/>
      <c r="Z85" s="8"/>
      <c r="AA85" s="8"/>
      <c r="AB85" s="8"/>
      <c r="AC85" s="8"/>
      <c r="AD85" s="8"/>
      <c r="AM85" s="8"/>
      <c r="AN85" s="8"/>
      <c r="AO85" s="8"/>
      <c r="AP85" s="31"/>
      <c r="AQ85" s="31"/>
      <c r="AR85" s="6"/>
      <c r="AS85" s="6"/>
      <c r="AT85" s="6"/>
      <c r="AU85" s="8"/>
      <c r="AV85" s="8"/>
      <c r="AX85" s="8"/>
      <c r="AY85" s="8"/>
      <c r="AZ85" s="8"/>
      <c r="BA85" s="8"/>
      <c r="BB85" s="8"/>
      <c r="BC85" s="8"/>
      <c r="BD85" s="31"/>
      <c r="BE85" s="8"/>
      <c r="BF85" s="31"/>
      <c r="BG85" s="8"/>
      <c r="BH85" s="31"/>
      <c r="BI85" s="8"/>
      <c r="BK85" s="31"/>
      <c r="BM85" s="8"/>
      <c r="BP85" s="35"/>
      <c r="BR85" s="8"/>
      <c r="BT85" s="31"/>
      <c r="BU85" s="127"/>
    </row>
    <row r="86" spans="2:73" x14ac:dyDescent="0.45">
      <c r="B86" s="47" t="s">
        <v>47</v>
      </c>
      <c r="C86" s="3" t="s">
        <v>112</v>
      </c>
      <c r="D86" s="67" t="s">
        <v>104</v>
      </c>
      <c r="E86" s="22">
        <v>13.362</v>
      </c>
      <c r="F86" s="22">
        <v>0.748</v>
      </c>
      <c r="G86" s="22">
        <v>3.3259999999999996</v>
      </c>
      <c r="H86" s="22">
        <v>68.676000000000002</v>
      </c>
      <c r="I86" s="23">
        <v>0.09</v>
      </c>
      <c r="J86" s="23">
        <v>0.03</v>
      </c>
      <c r="K86" s="22">
        <v>0.90200000000000014</v>
      </c>
      <c r="L86" s="22">
        <v>0.72999999999999987</v>
      </c>
      <c r="M86" s="22">
        <v>10.273999999999999</v>
      </c>
      <c r="N86" s="23">
        <v>0.09</v>
      </c>
      <c r="O86" s="22">
        <v>0.21399999999999997</v>
      </c>
      <c r="P86" s="22">
        <v>0.80399999999999994</v>
      </c>
      <c r="Q86" s="51"/>
      <c r="R86" s="22">
        <v>0.23399999999999999</v>
      </c>
      <c r="S86" s="51"/>
      <c r="T86" s="51"/>
      <c r="U86" s="51"/>
      <c r="V86" s="22">
        <v>0.51800000000000002</v>
      </c>
      <c r="W86" s="50"/>
      <c r="X86" s="126"/>
      <c r="Y86" s="8"/>
      <c r="Z86" s="8"/>
      <c r="AA86" s="8"/>
      <c r="AB86" s="8"/>
      <c r="AC86" s="8"/>
      <c r="AD86" s="8"/>
      <c r="AM86" s="8"/>
      <c r="AN86" s="8"/>
      <c r="AO86" s="8"/>
      <c r="AP86" s="31"/>
      <c r="AQ86" s="31"/>
      <c r="AR86" s="6"/>
      <c r="AS86" s="6"/>
      <c r="AT86" s="6"/>
      <c r="AU86" s="8"/>
      <c r="AV86" s="8"/>
      <c r="AX86" s="8"/>
      <c r="AY86" s="8"/>
      <c r="AZ86" s="8"/>
      <c r="BA86" s="8"/>
      <c r="BB86" s="8"/>
      <c r="BC86" s="8"/>
      <c r="BD86" s="31"/>
      <c r="BE86" s="8"/>
      <c r="BF86" s="31"/>
      <c r="BG86" s="8"/>
      <c r="BH86" s="31"/>
      <c r="BI86" s="8"/>
      <c r="BK86" s="31"/>
      <c r="BM86" s="8"/>
      <c r="BP86" s="35"/>
      <c r="BR86" s="8"/>
      <c r="BT86" s="31"/>
      <c r="BU86" s="127"/>
    </row>
    <row r="87" spans="2:73" x14ac:dyDescent="0.45">
      <c r="B87" s="47" t="s">
        <v>47</v>
      </c>
      <c r="C87" s="3" t="s">
        <v>88</v>
      </c>
      <c r="D87" s="67" t="s">
        <v>89</v>
      </c>
      <c r="E87" s="22">
        <v>13.672000000000001</v>
      </c>
      <c r="F87" s="22">
        <v>0.68200000000000005</v>
      </c>
      <c r="G87" s="22">
        <v>3.0339999999999998</v>
      </c>
      <c r="H87" s="22">
        <v>69.763999999999982</v>
      </c>
      <c r="I87" s="23">
        <v>7.8E-2</v>
      </c>
      <c r="J87" s="22">
        <v>9.8000000000000004E-2</v>
      </c>
      <c r="K87" s="22">
        <v>0.63600000000000001</v>
      </c>
      <c r="L87" s="22">
        <v>0.82199999999999984</v>
      </c>
      <c r="M87" s="22">
        <v>10.548</v>
      </c>
      <c r="N87" s="22">
        <v>0.11799999999999999</v>
      </c>
      <c r="O87" s="23">
        <v>0.02</v>
      </c>
      <c r="P87" s="22">
        <v>0.52799999999999991</v>
      </c>
      <c r="Q87" s="51"/>
      <c r="R87" s="51"/>
      <c r="S87" s="51"/>
      <c r="T87" s="51"/>
      <c r="U87" s="51"/>
      <c r="V87" s="51"/>
      <c r="W87" s="50"/>
      <c r="X87" s="126"/>
      <c r="Y87" s="8"/>
      <c r="Z87" s="8"/>
      <c r="AA87" s="8"/>
      <c r="AB87" s="8"/>
      <c r="AC87" s="8"/>
      <c r="AD87" s="8"/>
      <c r="AM87" s="8"/>
      <c r="AN87" s="8"/>
      <c r="AO87" s="8"/>
      <c r="AP87" s="31"/>
      <c r="AQ87" s="31"/>
      <c r="AR87" s="6"/>
      <c r="AS87" s="6"/>
      <c r="AT87" s="6"/>
      <c r="AU87" s="8"/>
      <c r="AV87" s="8"/>
      <c r="AX87" s="8"/>
      <c r="AY87" s="8"/>
      <c r="AZ87" s="8"/>
      <c r="BA87" s="8"/>
      <c r="BB87" s="8"/>
      <c r="BC87" s="8"/>
      <c r="BD87" s="31"/>
      <c r="BE87" s="8"/>
      <c r="BF87" s="31"/>
      <c r="BG87" s="8"/>
      <c r="BH87" s="31"/>
      <c r="BI87" s="8"/>
      <c r="BK87" s="31"/>
      <c r="BM87" s="8"/>
      <c r="BP87" s="35"/>
      <c r="BR87" s="8"/>
      <c r="BT87" s="31"/>
      <c r="BU87" s="127"/>
    </row>
    <row r="88" spans="2:73" x14ac:dyDescent="0.45">
      <c r="B88" s="47" t="s">
        <v>47</v>
      </c>
      <c r="C88" s="3" t="s">
        <v>107</v>
      </c>
      <c r="D88" s="67" t="s">
        <v>108</v>
      </c>
      <c r="E88" s="22">
        <v>14.180000000000001</v>
      </c>
      <c r="F88" s="22">
        <v>0.74399999999999999</v>
      </c>
      <c r="G88" s="22">
        <v>3.1119999999999997</v>
      </c>
      <c r="H88" s="22">
        <v>70.2</v>
      </c>
      <c r="I88" s="22">
        <v>9.6000000000000002E-2</v>
      </c>
      <c r="J88" s="23">
        <v>2.8000000000000004E-2</v>
      </c>
      <c r="K88" s="22">
        <v>0.94399999999999995</v>
      </c>
      <c r="L88" s="22">
        <v>0.82400000000000007</v>
      </c>
      <c r="M88" s="22">
        <v>9.2520000000000007</v>
      </c>
      <c r="N88" s="22">
        <v>0.10400000000000001</v>
      </c>
      <c r="O88" s="23">
        <v>5.6000000000000008E-2</v>
      </c>
      <c r="P88" s="22">
        <v>0.46199999999999991</v>
      </c>
      <c r="Q88" s="51"/>
      <c r="R88" s="51"/>
      <c r="S88" s="51"/>
      <c r="T88" s="51"/>
      <c r="U88" s="51"/>
      <c r="V88" s="51"/>
      <c r="W88" s="50"/>
      <c r="X88" s="128">
        <v>2.6230740321321147</v>
      </c>
      <c r="Y88" s="34">
        <v>109.63502101016715</v>
      </c>
      <c r="Z88" s="34">
        <v>522.53090529916312</v>
      </c>
      <c r="AA88" s="34">
        <v>414.13337572746451</v>
      </c>
      <c r="AB88" s="34">
        <v>9.0669627837577291</v>
      </c>
      <c r="AC88" s="34">
        <v>14.151432473928406</v>
      </c>
      <c r="AD88" s="34">
        <v>320.30055639798485</v>
      </c>
      <c r="AE88" s="32">
        <v>2.1704506784068052</v>
      </c>
      <c r="AF88" s="32">
        <v>4.6546154198613863</v>
      </c>
      <c r="AG88" s="32">
        <v>13.026069228429876</v>
      </c>
      <c r="AH88" s="32">
        <v>10.456863629797995</v>
      </c>
      <c r="AI88" s="32">
        <v>3.7077558290637711</v>
      </c>
      <c r="AJ88" s="32">
        <v>3.8026305044176185</v>
      </c>
      <c r="AK88" s="32"/>
      <c r="AL88" s="32">
        <v>10.336729874750509</v>
      </c>
      <c r="AM88" s="34">
        <v>466.70727871374345</v>
      </c>
      <c r="AN88" s="34">
        <v>6.9904512401814323</v>
      </c>
      <c r="AO88" s="34">
        <v>38.209465284119993</v>
      </c>
      <c r="AP88" s="33">
        <v>1.4571900570475127</v>
      </c>
      <c r="AQ88" s="33">
        <v>0.52359351320498293</v>
      </c>
      <c r="AR88" s="32">
        <v>5.2471207976154642E-2</v>
      </c>
      <c r="AS88" s="32">
        <v>4.0025448889174486E-3</v>
      </c>
      <c r="AT88" s="32">
        <v>0.25022150720146363</v>
      </c>
      <c r="AU88" s="34">
        <v>5.3038278796782645</v>
      </c>
      <c r="AV88" s="34">
        <v>4.1553139026388157</v>
      </c>
      <c r="AW88" s="32">
        <v>8.3374655603187964E-2</v>
      </c>
      <c r="AX88" s="34">
        <v>229.87691945787051</v>
      </c>
      <c r="AY88" s="34">
        <v>6.5745341135817448</v>
      </c>
      <c r="AZ88" s="34">
        <v>12.044850803563055</v>
      </c>
      <c r="BA88" s="34">
        <v>1.5373254883517076</v>
      </c>
      <c r="BB88" s="34">
        <v>6.3373844511589894</v>
      </c>
      <c r="BC88" s="34">
        <v>1.279947439123744</v>
      </c>
      <c r="BD88" s="33">
        <v>0.38096122022772971</v>
      </c>
      <c r="BE88" s="34">
        <v>1.1914314804635722</v>
      </c>
      <c r="BF88" s="33">
        <v>0.18730781953987286</v>
      </c>
      <c r="BG88" s="34">
        <v>1.1466979739878373</v>
      </c>
      <c r="BH88" s="33">
        <v>0.24392401098129451</v>
      </c>
      <c r="BI88" s="34">
        <v>0.6365206517149985</v>
      </c>
      <c r="BJ88" s="32">
        <v>8.8623734194331422E-2</v>
      </c>
      <c r="BK88" s="33">
        <v>0.60898051228326622</v>
      </c>
      <c r="BL88" s="32">
        <v>8.8554986410634778E-2</v>
      </c>
      <c r="BM88" s="34">
        <v>0.96530118196207804</v>
      </c>
      <c r="BN88" s="32">
        <v>8.588814263712044E-2</v>
      </c>
      <c r="BO88" s="32">
        <v>7.4351048944848452E-2</v>
      </c>
      <c r="BP88" s="129">
        <v>3.6347128817329267E-3</v>
      </c>
      <c r="BQ88" s="33">
        <v>0.27329467127564988</v>
      </c>
      <c r="BR88" s="34">
        <v>46.409858544882084</v>
      </c>
      <c r="BS88" s="32">
        <v>1.151592765668949E-2</v>
      </c>
      <c r="BT88" s="33">
        <v>0.82834551065769935</v>
      </c>
      <c r="BU88" s="130">
        <v>0.59951691566241228</v>
      </c>
    </row>
    <row r="89" spans="2:73" x14ac:dyDescent="0.45">
      <c r="B89" s="47" t="s">
        <v>47</v>
      </c>
      <c r="C89" s="3" t="s">
        <v>37</v>
      </c>
      <c r="D89" s="67" t="s">
        <v>101</v>
      </c>
      <c r="E89" s="22">
        <v>13.76</v>
      </c>
      <c r="F89" s="22">
        <v>0.72799999999999998</v>
      </c>
      <c r="G89" s="22">
        <v>3.0339999999999998</v>
      </c>
      <c r="H89" s="22">
        <v>71.981999999999999</v>
      </c>
      <c r="I89" s="23">
        <v>2.8000000000000004E-2</v>
      </c>
      <c r="J89" s="23">
        <v>7.2000000000000008E-2</v>
      </c>
      <c r="K89" s="22">
        <v>0.78</v>
      </c>
      <c r="L89" s="22">
        <v>0.43599999999999994</v>
      </c>
      <c r="M89" s="22">
        <v>8.6879999999999988</v>
      </c>
      <c r="N89" s="22">
        <v>9.6000000000000002E-2</v>
      </c>
      <c r="O89" s="23">
        <v>0.02</v>
      </c>
      <c r="P89" s="22">
        <v>0.38199999999999995</v>
      </c>
      <c r="Q89" s="51"/>
      <c r="R89" s="51"/>
      <c r="S89" s="51"/>
      <c r="T89" s="51"/>
      <c r="U89" s="51"/>
      <c r="V89" s="51"/>
      <c r="W89" s="50"/>
      <c r="X89" s="126"/>
      <c r="Y89" s="8"/>
      <c r="Z89" s="8"/>
      <c r="AA89" s="8"/>
      <c r="AB89" s="8"/>
      <c r="AC89" s="8"/>
      <c r="AD89" s="8"/>
      <c r="AM89" s="8"/>
      <c r="AN89" s="8"/>
      <c r="AO89" s="8"/>
      <c r="AP89" s="31"/>
      <c r="AQ89" s="31"/>
      <c r="AR89" s="6"/>
      <c r="AS89" s="6"/>
      <c r="AT89" s="6"/>
      <c r="AV89" s="8"/>
      <c r="AX89" s="8"/>
      <c r="AY89" s="8"/>
      <c r="AZ89" s="8"/>
      <c r="BA89" s="8"/>
      <c r="BB89" s="8"/>
      <c r="BC89" s="8"/>
      <c r="BD89" s="31"/>
      <c r="BE89" s="8"/>
      <c r="BF89" s="31"/>
      <c r="BG89" s="8"/>
      <c r="BH89" s="31"/>
      <c r="BI89" s="8"/>
      <c r="BK89" s="31"/>
      <c r="BM89" s="8"/>
      <c r="BP89" s="35"/>
      <c r="BR89" s="8"/>
      <c r="BT89" s="31"/>
      <c r="BU89" s="70"/>
    </row>
    <row r="90" spans="2:73" x14ac:dyDescent="0.45">
      <c r="B90" s="47" t="s">
        <v>47</v>
      </c>
      <c r="C90" s="3" t="s">
        <v>45</v>
      </c>
      <c r="D90" s="67" t="s">
        <v>65</v>
      </c>
      <c r="E90" s="22">
        <v>15.085999999999999</v>
      </c>
      <c r="F90" s="22">
        <v>0.63600000000000001</v>
      </c>
      <c r="G90" s="22">
        <v>2.8819999999999997</v>
      </c>
      <c r="H90" s="22">
        <v>69.97999999999999</v>
      </c>
      <c r="I90" s="23">
        <v>7.400000000000001E-2</v>
      </c>
      <c r="J90" s="23">
        <v>5.7999999999999996E-2</v>
      </c>
      <c r="K90" s="22">
        <v>0.99600000000000011</v>
      </c>
      <c r="L90" s="22">
        <v>0.84000000000000008</v>
      </c>
      <c r="M90" s="22">
        <v>8.9379999999999988</v>
      </c>
      <c r="N90" s="23">
        <v>9.1999999999999998E-2</v>
      </c>
      <c r="O90" s="23">
        <v>0.02</v>
      </c>
      <c r="P90" s="22">
        <v>0.39600000000000002</v>
      </c>
      <c r="Q90" s="51"/>
      <c r="R90" s="51"/>
      <c r="S90" s="51"/>
      <c r="T90" s="51"/>
      <c r="U90" s="51"/>
      <c r="V90" s="51"/>
      <c r="W90" s="50"/>
      <c r="X90" s="126"/>
      <c r="Y90" s="8"/>
      <c r="Z90" s="8"/>
      <c r="AA90" s="8"/>
      <c r="AB90" s="8"/>
      <c r="AC90" s="8"/>
      <c r="AD90" s="8"/>
      <c r="AM90" s="8"/>
      <c r="AN90" s="8"/>
      <c r="AO90" s="8"/>
      <c r="AP90" s="31"/>
      <c r="AQ90" s="31"/>
      <c r="AR90" s="6"/>
      <c r="AS90" s="6"/>
      <c r="AT90" s="6"/>
      <c r="AV90" s="8"/>
      <c r="AX90" s="8"/>
      <c r="AY90" s="8"/>
      <c r="AZ90" s="8"/>
      <c r="BA90" s="8"/>
      <c r="BB90" s="8"/>
      <c r="BC90" s="8"/>
      <c r="BD90" s="31"/>
      <c r="BE90" s="8"/>
      <c r="BF90" s="31"/>
      <c r="BG90" s="8"/>
      <c r="BH90" s="31"/>
      <c r="BI90" s="8"/>
      <c r="BK90" s="31"/>
      <c r="BM90" s="8"/>
      <c r="BP90" s="35"/>
      <c r="BR90" s="8"/>
      <c r="BT90" s="31"/>
      <c r="BU90" s="70"/>
    </row>
    <row r="91" spans="2:73" x14ac:dyDescent="0.45">
      <c r="B91" s="47" t="s">
        <v>47</v>
      </c>
      <c r="C91" s="3" t="s">
        <v>45</v>
      </c>
      <c r="D91" s="67" t="s">
        <v>48</v>
      </c>
      <c r="E91" s="22">
        <v>15.368</v>
      </c>
      <c r="F91" s="22">
        <v>0.60599999999999998</v>
      </c>
      <c r="G91" s="22">
        <v>2.8600000000000003</v>
      </c>
      <c r="H91" s="22">
        <v>70.210000000000008</v>
      </c>
      <c r="I91" s="23">
        <v>6.6000000000000003E-2</v>
      </c>
      <c r="J91" s="23">
        <v>6.8000000000000005E-2</v>
      </c>
      <c r="K91" s="22">
        <v>1.0020000000000002</v>
      </c>
      <c r="L91" s="22">
        <v>0.78400000000000003</v>
      </c>
      <c r="M91" s="22">
        <v>8.4939999999999998</v>
      </c>
      <c r="N91" s="23">
        <v>8.8000000000000009E-2</v>
      </c>
      <c r="O91" s="23">
        <v>0.04</v>
      </c>
      <c r="P91" s="22">
        <v>0.41200000000000003</v>
      </c>
      <c r="Q91" s="51"/>
      <c r="R91" s="51"/>
      <c r="S91" s="51"/>
      <c r="T91" s="51"/>
      <c r="U91" s="51"/>
      <c r="V91" s="51"/>
      <c r="W91" s="50"/>
      <c r="X91" s="126"/>
      <c r="Y91" s="8"/>
      <c r="Z91" s="8"/>
      <c r="AA91" s="8"/>
      <c r="AB91" s="8"/>
      <c r="AC91" s="8"/>
      <c r="AD91" s="8"/>
      <c r="AM91" s="8"/>
      <c r="AN91" s="8"/>
      <c r="AO91" s="8"/>
      <c r="AP91" s="31"/>
      <c r="AQ91" s="31"/>
      <c r="AR91" s="6"/>
      <c r="AS91" s="6"/>
      <c r="AT91" s="6"/>
      <c r="AV91" s="8"/>
      <c r="AX91" s="8"/>
      <c r="AY91" s="8"/>
      <c r="AZ91" s="8"/>
      <c r="BA91" s="8"/>
      <c r="BB91" s="8"/>
      <c r="BC91" s="8"/>
      <c r="BD91" s="31"/>
      <c r="BE91" s="8"/>
      <c r="BF91" s="31"/>
      <c r="BG91" s="8"/>
      <c r="BH91" s="31"/>
      <c r="BI91" s="8"/>
      <c r="BK91" s="31"/>
      <c r="BM91" s="8"/>
      <c r="BP91" s="35"/>
      <c r="BR91" s="8"/>
      <c r="BT91" s="31"/>
      <c r="BU91" s="70"/>
    </row>
    <row r="92" spans="2:73" x14ac:dyDescent="0.45">
      <c r="B92" s="47" t="s">
        <v>47</v>
      </c>
      <c r="C92" s="3" t="s">
        <v>26</v>
      </c>
      <c r="D92" s="67" t="s">
        <v>92</v>
      </c>
      <c r="E92" s="22">
        <v>15.059999999999999</v>
      </c>
      <c r="F92" s="22">
        <v>0.69</v>
      </c>
      <c r="G92" s="22">
        <v>3.1320000000000001</v>
      </c>
      <c r="H92" s="22">
        <v>69.385999999999996</v>
      </c>
      <c r="I92" s="22">
        <v>0.128</v>
      </c>
      <c r="J92" s="23">
        <v>4.4000000000000004E-2</v>
      </c>
      <c r="K92" s="22">
        <v>0.86799999999999999</v>
      </c>
      <c r="L92" s="22">
        <v>0.94399999999999995</v>
      </c>
      <c r="M92" s="22">
        <v>9.0960000000000001</v>
      </c>
      <c r="N92" s="22">
        <v>0.12</v>
      </c>
      <c r="O92" s="23">
        <v>0.04</v>
      </c>
      <c r="P92" s="22">
        <v>0.48599999999999993</v>
      </c>
      <c r="Q92" s="51"/>
      <c r="R92" s="51"/>
      <c r="S92" s="51"/>
      <c r="T92" s="51"/>
      <c r="U92" s="51"/>
      <c r="V92" s="51"/>
      <c r="W92" s="50"/>
      <c r="X92" s="126"/>
      <c r="Y92" s="8"/>
      <c r="Z92" s="8"/>
      <c r="AA92" s="8"/>
      <c r="AB92" s="8"/>
      <c r="AC92" s="8"/>
      <c r="AD92" s="8"/>
      <c r="AM92" s="8"/>
      <c r="AN92" s="8"/>
      <c r="AO92" s="8"/>
      <c r="AP92" s="31"/>
      <c r="AQ92" s="31"/>
      <c r="AR92" s="6"/>
      <c r="AS92" s="6"/>
      <c r="AT92" s="6"/>
      <c r="AV92" s="8"/>
      <c r="AX92" s="8"/>
      <c r="AY92" s="8"/>
      <c r="AZ92" s="8"/>
      <c r="BA92" s="8"/>
      <c r="BB92" s="8"/>
      <c r="BC92" s="8"/>
      <c r="BD92" s="31"/>
      <c r="BE92" s="8"/>
      <c r="BF92" s="31"/>
      <c r="BG92" s="8"/>
      <c r="BH92" s="31"/>
      <c r="BI92" s="8"/>
      <c r="BK92" s="31"/>
      <c r="BM92" s="8"/>
      <c r="BP92" s="35"/>
      <c r="BR92" s="8"/>
      <c r="BT92" s="31"/>
      <c r="BU92" s="70"/>
    </row>
    <row r="93" spans="2:73" x14ac:dyDescent="0.45">
      <c r="B93" s="47" t="s">
        <v>47</v>
      </c>
      <c r="C93" s="3" t="s">
        <v>49</v>
      </c>
      <c r="D93" s="66" t="s">
        <v>84</v>
      </c>
      <c r="E93" s="52">
        <v>14.696000000000002</v>
      </c>
      <c r="F93" s="52">
        <v>0.67800000000000005</v>
      </c>
      <c r="G93" s="52">
        <v>3.1980000000000004</v>
      </c>
      <c r="H93" s="52">
        <v>69.326000000000008</v>
      </c>
      <c r="I93" s="52">
        <v>0.14199999999999999</v>
      </c>
      <c r="J93" s="53">
        <v>3.4000000000000002E-2</v>
      </c>
      <c r="K93" s="52">
        <v>0.82400000000000007</v>
      </c>
      <c r="L93" s="52">
        <v>1.0719999999999998</v>
      </c>
      <c r="M93" s="52">
        <v>9.39</v>
      </c>
      <c r="N93" s="52">
        <v>9.8000000000000004E-2</v>
      </c>
      <c r="O93" s="53">
        <v>0.02</v>
      </c>
      <c r="P93" s="52">
        <v>0.52200000000000002</v>
      </c>
      <c r="Q93" s="51"/>
      <c r="R93" s="51"/>
      <c r="S93" s="51"/>
      <c r="T93" s="51"/>
      <c r="U93" s="51"/>
      <c r="V93" s="51"/>
      <c r="W93" s="50"/>
      <c r="X93" s="126"/>
      <c r="Y93" s="8"/>
      <c r="Z93" s="8"/>
      <c r="AA93" s="8"/>
      <c r="AB93" s="8"/>
      <c r="AC93" s="8"/>
      <c r="AD93" s="8"/>
      <c r="AM93" s="8"/>
      <c r="AN93" s="8"/>
      <c r="AO93" s="8"/>
      <c r="AP93" s="31"/>
      <c r="AQ93" s="31"/>
      <c r="AR93" s="6"/>
      <c r="AS93" s="6"/>
      <c r="AT93" s="6"/>
      <c r="AV93" s="8"/>
      <c r="AX93" s="8"/>
      <c r="AY93" s="8"/>
      <c r="AZ93" s="8"/>
      <c r="BA93" s="8"/>
      <c r="BB93" s="8"/>
      <c r="BC93" s="8"/>
      <c r="BD93" s="31"/>
      <c r="BE93" s="8"/>
      <c r="BF93" s="31"/>
      <c r="BG93" s="8"/>
      <c r="BH93" s="31"/>
      <c r="BI93" s="8"/>
      <c r="BK93" s="31"/>
      <c r="BM93" s="8"/>
      <c r="BP93" s="35"/>
      <c r="BR93" s="8"/>
      <c r="BT93" s="31"/>
      <c r="BU93" s="70"/>
    </row>
    <row r="94" spans="2:73" x14ac:dyDescent="0.45">
      <c r="B94" s="47" t="s">
        <v>47</v>
      </c>
      <c r="C94" s="3" t="s">
        <v>26</v>
      </c>
      <c r="D94" s="67" t="s">
        <v>116</v>
      </c>
      <c r="E94" s="22">
        <v>15.228</v>
      </c>
      <c r="F94" s="22">
        <v>0.76000000000000012</v>
      </c>
      <c r="G94" s="22">
        <v>3.1339999999999999</v>
      </c>
      <c r="H94" s="22">
        <v>66.695999999999998</v>
      </c>
      <c r="I94" s="22">
        <v>0.11200000000000002</v>
      </c>
      <c r="J94" s="23">
        <v>5.7999999999999996E-2</v>
      </c>
      <c r="K94" s="22">
        <v>0.78400000000000003</v>
      </c>
      <c r="L94" s="22">
        <v>0.754</v>
      </c>
      <c r="M94" s="22">
        <v>11.837999999999999</v>
      </c>
      <c r="N94" s="23">
        <v>9.4E-2</v>
      </c>
      <c r="O94" s="23">
        <v>4.1999999999999996E-2</v>
      </c>
      <c r="P94" s="22">
        <v>0.5</v>
      </c>
      <c r="Q94" s="51"/>
      <c r="R94" s="51"/>
      <c r="S94" s="51"/>
      <c r="T94" s="51"/>
      <c r="U94" s="51"/>
      <c r="V94" s="51"/>
      <c r="W94" s="50"/>
      <c r="X94" s="126"/>
      <c r="Y94" s="8"/>
      <c r="Z94" s="8"/>
      <c r="AA94" s="8"/>
      <c r="AB94" s="8"/>
      <c r="AC94" s="8"/>
      <c r="AD94" s="8"/>
      <c r="AM94" s="8"/>
      <c r="AN94" s="8"/>
      <c r="AO94" s="8"/>
      <c r="AP94" s="31"/>
      <c r="AQ94" s="31"/>
      <c r="AR94" s="6"/>
      <c r="AS94" s="6"/>
      <c r="AT94" s="6"/>
      <c r="AV94" s="8"/>
      <c r="AX94" s="8"/>
      <c r="AY94" s="8"/>
      <c r="AZ94" s="8"/>
      <c r="BA94" s="8"/>
      <c r="BB94" s="8"/>
      <c r="BC94" s="8"/>
      <c r="BD94" s="31"/>
      <c r="BE94" s="8"/>
      <c r="BF94" s="31"/>
      <c r="BG94" s="8"/>
      <c r="BH94" s="31"/>
      <c r="BI94" s="8"/>
      <c r="BK94" s="31"/>
      <c r="BM94" s="8"/>
      <c r="BP94" s="35"/>
      <c r="BR94" s="8"/>
      <c r="BT94" s="31"/>
      <c r="BU94" s="70"/>
    </row>
    <row r="95" spans="2:73" x14ac:dyDescent="0.45">
      <c r="B95" s="47" t="s">
        <v>47</v>
      </c>
      <c r="C95" s="3" t="s">
        <v>61</v>
      </c>
      <c r="D95" s="67" t="s">
        <v>93</v>
      </c>
      <c r="E95" s="22">
        <v>13.857500000000002</v>
      </c>
      <c r="F95" s="22">
        <v>0.69249999999999989</v>
      </c>
      <c r="G95" s="22">
        <v>3.1025</v>
      </c>
      <c r="H95" s="22">
        <v>68.694999999999993</v>
      </c>
      <c r="I95" s="22">
        <v>0.10249999999999999</v>
      </c>
      <c r="J95" s="23">
        <v>7.4999999999999997E-2</v>
      </c>
      <c r="K95" s="22">
        <v>0.6925</v>
      </c>
      <c r="L95" s="22">
        <v>0.75</v>
      </c>
      <c r="M95" s="22">
        <v>9.3650000000000002</v>
      </c>
      <c r="N95" s="22">
        <v>0.11749999999999999</v>
      </c>
      <c r="O95" s="23">
        <v>8.249999999999999E-2</v>
      </c>
      <c r="P95" s="22">
        <v>1.04</v>
      </c>
      <c r="Q95" s="22">
        <v>0.13750000000000001</v>
      </c>
      <c r="R95" s="22">
        <v>0.30499999999999999</v>
      </c>
      <c r="S95" s="51"/>
      <c r="T95" s="51"/>
      <c r="U95" s="51"/>
      <c r="V95" s="22">
        <v>0.98250000000000004</v>
      </c>
      <c r="W95" s="50"/>
      <c r="X95" s="128">
        <v>3.0094989463371871</v>
      </c>
      <c r="Y95" s="34">
        <v>76.297245018397859</v>
      </c>
      <c r="Z95" s="34">
        <v>451.68403083646558</v>
      </c>
      <c r="AA95" s="34">
        <v>521.38451500724113</v>
      </c>
      <c r="AB95" s="34">
        <v>13.261079117498138</v>
      </c>
      <c r="AC95" s="34">
        <v>20.84796538732332</v>
      </c>
      <c r="AD95" s="34">
        <v>463.19130348022486</v>
      </c>
      <c r="AE95" s="32">
        <v>851.33635348670782</v>
      </c>
      <c r="AF95" s="32">
        <v>234.8637005662238</v>
      </c>
      <c r="AG95" s="32">
        <v>2128.8718314704192</v>
      </c>
      <c r="AH95" s="32">
        <v>45.831885374732209</v>
      </c>
      <c r="AI95" s="32">
        <v>7.8808798009092955</v>
      </c>
      <c r="AJ95" s="32">
        <v>28.553590775905725</v>
      </c>
      <c r="AK95" s="32"/>
      <c r="AL95" s="32">
        <v>10.378494674155828</v>
      </c>
      <c r="AM95" s="34">
        <v>431.38740385419726</v>
      </c>
      <c r="AN95" s="34">
        <v>7.0150240003500421</v>
      </c>
      <c r="AO95" s="34">
        <v>48.115313667609442</v>
      </c>
      <c r="AP95" s="33">
        <v>1.6790119967943107</v>
      </c>
      <c r="AQ95" s="33">
        <v>7.9458078935562142</v>
      </c>
      <c r="AR95" s="33">
        <v>0.14993334956032467</v>
      </c>
      <c r="AS95" s="32">
        <v>7.4749960951341954E-2</v>
      </c>
      <c r="AT95" s="32">
        <v>0.73174801633883213</v>
      </c>
      <c r="AU95" s="34">
        <v>170.18486758605235</v>
      </c>
      <c r="AV95" s="34">
        <v>21.698857449915977</v>
      </c>
      <c r="AW95" s="32">
        <v>7.6682757765837176E-2</v>
      </c>
      <c r="AX95" s="34">
        <v>224.55593159440963</v>
      </c>
      <c r="AY95" s="34">
        <v>6.6946894710868126</v>
      </c>
      <c r="AZ95" s="34">
        <v>12.415767036435525</v>
      </c>
      <c r="BA95" s="34">
        <v>1.5448299868296189</v>
      </c>
      <c r="BB95" s="34">
        <v>6.4711551673786936</v>
      </c>
      <c r="BC95" s="34">
        <v>1.284931282620815</v>
      </c>
      <c r="BD95" s="33">
        <v>0.39045313031057916</v>
      </c>
      <c r="BE95" s="34">
        <v>1.1474976303772748</v>
      </c>
      <c r="BF95" s="33">
        <v>0.18686210579890752</v>
      </c>
      <c r="BG95" s="34">
        <v>1.1589061583421056</v>
      </c>
      <c r="BH95" s="33">
        <v>0.23985971783232157</v>
      </c>
      <c r="BI95" s="34">
        <v>0.64869482036177772</v>
      </c>
      <c r="BJ95" s="32">
        <v>9.385077426307134E-2</v>
      </c>
      <c r="BK95" s="33">
        <v>0.84188609892530941</v>
      </c>
      <c r="BL95" s="32">
        <v>9.4955106571014497E-2</v>
      </c>
      <c r="BM95" s="34">
        <v>1.2023204703553492</v>
      </c>
      <c r="BN95" s="33">
        <v>9.8580659847564617E-2</v>
      </c>
      <c r="BO95" s="33">
        <v>0.14362872176179187</v>
      </c>
      <c r="BP95" s="129">
        <v>1.0905960733047192E-3</v>
      </c>
      <c r="BQ95" s="32">
        <v>9.4861273461862225E-2</v>
      </c>
      <c r="BR95" s="34">
        <v>6438.1657199623842</v>
      </c>
      <c r="BS95" s="33">
        <v>0.14599555666025099</v>
      </c>
      <c r="BT95" s="33">
        <v>0.93627010817400735</v>
      </c>
      <c r="BU95" s="142">
        <v>1.1465291175559653</v>
      </c>
    </row>
    <row r="96" spans="2:73" x14ac:dyDescent="0.45">
      <c r="B96" s="47" t="s">
        <v>47</v>
      </c>
      <c r="C96" s="3" t="s">
        <v>61</v>
      </c>
      <c r="D96" s="67" t="s">
        <v>85</v>
      </c>
      <c r="E96" s="22">
        <v>13.827500000000001</v>
      </c>
      <c r="F96" s="22">
        <v>0.67999999999999994</v>
      </c>
      <c r="G96" s="22">
        <v>3.0674999999999999</v>
      </c>
      <c r="H96" s="22">
        <v>68.83250000000001</v>
      </c>
      <c r="I96" s="22">
        <v>0.125</v>
      </c>
      <c r="J96" s="23">
        <v>7.2500000000000009E-2</v>
      </c>
      <c r="K96" s="22">
        <v>0.71</v>
      </c>
      <c r="L96" s="22">
        <v>0.74249999999999994</v>
      </c>
      <c r="M96" s="22">
        <v>9.41</v>
      </c>
      <c r="N96" s="22">
        <v>0.1125</v>
      </c>
      <c r="O96" s="23">
        <v>5.7500000000000002E-2</v>
      </c>
      <c r="P96" s="22">
        <v>1.0525000000000002</v>
      </c>
      <c r="Q96" s="22">
        <v>9.9999999999999992E-2</v>
      </c>
      <c r="R96" s="22">
        <v>0.30000000000000004</v>
      </c>
      <c r="S96" s="51"/>
      <c r="T96" s="51"/>
      <c r="U96" s="51"/>
      <c r="V96" s="22">
        <v>0.91749999999999998</v>
      </c>
      <c r="W96" s="50"/>
      <c r="X96" s="126"/>
      <c r="Y96" s="8"/>
      <c r="Z96" s="8"/>
      <c r="AA96" s="8"/>
      <c r="AB96" s="8"/>
      <c r="AC96" s="8"/>
      <c r="AD96" s="8"/>
      <c r="AM96" s="8"/>
      <c r="AN96" s="8"/>
      <c r="AO96" s="8"/>
      <c r="AP96" s="31"/>
      <c r="AQ96" s="31"/>
      <c r="AR96" s="6"/>
      <c r="AS96" s="6"/>
      <c r="AT96" s="6"/>
      <c r="AX96" s="8"/>
      <c r="AY96" s="8"/>
      <c r="AZ96" s="8"/>
      <c r="BA96" s="8"/>
      <c r="BB96" s="8"/>
      <c r="BC96" s="8"/>
      <c r="BD96" s="31"/>
      <c r="BE96" s="8"/>
      <c r="BF96" s="31"/>
      <c r="BG96" s="8"/>
      <c r="BH96" s="31"/>
      <c r="BI96" s="8"/>
      <c r="BK96" s="31"/>
      <c r="BM96" s="8"/>
      <c r="BN96" s="31"/>
      <c r="BP96" s="35"/>
      <c r="BR96" s="8"/>
      <c r="BT96" s="31"/>
      <c r="BU96" s="70"/>
    </row>
    <row r="97" spans="2:73" x14ac:dyDescent="0.45">
      <c r="B97" s="47" t="s">
        <v>47</v>
      </c>
      <c r="C97" s="3" t="s">
        <v>61</v>
      </c>
      <c r="D97" s="67" t="s">
        <v>95</v>
      </c>
      <c r="E97" s="22">
        <v>13.91</v>
      </c>
      <c r="F97" s="22">
        <v>0.69499999999999995</v>
      </c>
      <c r="G97" s="22">
        <v>3.11</v>
      </c>
      <c r="H97" s="22">
        <v>68.794999999999987</v>
      </c>
      <c r="I97" s="22">
        <v>9.9999999999999992E-2</v>
      </c>
      <c r="J97" s="23">
        <v>6.7500000000000004E-2</v>
      </c>
      <c r="K97" s="22">
        <v>0.7024999999999999</v>
      </c>
      <c r="L97" s="22">
        <v>0.75500000000000012</v>
      </c>
      <c r="M97" s="22">
        <v>9.3375000000000004</v>
      </c>
      <c r="N97" s="22">
        <v>0.12000000000000001</v>
      </c>
      <c r="O97" s="23">
        <v>6.7500000000000004E-2</v>
      </c>
      <c r="P97" s="22">
        <v>1.0499999999999998</v>
      </c>
      <c r="Q97" s="22">
        <v>0.1125</v>
      </c>
      <c r="R97" s="22">
        <v>0.29000000000000004</v>
      </c>
      <c r="S97" s="51"/>
      <c r="T97" s="51"/>
      <c r="U97" s="51"/>
      <c r="V97" s="22">
        <v>0.88749999999999996</v>
      </c>
      <c r="W97" s="50"/>
      <c r="X97" s="126"/>
      <c r="Y97" s="8"/>
      <c r="Z97" s="8"/>
      <c r="AA97" s="8"/>
      <c r="AB97" s="8"/>
      <c r="AC97" s="8"/>
      <c r="AD97" s="8"/>
      <c r="AM97" s="8"/>
      <c r="AN97" s="8"/>
      <c r="AO97" s="8"/>
      <c r="AP97" s="31"/>
      <c r="AQ97" s="31"/>
      <c r="AR97" s="6"/>
      <c r="AS97" s="6"/>
      <c r="AT97" s="6"/>
      <c r="AX97" s="8"/>
      <c r="AY97" s="8"/>
      <c r="AZ97" s="8"/>
      <c r="BA97" s="8"/>
      <c r="BB97" s="8"/>
      <c r="BC97" s="8"/>
      <c r="BD97" s="31"/>
      <c r="BE97" s="8"/>
      <c r="BF97" s="31"/>
      <c r="BG97" s="8"/>
      <c r="BH97" s="31"/>
      <c r="BI97" s="8"/>
      <c r="BK97" s="31"/>
      <c r="BM97" s="8"/>
      <c r="BN97" s="31"/>
      <c r="BP97" s="35"/>
      <c r="BR97" s="8"/>
      <c r="BT97" s="31"/>
      <c r="BU97" s="70"/>
    </row>
    <row r="98" spans="2:73" x14ac:dyDescent="0.45">
      <c r="B98" s="47" t="s">
        <v>47</v>
      </c>
      <c r="C98" s="3" t="s">
        <v>57</v>
      </c>
      <c r="D98" s="67" t="s">
        <v>58</v>
      </c>
      <c r="E98" s="22">
        <v>15.547999999999998</v>
      </c>
      <c r="F98" s="22">
        <v>0.62799999999999989</v>
      </c>
      <c r="G98" s="22">
        <v>3.0639999999999996</v>
      </c>
      <c r="H98" s="22">
        <v>69.354000000000013</v>
      </c>
      <c r="I98" s="23">
        <v>8.5999999999999993E-2</v>
      </c>
      <c r="J98" s="23">
        <v>9.4E-2</v>
      </c>
      <c r="K98" s="22">
        <v>0.80200000000000016</v>
      </c>
      <c r="L98" s="22">
        <v>0.79399999999999993</v>
      </c>
      <c r="M98" s="22">
        <v>9.0220000000000002</v>
      </c>
      <c r="N98" s="22">
        <v>0.11600000000000002</v>
      </c>
      <c r="O98" s="23">
        <v>4.2000000000000003E-2</v>
      </c>
      <c r="P98" s="22">
        <v>0.4539999999999999</v>
      </c>
      <c r="Q98" s="24"/>
      <c r="R98" s="24"/>
      <c r="S98" s="24"/>
      <c r="T98" s="24"/>
      <c r="U98" s="24"/>
      <c r="V98" s="24"/>
      <c r="W98" s="50"/>
      <c r="X98" s="128">
        <v>3.07045505786254</v>
      </c>
      <c r="Y98" s="34">
        <v>82.977219092804404</v>
      </c>
      <c r="Z98" s="34">
        <v>432.57916137075421</v>
      </c>
      <c r="AA98" s="34">
        <v>500.4462856658979</v>
      </c>
      <c r="AB98" s="34">
        <v>9.8670059305151803</v>
      </c>
      <c r="AC98" s="34">
        <v>15.6012041972938</v>
      </c>
      <c r="AD98" s="34">
        <v>224.12399610356988</v>
      </c>
      <c r="AE98" s="32">
        <v>3.5946553627833135</v>
      </c>
      <c r="AF98" s="32">
        <v>6.1730144162743663</v>
      </c>
      <c r="AG98" s="32">
        <v>18.932891112083809</v>
      </c>
      <c r="AH98" s="32">
        <v>9.7772013013809307</v>
      </c>
      <c r="AI98" s="32">
        <v>3.5090465966118289</v>
      </c>
      <c r="AJ98" s="32">
        <v>2.483467681679882</v>
      </c>
      <c r="AK98" s="32">
        <v>0.68624583289509633</v>
      </c>
      <c r="AL98" s="32">
        <v>9.8116773403229818</v>
      </c>
      <c r="AM98" s="34">
        <v>420.7141030112715</v>
      </c>
      <c r="AN98" s="34">
        <v>7.051788789259545</v>
      </c>
      <c r="AO98" s="34">
        <v>52.213730383697495</v>
      </c>
      <c r="AP98" s="33">
        <v>1.6755141864144045</v>
      </c>
      <c r="AQ98" s="33">
        <v>0.47929020686772567</v>
      </c>
      <c r="AR98" s="32">
        <v>9.0520421277085775E-2</v>
      </c>
      <c r="AS98" s="32">
        <v>2.3386513585502797E-2</v>
      </c>
      <c r="AT98" s="32">
        <v>0.26194161207687117</v>
      </c>
      <c r="AU98" s="34">
        <v>2.1362851812304222</v>
      </c>
      <c r="AV98" s="33">
        <v>0.9020898108089247</v>
      </c>
      <c r="AW98" s="32">
        <v>6.343631415022831E-2</v>
      </c>
      <c r="AX98" s="34">
        <v>225.5499802985785</v>
      </c>
      <c r="AY98" s="34">
        <v>6.6895208924043246</v>
      </c>
      <c r="AZ98" s="34">
        <v>12.35347563046157</v>
      </c>
      <c r="BA98" s="34">
        <v>1.523365949977918</v>
      </c>
      <c r="BB98" s="34">
        <v>6.4460668734684266</v>
      </c>
      <c r="BC98" s="34">
        <v>1.348123124808692</v>
      </c>
      <c r="BD98" s="33">
        <v>0.38336834214645016</v>
      </c>
      <c r="BE98" s="34">
        <v>1.1959457577973995</v>
      </c>
      <c r="BF98" s="33">
        <v>0.19356018024418123</v>
      </c>
      <c r="BG98" s="34">
        <v>1.1660660987174842</v>
      </c>
      <c r="BH98" s="33">
        <v>0.24644139408290339</v>
      </c>
      <c r="BI98" s="34">
        <v>0.65571319208184398</v>
      </c>
      <c r="BJ98" s="32">
        <v>9.2771860563853809E-2</v>
      </c>
      <c r="BK98" s="33">
        <v>0.64766281510405288</v>
      </c>
      <c r="BL98" s="32">
        <v>9.4562377979967166E-2</v>
      </c>
      <c r="BM98" s="34">
        <v>1.3311923581083123</v>
      </c>
      <c r="BN98" s="33">
        <v>0.10547594209084579</v>
      </c>
      <c r="BO98" s="32">
        <v>6.1347600080611402E-2</v>
      </c>
      <c r="BP98" s="129"/>
      <c r="BQ98" s="129">
        <v>7.1062497646774063E-4</v>
      </c>
      <c r="BR98" s="34">
        <v>34.192700617695024</v>
      </c>
      <c r="BS98" s="32">
        <v>6.1333915557170576E-3</v>
      </c>
      <c r="BT98" s="33">
        <v>0.93558489439860482</v>
      </c>
      <c r="BU98" s="130">
        <v>0.94690788029911366</v>
      </c>
    </row>
    <row r="99" spans="2:73" x14ac:dyDescent="0.45">
      <c r="B99" s="47" t="s">
        <v>47</v>
      </c>
      <c r="C99" s="3" t="s">
        <v>26</v>
      </c>
      <c r="D99" s="67" t="s">
        <v>43</v>
      </c>
      <c r="E99" s="22">
        <v>14.547999999999998</v>
      </c>
      <c r="F99" s="22">
        <v>0.59599999999999986</v>
      </c>
      <c r="G99" s="22">
        <v>3.1099999999999994</v>
      </c>
      <c r="H99" s="22">
        <v>69.75800000000001</v>
      </c>
      <c r="I99" s="23">
        <v>9.1999999999999998E-2</v>
      </c>
      <c r="J99" s="23">
        <v>7.8000000000000014E-2</v>
      </c>
      <c r="K99" s="22">
        <v>0.75600000000000001</v>
      </c>
      <c r="L99" s="22">
        <v>0.77600000000000002</v>
      </c>
      <c r="M99" s="22">
        <v>9.7859999999999996</v>
      </c>
      <c r="N99" s="23">
        <v>9.4E-2</v>
      </c>
      <c r="O99" s="23">
        <v>1.8000000000000002E-2</v>
      </c>
      <c r="P99" s="22">
        <v>0.39399999999999996</v>
      </c>
      <c r="Q99" s="24"/>
      <c r="R99" s="24"/>
      <c r="S99" s="24"/>
      <c r="T99" s="24"/>
      <c r="U99" s="24"/>
      <c r="V99" s="24"/>
      <c r="W99" s="50"/>
      <c r="X99" s="126"/>
      <c r="Y99" s="8"/>
      <c r="Z99" s="8"/>
      <c r="AA99" s="8"/>
      <c r="AB99" s="8"/>
      <c r="AC99" s="8"/>
      <c r="AD99" s="8"/>
      <c r="AM99" s="8"/>
      <c r="AN99" s="8"/>
      <c r="AO99" s="8"/>
      <c r="AP99" s="31"/>
      <c r="AQ99" s="31"/>
      <c r="AR99" s="6"/>
      <c r="AS99" s="6"/>
      <c r="AT99" s="6"/>
      <c r="AX99" s="8"/>
      <c r="AY99" s="8"/>
      <c r="AZ99" s="8"/>
      <c r="BA99" s="8"/>
      <c r="BB99" s="8"/>
      <c r="BC99" s="8"/>
      <c r="BD99" s="31"/>
      <c r="BE99" s="8"/>
      <c r="BF99" s="31"/>
      <c r="BG99" s="8"/>
      <c r="BH99" s="31"/>
      <c r="BI99" s="8"/>
      <c r="BK99" s="31"/>
      <c r="BM99" s="8"/>
      <c r="BP99" s="35"/>
      <c r="BR99" s="8"/>
      <c r="BU99" s="127"/>
    </row>
    <row r="100" spans="2:73" x14ac:dyDescent="0.45">
      <c r="B100" s="47" t="s">
        <v>47</v>
      </c>
      <c r="C100" s="3" t="s">
        <v>45</v>
      </c>
      <c r="D100" s="67" t="s">
        <v>46</v>
      </c>
      <c r="E100" s="22">
        <v>12.742000000000001</v>
      </c>
      <c r="F100" s="22">
        <v>0.60399999999999987</v>
      </c>
      <c r="G100" s="22">
        <v>2.9739999999999998</v>
      </c>
      <c r="H100" s="22">
        <v>70.715999999999994</v>
      </c>
      <c r="I100" s="22">
        <v>0.11000000000000001</v>
      </c>
      <c r="J100" s="23">
        <v>6.8000000000000005E-2</v>
      </c>
      <c r="K100" s="22">
        <v>0.93200000000000005</v>
      </c>
      <c r="L100" s="22">
        <v>0.61399999999999999</v>
      </c>
      <c r="M100" s="22">
        <v>10.672000000000001</v>
      </c>
      <c r="N100" s="22">
        <v>0.1</v>
      </c>
      <c r="O100" s="23">
        <v>3.7999999999999999E-2</v>
      </c>
      <c r="P100" s="22">
        <v>0.42599999999999999</v>
      </c>
      <c r="Q100" s="24"/>
      <c r="R100" s="24"/>
      <c r="S100" s="24"/>
      <c r="T100" s="24"/>
      <c r="U100" s="24"/>
      <c r="V100" s="24"/>
      <c r="W100" s="50"/>
      <c r="X100" s="126"/>
      <c r="Y100" s="8"/>
      <c r="Z100" s="8"/>
      <c r="AA100" s="8"/>
      <c r="AB100" s="8"/>
      <c r="AC100" s="8"/>
      <c r="AD100" s="8"/>
      <c r="AM100" s="8"/>
      <c r="AN100" s="8"/>
      <c r="AO100" s="8"/>
      <c r="AP100" s="31"/>
      <c r="AQ100" s="31"/>
      <c r="AR100" s="6"/>
      <c r="AS100" s="6"/>
      <c r="AT100" s="6"/>
      <c r="AX100" s="8"/>
      <c r="AY100" s="8"/>
      <c r="AZ100" s="8"/>
      <c r="BA100" s="8"/>
      <c r="BB100" s="8"/>
      <c r="BC100" s="8"/>
      <c r="BD100" s="31"/>
      <c r="BE100" s="8"/>
      <c r="BF100" s="31"/>
      <c r="BG100" s="8"/>
      <c r="BH100" s="31"/>
      <c r="BI100" s="8"/>
      <c r="BK100" s="31"/>
      <c r="BM100" s="8"/>
      <c r="BP100" s="35"/>
      <c r="BR100" s="8"/>
      <c r="BU100" s="127"/>
    </row>
    <row r="101" spans="2:73" x14ac:dyDescent="0.45">
      <c r="B101" s="47" t="s">
        <v>47</v>
      </c>
      <c r="C101" s="3" t="s">
        <v>40</v>
      </c>
      <c r="D101" s="67" t="s">
        <v>44</v>
      </c>
      <c r="E101" s="22">
        <v>14.612</v>
      </c>
      <c r="F101" s="22">
        <v>0.6</v>
      </c>
      <c r="G101" s="22">
        <v>3.0979999999999999</v>
      </c>
      <c r="H101" s="22">
        <v>69.75</v>
      </c>
      <c r="I101" s="22">
        <v>9.8000000000000004E-2</v>
      </c>
      <c r="J101" s="23">
        <v>3.2000000000000001E-2</v>
      </c>
      <c r="K101" s="22">
        <v>0.91600000000000004</v>
      </c>
      <c r="L101" s="22">
        <v>0.57200000000000006</v>
      </c>
      <c r="M101" s="22">
        <v>9.7159999999999993</v>
      </c>
      <c r="N101" s="22">
        <v>9.8000000000000004E-2</v>
      </c>
      <c r="O101" s="23">
        <v>3.2000000000000001E-2</v>
      </c>
      <c r="P101" s="22">
        <v>0.47400000000000003</v>
      </c>
      <c r="Q101" s="24"/>
      <c r="R101" s="24"/>
      <c r="S101" s="24"/>
      <c r="T101" s="24"/>
      <c r="U101" s="24"/>
      <c r="V101" s="24"/>
      <c r="W101" s="50"/>
      <c r="X101" s="126"/>
      <c r="Y101" s="8"/>
      <c r="Z101" s="8"/>
      <c r="AA101" s="8"/>
      <c r="AB101" s="8"/>
      <c r="AC101" s="8"/>
      <c r="AD101" s="8"/>
      <c r="AM101" s="8"/>
      <c r="AN101" s="8"/>
      <c r="AO101" s="8"/>
      <c r="AP101" s="31"/>
      <c r="AQ101" s="31"/>
      <c r="AR101" s="6"/>
      <c r="AS101" s="6"/>
      <c r="AT101" s="6"/>
      <c r="AX101" s="8"/>
      <c r="AY101" s="8"/>
      <c r="AZ101" s="8"/>
      <c r="BA101" s="8"/>
      <c r="BB101" s="8"/>
      <c r="BC101" s="8"/>
      <c r="BD101" s="31"/>
      <c r="BE101" s="8"/>
      <c r="BF101" s="31"/>
      <c r="BG101" s="8"/>
      <c r="BH101" s="31"/>
      <c r="BI101" s="8"/>
      <c r="BK101" s="31"/>
      <c r="BM101" s="8"/>
      <c r="BP101" s="35"/>
      <c r="BR101" s="8"/>
      <c r="BU101" s="127"/>
    </row>
    <row r="102" spans="2:73" ht="14.65" thickBot="1" x14ac:dyDescent="0.5">
      <c r="B102" s="57" t="s">
        <v>47</v>
      </c>
      <c r="C102" s="71" t="s">
        <v>26</v>
      </c>
      <c r="D102" s="69" t="s">
        <v>82</v>
      </c>
      <c r="E102" s="59">
        <v>14.446000000000002</v>
      </c>
      <c r="F102" s="59">
        <v>0.67599999999999993</v>
      </c>
      <c r="G102" s="59">
        <v>2.8920000000000003</v>
      </c>
      <c r="H102" s="59">
        <v>68.61999999999999</v>
      </c>
      <c r="I102" s="59">
        <v>0.124</v>
      </c>
      <c r="J102" s="60">
        <v>5.6000000000000008E-2</v>
      </c>
      <c r="K102" s="59">
        <v>0.62</v>
      </c>
      <c r="L102" s="59">
        <v>0.74</v>
      </c>
      <c r="M102" s="59">
        <v>11.206</v>
      </c>
      <c r="N102" s="59">
        <v>0.11200000000000002</v>
      </c>
      <c r="O102" s="60">
        <v>2.2000000000000002E-2</v>
      </c>
      <c r="P102" s="59">
        <v>0.48799999999999999</v>
      </c>
      <c r="Q102" s="61"/>
      <c r="R102" s="61"/>
      <c r="S102" s="61"/>
      <c r="T102" s="61"/>
      <c r="U102" s="61"/>
      <c r="V102" s="61"/>
      <c r="W102" s="62"/>
      <c r="X102" s="132"/>
      <c r="Y102" s="133"/>
      <c r="Z102" s="133"/>
      <c r="AA102" s="133"/>
      <c r="AB102" s="133"/>
      <c r="AC102" s="133"/>
      <c r="AD102" s="133"/>
      <c r="AE102" s="14"/>
      <c r="AF102" s="14"/>
      <c r="AG102" s="14"/>
      <c r="AH102" s="14"/>
      <c r="AI102" s="14"/>
      <c r="AJ102" s="14"/>
      <c r="AK102" s="14"/>
      <c r="AL102" s="14"/>
      <c r="AM102" s="133"/>
      <c r="AN102" s="133"/>
      <c r="AO102" s="133"/>
      <c r="AP102" s="134"/>
      <c r="AQ102" s="134"/>
      <c r="AR102" s="135"/>
      <c r="AS102" s="135"/>
      <c r="AT102" s="135"/>
      <c r="AU102" s="14"/>
      <c r="AV102" s="14"/>
      <c r="AW102" s="14"/>
      <c r="AX102" s="133"/>
      <c r="AY102" s="133"/>
      <c r="AZ102" s="133"/>
      <c r="BA102" s="133"/>
      <c r="BB102" s="133"/>
      <c r="BC102" s="133"/>
      <c r="BD102" s="134"/>
      <c r="BE102" s="133"/>
      <c r="BF102" s="134"/>
      <c r="BG102" s="133"/>
      <c r="BH102" s="134"/>
      <c r="BI102" s="133"/>
      <c r="BJ102" s="14"/>
      <c r="BK102" s="134"/>
      <c r="BL102" s="14"/>
      <c r="BM102" s="133"/>
      <c r="BN102" s="14"/>
      <c r="BO102" s="14"/>
      <c r="BP102" s="136"/>
      <c r="BQ102" s="14"/>
      <c r="BR102" s="133"/>
      <c r="BS102" s="14"/>
      <c r="BT102" s="14"/>
      <c r="BU102" s="137"/>
    </row>
    <row r="103" spans="2:73" ht="14.65" thickBot="1" x14ac:dyDescent="0.5">
      <c r="B103" s="3"/>
      <c r="C103" s="3"/>
      <c r="D103" s="21"/>
      <c r="E103" s="22"/>
      <c r="F103" s="22"/>
      <c r="G103" s="22"/>
      <c r="H103" s="22"/>
      <c r="I103" s="23"/>
      <c r="J103" s="23"/>
      <c r="K103" s="22"/>
      <c r="L103" s="22"/>
      <c r="M103" s="22"/>
      <c r="N103" s="23"/>
      <c r="O103" s="23"/>
      <c r="P103" s="22"/>
      <c r="Q103" s="24"/>
      <c r="R103" s="24"/>
      <c r="S103" s="24"/>
      <c r="T103" s="24"/>
      <c r="U103" s="24"/>
      <c r="V103" s="24"/>
      <c r="W103" s="24"/>
      <c r="X103" s="31"/>
      <c r="Y103" s="8"/>
      <c r="Z103" s="8"/>
      <c r="AA103" s="8"/>
      <c r="AB103" s="8"/>
      <c r="AC103" s="8"/>
      <c r="AD103" s="8"/>
      <c r="AM103" s="8"/>
      <c r="AN103" s="8"/>
      <c r="AO103" s="8"/>
      <c r="AP103" s="31"/>
      <c r="AQ103" s="31"/>
      <c r="AR103" s="6"/>
      <c r="AS103" s="6"/>
      <c r="AT103" s="6"/>
      <c r="AX103" s="8"/>
      <c r="AY103" s="8"/>
      <c r="AZ103" s="8"/>
      <c r="BA103" s="8"/>
      <c r="BB103" s="8"/>
      <c r="BC103" s="8"/>
      <c r="BD103" s="31"/>
      <c r="BE103" s="8"/>
      <c r="BF103" s="31"/>
      <c r="BG103" s="8"/>
      <c r="BH103" s="31"/>
      <c r="BI103" s="8"/>
      <c r="BK103" s="31"/>
      <c r="BM103" s="8"/>
      <c r="BP103" s="35"/>
      <c r="BR103" s="8"/>
      <c r="BU103" s="31"/>
    </row>
    <row r="104" spans="2:73" ht="16.149999999999999" thickBot="1" x14ac:dyDescent="0.55000000000000004">
      <c r="B104" s="72" t="s">
        <v>47</v>
      </c>
      <c r="C104" s="73" t="s">
        <v>429</v>
      </c>
      <c r="D104" s="74" t="s">
        <v>440</v>
      </c>
      <c r="E104" s="75">
        <f>AVERAGE(E5:E102)</f>
        <v>14.484283730158729</v>
      </c>
      <c r="F104" s="75">
        <f t="shared" ref="F104:BP104" si="0">AVERAGE(F5:F102)</f>
        <v>0.6904333900226759</v>
      </c>
      <c r="G104" s="75">
        <f t="shared" si="0"/>
        <v>3.0842205215419507</v>
      </c>
      <c r="H104" s="75">
        <f t="shared" si="0"/>
        <v>69.452100056689332</v>
      </c>
      <c r="I104" s="75">
        <f t="shared" si="0"/>
        <v>7.8643990929705226E-2</v>
      </c>
      <c r="J104" s="75">
        <f t="shared" si="0"/>
        <v>6.086111111111106E-2</v>
      </c>
      <c r="K104" s="75">
        <f t="shared" si="0"/>
        <v>0.83267715419501132</v>
      </c>
      <c r="L104" s="75">
        <f t="shared" si="0"/>
        <v>0.69274121315192727</v>
      </c>
      <c r="M104" s="75">
        <f t="shared" si="0"/>
        <v>9.4140912698412649</v>
      </c>
      <c r="N104" s="75">
        <f t="shared" si="0"/>
        <v>9.9004535147392242E-2</v>
      </c>
      <c r="O104" s="75">
        <f t="shared" si="0"/>
        <v>6.1010770975056659E-2</v>
      </c>
      <c r="P104" s="75">
        <f t="shared" si="0"/>
        <v>0.61733758503401337</v>
      </c>
      <c r="Q104" s="75">
        <f t="shared" si="0"/>
        <v>0.105</v>
      </c>
      <c r="R104" s="75">
        <f t="shared" si="0"/>
        <v>0.77531746031746052</v>
      </c>
      <c r="S104" s="75">
        <f t="shared" si="0"/>
        <v>0.16574074074074072</v>
      </c>
      <c r="T104" s="75">
        <f t="shared" si="0"/>
        <v>0.69231481481481483</v>
      </c>
      <c r="U104" s="75"/>
      <c r="V104" s="75">
        <f t="shared" si="0"/>
        <v>1.9745601851851851</v>
      </c>
      <c r="W104" s="76">
        <f t="shared" si="0"/>
        <v>0.19</v>
      </c>
      <c r="X104" s="143">
        <f t="shared" si="0"/>
        <v>2.8812299942833355</v>
      </c>
      <c r="Y104" s="159">
        <f t="shared" si="0"/>
        <v>81.300835379093044</v>
      </c>
      <c r="Z104" s="159">
        <f t="shared" si="0"/>
        <v>428.53945396116814</v>
      </c>
      <c r="AA104" s="159">
        <f t="shared" si="0"/>
        <v>510.76868138544546</v>
      </c>
      <c r="AB104" s="159">
        <f t="shared" si="0"/>
        <v>12.025349812409493</v>
      </c>
      <c r="AC104" s="159">
        <f t="shared" si="0"/>
        <v>17.780915775900866</v>
      </c>
      <c r="AD104" s="159">
        <f t="shared" si="0"/>
        <v>525.98459540544968</v>
      </c>
      <c r="AE104" s="159">
        <f t="shared" si="0"/>
        <v>136.10398757515895</v>
      </c>
      <c r="AF104" s="75">
        <f t="shared" si="0"/>
        <v>43.25669256286497</v>
      </c>
      <c r="AG104" s="159">
        <f t="shared" si="0"/>
        <v>399.74574825307803</v>
      </c>
      <c r="AH104" s="159">
        <f t="shared" si="0"/>
        <v>16.429381544858547</v>
      </c>
      <c r="AI104" s="159">
        <f t="shared" si="0"/>
        <v>4.3588156022093694</v>
      </c>
      <c r="AJ104" s="159">
        <f t="shared" si="0"/>
        <v>5.490060941581028</v>
      </c>
      <c r="AK104" s="75">
        <f t="shared" si="0"/>
        <v>0.35318662595340522</v>
      </c>
      <c r="AL104" s="159">
        <f t="shared" si="0"/>
        <v>9.2567421891838197</v>
      </c>
      <c r="AM104" s="159">
        <f t="shared" si="0"/>
        <v>456.81727626978267</v>
      </c>
      <c r="AN104" s="159">
        <f t="shared" si="0"/>
        <v>6.9414139924899123</v>
      </c>
      <c r="AO104" s="159">
        <f t="shared" si="0"/>
        <v>45.217705107909481</v>
      </c>
      <c r="AP104" s="159">
        <f t="shared" si="0"/>
        <v>1.6749889467364929</v>
      </c>
      <c r="AQ104" s="159">
        <f t="shared" si="0"/>
        <v>1.5796676756669084</v>
      </c>
      <c r="AR104" s="160">
        <f t="shared" si="0"/>
        <v>6.9652831111513408E-2</v>
      </c>
      <c r="AS104" s="160">
        <f t="shared" si="0"/>
        <v>3.0180434657662819E-2</v>
      </c>
      <c r="AT104" s="75">
        <f t="shared" si="0"/>
        <v>0.1624760747347026</v>
      </c>
      <c r="AU104" s="159">
        <f t="shared" si="0"/>
        <v>18.326517899888689</v>
      </c>
      <c r="AV104" s="159">
        <f t="shared" si="0"/>
        <v>6.6372335228293311</v>
      </c>
      <c r="AW104" s="75">
        <f t="shared" si="0"/>
        <v>6.3670875002253352E-2</v>
      </c>
      <c r="AX104" s="159">
        <f t="shared" si="0"/>
        <v>247.18317886931538</v>
      </c>
      <c r="AY104" s="159">
        <f t="shared" si="0"/>
        <v>6.7320784052708635</v>
      </c>
      <c r="AZ104" s="159">
        <f t="shared" si="0"/>
        <v>12.466726243649749</v>
      </c>
      <c r="BA104" s="159">
        <f t="shared" si="0"/>
        <v>1.5461411681131767</v>
      </c>
      <c r="BB104" s="159">
        <f t="shared" si="0"/>
        <v>6.4701150435083905</v>
      </c>
      <c r="BC104" s="159">
        <f t="shared" si="0"/>
        <v>1.3131016293631501</v>
      </c>
      <c r="BD104" s="75">
        <f t="shared" si="0"/>
        <v>0.38884322916908182</v>
      </c>
      <c r="BE104" s="159">
        <f t="shared" si="0"/>
        <v>1.1547155347336047</v>
      </c>
      <c r="BF104" s="75">
        <f t="shared" si="0"/>
        <v>0.19052911165496303</v>
      </c>
      <c r="BG104" s="159">
        <f t="shared" si="0"/>
        <v>1.1427222635576721</v>
      </c>
      <c r="BH104" s="75">
        <f t="shared" si="0"/>
        <v>0.24170553833961417</v>
      </c>
      <c r="BI104" s="159">
        <f t="shared" si="0"/>
        <v>0.64606484040810663</v>
      </c>
      <c r="BJ104" s="75">
        <f t="shared" si="0"/>
        <v>9.0321251990730628E-2</v>
      </c>
      <c r="BK104" s="75">
        <f t="shared" si="0"/>
        <v>0.63821082004548391</v>
      </c>
      <c r="BL104" s="75">
        <f t="shared" si="0"/>
        <v>9.0248741221264195E-2</v>
      </c>
      <c r="BM104" s="159">
        <f t="shared" si="0"/>
        <v>1.1382380758271633</v>
      </c>
      <c r="BN104" s="75">
        <f t="shared" si="0"/>
        <v>9.9589432573297984E-2</v>
      </c>
      <c r="BO104" s="75">
        <f t="shared" si="0"/>
        <v>7.2949640295341775E-2</v>
      </c>
      <c r="BP104" s="161">
        <f t="shared" si="0"/>
        <v>1.4559944145883354E-3</v>
      </c>
      <c r="BQ104" s="75">
        <f>AVERAGE(BQ5:BQ102)</f>
        <v>0.44174051118321644</v>
      </c>
      <c r="BR104" s="159">
        <f t="shared" ref="BR104:BU104" si="1">AVERAGE(BR5:BR102)</f>
        <v>991.24008087455854</v>
      </c>
      <c r="BS104" s="75">
        <f t="shared" si="1"/>
        <v>0.13292060209175724</v>
      </c>
      <c r="BT104" s="75">
        <f t="shared" si="1"/>
        <v>0.90883619328196841</v>
      </c>
      <c r="BU104" s="76">
        <f t="shared" si="1"/>
        <v>0.86856100755166255</v>
      </c>
    </row>
    <row r="105" spans="2:73" ht="14.65" thickBot="1" x14ac:dyDescent="0.5">
      <c r="B105" s="3"/>
      <c r="C105" s="3"/>
      <c r="D105" s="21"/>
      <c r="E105" s="22"/>
      <c r="F105" s="22"/>
      <c r="G105" s="22"/>
      <c r="H105" s="22"/>
      <c r="I105" s="23"/>
      <c r="J105" s="23"/>
      <c r="K105" s="22"/>
      <c r="L105" s="22"/>
      <c r="M105" s="22"/>
      <c r="N105" s="23"/>
      <c r="O105" s="23"/>
      <c r="P105" s="22"/>
      <c r="Q105" s="24"/>
      <c r="R105" s="24"/>
      <c r="S105" s="24"/>
      <c r="T105" s="24"/>
      <c r="U105" s="24"/>
      <c r="V105" s="24"/>
      <c r="W105" s="24"/>
      <c r="X105" s="31"/>
      <c r="Y105" s="8"/>
      <c r="Z105" s="8"/>
      <c r="AA105" s="8"/>
      <c r="AB105" s="8"/>
      <c r="AC105" s="8"/>
      <c r="AD105" s="8"/>
      <c r="AM105" s="8"/>
      <c r="AN105" s="8"/>
      <c r="AO105" s="8"/>
      <c r="AP105" s="31"/>
      <c r="AQ105" s="31"/>
      <c r="AR105" s="6"/>
      <c r="AS105" s="6"/>
      <c r="AT105" s="6"/>
      <c r="AX105" s="8"/>
      <c r="AY105" s="8"/>
      <c r="AZ105" s="8"/>
      <c r="BA105" s="8"/>
      <c r="BB105" s="8"/>
      <c r="BC105" s="8"/>
      <c r="BD105" s="31"/>
      <c r="BE105" s="8"/>
      <c r="BF105" s="31"/>
      <c r="BG105" s="8"/>
      <c r="BH105" s="31"/>
      <c r="BI105" s="8"/>
      <c r="BK105" s="31"/>
      <c r="BM105" s="8"/>
      <c r="BP105" s="35"/>
      <c r="BR105" s="8"/>
      <c r="BU105" s="31"/>
    </row>
    <row r="106" spans="2:73" x14ac:dyDescent="0.45">
      <c r="B106" s="77"/>
      <c r="C106" s="89" t="s">
        <v>430</v>
      </c>
      <c r="D106" s="78"/>
      <c r="E106" s="80"/>
      <c r="F106" s="81"/>
      <c r="G106" s="81"/>
      <c r="H106" s="81"/>
      <c r="I106" s="82"/>
      <c r="J106" s="82"/>
      <c r="K106" s="81"/>
      <c r="L106" s="81"/>
      <c r="M106" s="81"/>
      <c r="N106" s="82"/>
      <c r="O106" s="82"/>
      <c r="P106" s="81"/>
      <c r="Q106" s="83"/>
      <c r="R106" s="83"/>
      <c r="S106" s="83"/>
      <c r="T106" s="83"/>
      <c r="U106" s="83"/>
      <c r="V106" s="83"/>
      <c r="W106" s="84"/>
      <c r="X106" s="121"/>
      <c r="Y106" s="122"/>
      <c r="Z106" s="122"/>
      <c r="AA106" s="122"/>
      <c r="AB106" s="122"/>
      <c r="AC106" s="122"/>
      <c r="AD106" s="122"/>
      <c r="AE106" s="45"/>
      <c r="AF106" s="45"/>
      <c r="AG106" s="45"/>
      <c r="AH106" s="45"/>
      <c r="AI106" s="45"/>
      <c r="AJ106" s="45"/>
      <c r="AK106" s="45"/>
      <c r="AL106" s="45"/>
      <c r="AM106" s="122"/>
      <c r="AN106" s="122"/>
      <c r="AO106" s="122"/>
      <c r="AP106" s="97"/>
      <c r="AQ106" s="97"/>
      <c r="AR106" s="123"/>
      <c r="AS106" s="123"/>
      <c r="AT106" s="123"/>
      <c r="AU106" s="45"/>
      <c r="AV106" s="45"/>
      <c r="AW106" s="45"/>
      <c r="AX106" s="122"/>
      <c r="AY106" s="122"/>
      <c r="AZ106" s="122"/>
      <c r="BA106" s="122"/>
      <c r="BB106" s="122"/>
      <c r="BC106" s="122"/>
      <c r="BD106" s="97"/>
      <c r="BE106" s="122"/>
      <c r="BF106" s="97"/>
      <c r="BG106" s="122"/>
      <c r="BH106" s="97"/>
      <c r="BI106" s="122"/>
      <c r="BJ106" s="45"/>
      <c r="BK106" s="97"/>
      <c r="BL106" s="45"/>
      <c r="BM106" s="122"/>
      <c r="BN106" s="45"/>
      <c r="BO106" s="45"/>
      <c r="BP106" s="124"/>
      <c r="BQ106" s="45"/>
      <c r="BR106" s="122"/>
      <c r="BS106" s="45"/>
      <c r="BT106" s="45"/>
      <c r="BU106" s="125"/>
    </row>
    <row r="107" spans="2:73" x14ac:dyDescent="0.45">
      <c r="B107" s="47" t="s">
        <v>47</v>
      </c>
      <c r="C107" s="3" t="s">
        <v>21</v>
      </c>
      <c r="D107" s="65" t="s">
        <v>148</v>
      </c>
      <c r="E107" s="85">
        <v>14.725999999999999</v>
      </c>
      <c r="F107" s="4">
        <v>0.9</v>
      </c>
      <c r="G107" s="4">
        <v>2.74</v>
      </c>
      <c r="H107" s="4">
        <v>72.301999999999992</v>
      </c>
      <c r="I107" s="5">
        <v>1.6E-2</v>
      </c>
      <c r="J107" s="5">
        <v>5.5999999999999994E-2</v>
      </c>
      <c r="K107" s="4">
        <v>0.81400000000000006</v>
      </c>
      <c r="L107" s="4">
        <v>0.57799999999999996</v>
      </c>
      <c r="M107" s="4">
        <v>7.3860000000000001</v>
      </c>
      <c r="N107" s="5">
        <v>8.7999999999999995E-2</v>
      </c>
      <c r="O107" s="5">
        <v>1.3999999999999999E-2</v>
      </c>
      <c r="P107" s="4">
        <v>0.38200000000000001</v>
      </c>
      <c r="Q107" s="24"/>
      <c r="R107" s="24"/>
      <c r="S107" s="24"/>
      <c r="T107" s="24"/>
      <c r="U107" s="24"/>
      <c r="V107" s="24"/>
      <c r="W107" s="50"/>
      <c r="X107" s="126"/>
      <c r="Y107" s="8"/>
      <c r="Z107" s="8"/>
      <c r="AA107" s="8"/>
      <c r="AB107" s="8"/>
      <c r="AC107" s="8"/>
      <c r="AD107" s="8"/>
      <c r="AM107" s="8"/>
      <c r="AN107" s="8"/>
      <c r="AO107" s="8"/>
      <c r="AP107" s="31"/>
      <c r="AQ107" s="31"/>
      <c r="AR107" s="6"/>
      <c r="AS107" s="6"/>
      <c r="AT107" s="6"/>
      <c r="AX107" s="8"/>
      <c r="AY107" s="8"/>
      <c r="AZ107" s="8"/>
      <c r="BA107" s="8"/>
      <c r="BB107" s="8"/>
      <c r="BC107" s="8"/>
      <c r="BD107" s="31"/>
      <c r="BE107" s="8"/>
      <c r="BF107" s="31"/>
      <c r="BG107" s="8"/>
      <c r="BH107" s="31"/>
      <c r="BI107" s="8"/>
      <c r="BK107" s="31"/>
      <c r="BM107" s="8"/>
      <c r="BP107" s="35"/>
      <c r="BR107" s="8"/>
      <c r="BU107" s="127"/>
    </row>
    <row r="108" spans="2:73" x14ac:dyDescent="0.45">
      <c r="B108" s="47" t="s">
        <v>47</v>
      </c>
      <c r="C108" s="3" t="s">
        <v>21</v>
      </c>
      <c r="D108" s="65" t="s">
        <v>157</v>
      </c>
      <c r="E108" s="85">
        <v>13.571999999999999</v>
      </c>
      <c r="F108" s="4">
        <v>1.6179999999999999</v>
      </c>
      <c r="G108" s="4">
        <v>2.6659999999999999</v>
      </c>
      <c r="H108" s="4">
        <v>71.066000000000003</v>
      </c>
      <c r="I108" s="5">
        <v>1.4000000000000002E-2</v>
      </c>
      <c r="J108" s="5">
        <v>4.2000000000000003E-2</v>
      </c>
      <c r="K108" s="4">
        <v>0.61</v>
      </c>
      <c r="L108" s="4">
        <v>0.51400000000000001</v>
      </c>
      <c r="M108" s="4">
        <v>9.3759999999999994</v>
      </c>
      <c r="N108" s="4">
        <v>0.10799999999999998</v>
      </c>
      <c r="O108" s="5">
        <v>8.0000000000000002E-3</v>
      </c>
      <c r="P108" s="4">
        <v>0.40600000000000003</v>
      </c>
      <c r="Q108" s="24"/>
      <c r="R108" s="24"/>
      <c r="S108" s="24"/>
      <c r="T108" s="24"/>
      <c r="U108" s="24"/>
      <c r="V108" s="24"/>
      <c r="W108" s="50"/>
      <c r="X108" s="128">
        <v>4.0769339388687555</v>
      </c>
      <c r="Y108" s="34">
        <v>83.35418755785372</v>
      </c>
      <c r="Z108" s="34">
        <v>200.94811263000165</v>
      </c>
      <c r="AA108" s="34">
        <v>496.94343639853093</v>
      </c>
      <c r="AB108" s="34">
        <v>9.1346310323157134</v>
      </c>
      <c r="AC108" s="34">
        <v>23.915126420764675</v>
      </c>
      <c r="AD108" s="34">
        <v>133.37763736491669</v>
      </c>
      <c r="AE108" s="32">
        <v>1.4268493326950997</v>
      </c>
      <c r="AF108" s="32">
        <v>3.7844931972632354</v>
      </c>
      <c r="AG108" s="32">
        <v>2.4161378465026173</v>
      </c>
      <c r="AH108" s="32">
        <v>5.7352281055023928</v>
      </c>
      <c r="AI108" s="32">
        <v>3.1231780303671166</v>
      </c>
      <c r="AJ108" s="32">
        <v>2.1365156201232796</v>
      </c>
      <c r="AK108" s="32"/>
      <c r="AL108" s="32">
        <v>7.6008977557609594</v>
      </c>
      <c r="AM108" s="34">
        <v>349.03980117654191</v>
      </c>
      <c r="AN108" s="34">
        <v>6.0043947674508678</v>
      </c>
      <c r="AO108" s="34">
        <v>51.354702070881153</v>
      </c>
      <c r="AP108" s="33">
        <v>1.5500505090703354</v>
      </c>
      <c r="AQ108" s="33">
        <v>0.38550431043261862</v>
      </c>
      <c r="AR108" s="32">
        <v>3.9581556401446727E-2</v>
      </c>
      <c r="AS108" s="32">
        <v>2.2180880058551729E-2</v>
      </c>
      <c r="AT108" s="32">
        <v>3.1760556118141563E-3</v>
      </c>
      <c r="AU108" s="33">
        <v>0.64280733139302482</v>
      </c>
      <c r="AV108" s="32"/>
      <c r="AW108" s="32">
        <v>7.1738551652901175E-2</v>
      </c>
      <c r="AX108" s="34">
        <v>191.72488091484718</v>
      </c>
      <c r="AY108" s="34">
        <v>6.0008524559080758</v>
      </c>
      <c r="AZ108" s="34">
        <v>10.922467901337104</v>
      </c>
      <c r="BA108" s="34">
        <v>1.3624215572809963</v>
      </c>
      <c r="BB108" s="34">
        <v>5.6655594411498633</v>
      </c>
      <c r="BC108" s="34">
        <v>1.1129986993735379</v>
      </c>
      <c r="BD108" s="33">
        <v>0.33698804575205993</v>
      </c>
      <c r="BE108" s="34">
        <v>1.0653267379079261</v>
      </c>
      <c r="BF108" s="33">
        <v>0.16795301988791334</v>
      </c>
      <c r="BG108" s="34">
        <v>1.014804340364738</v>
      </c>
      <c r="BH108" s="33">
        <v>0.20754551512654107</v>
      </c>
      <c r="BI108" s="34">
        <v>0.57606983970162662</v>
      </c>
      <c r="BJ108" s="32">
        <v>7.8716242508791529E-2</v>
      </c>
      <c r="BK108" s="33">
        <v>0.54191333224289684</v>
      </c>
      <c r="BL108" s="32">
        <v>8.2666779818867914E-2</v>
      </c>
      <c r="BM108" s="34">
        <v>1.2446218147357739</v>
      </c>
      <c r="BN108" s="32">
        <v>9.1376432471070135E-2</v>
      </c>
      <c r="BO108" s="32">
        <v>6.6391281379410194E-2</v>
      </c>
      <c r="BP108" s="129">
        <v>2.0032669568128469E-3</v>
      </c>
      <c r="BQ108" s="32"/>
      <c r="BR108" s="34">
        <v>3.1277083895905706</v>
      </c>
      <c r="BS108" s="129">
        <v>1.6017740282232131E-3</v>
      </c>
      <c r="BT108" s="33">
        <v>0.82438686492020863</v>
      </c>
      <c r="BU108" s="130">
        <v>0.83161275808541169</v>
      </c>
    </row>
    <row r="109" spans="2:73" x14ac:dyDescent="0.45">
      <c r="B109" s="47" t="s">
        <v>47</v>
      </c>
      <c r="C109" s="3" t="s">
        <v>120</v>
      </c>
      <c r="D109" s="65" t="s">
        <v>149</v>
      </c>
      <c r="E109" s="85">
        <v>14.569999999999999</v>
      </c>
      <c r="F109" s="4">
        <v>0.91400000000000003</v>
      </c>
      <c r="G109" s="4">
        <v>2.734</v>
      </c>
      <c r="H109" s="4">
        <v>72.637999999999991</v>
      </c>
      <c r="I109" s="5">
        <v>1.6E-2</v>
      </c>
      <c r="J109" s="5">
        <v>0.06</v>
      </c>
      <c r="K109" s="4">
        <v>0.82200000000000006</v>
      </c>
      <c r="L109" s="4">
        <v>0.51600000000000001</v>
      </c>
      <c r="M109" s="4">
        <v>7.2320000000000011</v>
      </c>
      <c r="N109" s="4">
        <v>0.11599999999999999</v>
      </c>
      <c r="O109" s="5">
        <v>0.01</v>
      </c>
      <c r="P109" s="4">
        <v>0.36399999999999999</v>
      </c>
      <c r="Q109" s="24"/>
      <c r="R109" s="24"/>
      <c r="S109" s="24"/>
      <c r="T109" s="24"/>
      <c r="U109" s="24"/>
      <c r="V109" s="24"/>
      <c r="W109" s="50"/>
      <c r="X109" s="126"/>
      <c r="Y109" s="8"/>
      <c r="Z109" s="8"/>
      <c r="AA109" s="8"/>
      <c r="AB109" s="8"/>
      <c r="AC109" s="8"/>
      <c r="AD109" s="8"/>
      <c r="AM109" s="8"/>
      <c r="AN109" s="8"/>
      <c r="AO109" s="8"/>
      <c r="AP109" s="31"/>
      <c r="AQ109" s="31"/>
      <c r="AR109" s="6"/>
      <c r="AS109" s="6"/>
      <c r="AT109" s="6"/>
      <c r="AU109" s="31"/>
      <c r="AX109" s="8"/>
      <c r="AY109" s="8"/>
      <c r="AZ109" s="8"/>
      <c r="BA109" s="8"/>
      <c r="BB109" s="8"/>
      <c r="BC109" s="8"/>
      <c r="BD109" s="31"/>
      <c r="BE109" s="8"/>
      <c r="BF109" s="31"/>
      <c r="BG109" s="8"/>
      <c r="BH109" s="31"/>
      <c r="BI109" s="8"/>
      <c r="BK109" s="31"/>
      <c r="BM109" s="8"/>
      <c r="BP109" s="35"/>
      <c r="BR109" s="8"/>
      <c r="BS109" s="35"/>
      <c r="BT109" s="31"/>
      <c r="BU109" s="127"/>
    </row>
    <row r="110" spans="2:73" x14ac:dyDescent="0.45">
      <c r="B110" s="47" t="s">
        <v>47</v>
      </c>
      <c r="C110" s="3" t="s">
        <v>118</v>
      </c>
      <c r="D110" s="65" t="s">
        <v>159</v>
      </c>
      <c r="E110" s="86">
        <v>12.1</v>
      </c>
      <c r="F110" s="52">
        <v>0.80999999999999994</v>
      </c>
      <c r="G110" s="52">
        <v>3.0966666666666662</v>
      </c>
      <c r="H110" s="52">
        <v>71.346666666666678</v>
      </c>
      <c r="I110" s="53">
        <v>6.6666666666666666E-2</v>
      </c>
      <c r="J110" s="53">
        <v>2.3333333333333334E-2</v>
      </c>
      <c r="K110" s="52">
        <v>0.68666666666666665</v>
      </c>
      <c r="L110" s="52">
        <v>0.96</v>
      </c>
      <c r="M110" s="52">
        <v>10.143333333333333</v>
      </c>
      <c r="N110" s="52">
        <v>0.11</v>
      </c>
      <c r="O110" s="52">
        <v>0.12333333333333334</v>
      </c>
      <c r="P110" s="52">
        <v>0.53</v>
      </c>
      <c r="R110" s="24"/>
      <c r="S110" s="24"/>
      <c r="T110" s="24"/>
      <c r="U110" s="24"/>
      <c r="V110" s="24"/>
      <c r="W110" s="50"/>
      <c r="X110" s="126"/>
      <c r="Y110" s="8"/>
      <c r="Z110" s="8"/>
      <c r="AA110" s="8"/>
      <c r="AB110" s="8"/>
      <c r="AC110" s="8"/>
      <c r="AD110" s="8"/>
      <c r="AM110" s="8"/>
      <c r="AN110" s="8"/>
      <c r="AO110" s="8"/>
      <c r="AP110" s="31"/>
      <c r="AQ110" s="31"/>
      <c r="AR110" s="6"/>
      <c r="AS110" s="6"/>
      <c r="AT110" s="6"/>
      <c r="AU110" s="31"/>
      <c r="AX110" s="8"/>
      <c r="AY110" s="8"/>
      <c r="AZ110" s="8"/>
      <c r="BA110" s="8"/>
      <c r="BB110" s="8"/>
      <c r="BC110" s="8"/>
      <c r="BD110" s="31"/>
      <c r="BE110" s="8"/>
      <c r="BF110" s="31"/>
      <c r="BG110" s="8"/>
      <c r="BH110" s="31"/>
      <c r="BI110" s="8"/>
      <c r="BK110" s="31"/>
      <c r="BM110" s="8"/>
      <c r="BP110" s="35"/>
      <c r="BR110" s="8"/>
      <c r="BS110" s="35"/>
      <c r="BT110" s="31"/>
      <c r="BU110" s="127"/>
    </row>
    <row r="111" spans="2:73" x14ac:dyDescent="0.45">
      <c r="B111" s="47" t="s">
        <v>47</v>
      </c>
      <c r="C111" s="3" t="s">
        <v>120</v>
      </c>
      <c r="D111" s="67" t="s">
        <v>151</v>
      </c>
      <c r="E111" s="86">
        <v>14.41</v>
      </c>
      <c r="F111" s="52">
        <v>0.98999999999999988</v>
      </c>
      <c r="G111" s="52">
        <v>2.72</v>
      </c>
      <c r="H111" s="52">
        <v>72.488</v>
      </c>
      <c r="I111" s="53">
        <v>0.01</v>
      </c>
      <c r="J111" s="53">
        <v>5.2000000000000005E-2</v>
      </c>
      <c r="K111" s="52">
        <v>0.78800000000000003</v>
      </c>
      <c r="L111" s="52">
        <v>0.52600000000000002</v>
      </c>
      <c r="M111" s="52">
        <v>7.5280000000000005</v>
      </c>
      <c r="N111" s="52">
        <v>0.10200000000000001</v>
      </c>
      <c r="O111" s="53">
        <v>1.2E-2</v>
      </c>
      <c r="P111" s="52">
        <v>0.378</v>
      </c>
      <c r="Q111" s="24"/>
      <c r="R111" s="24"/>
      <c r="S111" s="24"/>
      <c r="T111" s="24"/>
      <c r="U111" s="24"/>
      <c r="V111" s="24"/>
      <c r="W111" s="50"/>
      <c r="X111" s="126"/>
      <c r="Y111" s="8"/>
      <c r="Z111" s="8"/>
      <c r="AA111" s="8"/>
      <c r="AB111" s="8"/>
      <c r="AC111" s="8"/>
      <c r="AD111" s="8"/>
      <c r="AM111" s="8"/>
      <c r="AN111" s="8"/>
      <c r="AO111" s="8"/>
      <c r="AP111" s="31"/>
      <c r="AQ111" s="31"/>
      <c r="AR111" s="6"/>
      <c r="AS111" s="6"/>
      <c r="AT111" s="6"/>
      <c r="AU111" s="31"/>
      <c r="AX111" s="8"/>
      <c r="AY111" s="8"/>
      <c r="AZ111" s="8"/>
      <c r="BA111" s="8"/>
      <c r="BB111" s="8"/>
      <c r="BC111" s="8"/>
      <c r="BD111" s="31"/>
      <c r="BE111" s="8"/>
      <c r="BF111" s="31"/>
      <c r="BG111" s="8"/>
      <c r="BH111" s="31"/>
      <c r="BI111" s="8"/>
      <c r="BK111" s="31"/>
      <c r="BM111" s="8"/>
      <c r="BP111" s="35"/>
      <c r="BR111" s="8"/>
      <c r="BS111" s="35"/>
      <c r="BT111" s="31"/>
      <c r="BU111" s="127"/>
    </row>
    <row r="112" spans="2:73" x14ac:dyDescent="0.45">
      <c r="B112" s="47" t="s">
        <v>47</v>
      </c>
      <c r="C112" s="3" t="s">
        <v>120</v>
      </c>
      <c r="D112" s="67" t="s">
        <v>156</v>
      </c>
      <c r="E112" s="86">
        <v>13.88</v>
      </c>
      <c r="F112" s="52">
        <v>1.4019999999999999</v>
      </c>
      <c r="G112" s="52">
        <v>2.6960000000000002</v>
      </c>
      <c r="H112" s="52">
        <v>71.618000000000009</v>
      </c>
      <c r="I112" s="53">
        <v>1.2E-2</v>
      </c>
      <c r="J112" s="53">
        <v>4.8000000000000001E-2</v>
      </c>
      <c r="K112" s="52">
        <v>0.70599999999999985</v>
      </c>
      <c r="L112" s="52">
        <v>0.51800000000000002</v>
      </c>
      <c r="M112" s="52">
        <v>8.6</v>
      </c>
      <c r="N112" s="52">
        <v>0.11599999999999999</v>
      </c>
      <c r="O112" s="53">
        <v>2.1999999999999999E-2</v>
      </c>
      <c r="P112" s="52">
        <v>0.39400000000000002</v>
      </c>
      <c r="Q112" s="24"/>
      <c r="R112" s="24"/>
      <c r="S112" s="24"/>
      <c r="T112" s="24"/>
      <c r="U112" s="24"/>
      <c r="V112" s="24"/>
      <c r="W112" s="50"/>
      <c r="X112" s="128">
        <v>4.4474412143881921</v>
      </c>
      <c r="Y112" s="34">
        <v>84.373210817711694</v>
      </c>
      <c r="Z112" s="34">
        <v>167.59460094345104</v>
      </c>
      <c r="AA112" s="34">
        <v>488.2750806036529</v>
      </c>
      <c r="AB112" s="34">
        <v>8.9135335628653429</v>
      </c>
      <c r="AC112" s="34">
        <v>23.298073277423057</v>
      </c>
      <c r="AD112" s="34">
        <v>128.54806136860856</v>
      </c>
      <c r="AE112" s="32">
        <v>1.3296698156842268</v>
      </c>
      <c r="AF112" s="32">
        <v>3.7186139763375596</v>
      </c>
      <c r="AG112" s="32">
        <v>2.3852275911763563</v>
      </c>
      <c r="AH112" s="32">
        <v>5.9071307631350294</v>
      </c>
      <c r="AI112" s="32">
        <v>3.0535678473033032</v>
      </c>
      <c r="AJ112" s="32">
        <v>1.3548750054281697</v>
      </c>
      <c r="AK112" s="32"/>
      <c r="AL112" s="32">
        <v>7.6204243224816484</v>
      </c>
      <c r="AM112" s="34">
        <v>359.58238350711758</v>
      </c>
      <c r="AN112" s="34">
        <v>6.0807303898864706</v>
      </c>
      <c r="AO112" s="34">
        <v>50.734646634043955</v>
      </c>
      <c r="AP112" s="33">
        <v>1.5123519895075428</v>
      </c>
      <c r="AQ112" s="33">
        <v>0.39216972474753986</v>
      </c>
      <c r="AR112" s="33">
        <v>0.45944789118290164</v>
      </c>
      <c r="AS112" s="32">
        <v>1.7296682252986504E-2</v>
      </c>
      <c r="AT112" s="32">
        <v>2.9261729217691004E-2</v>
      </c>
      <c r="AU112" s="33">
        <v>0.63289229364140565</v>
      </c>
      <c r="AV112" s="32"/>
      <c r="AW112" s="32">
        <v>6.8859262486807904E-2</v>
      </c>
      <c r="AX112" s="34">
        <v>196.44360189443955</v>
      </c>
      <c r="AY112" s="34">
        <v>5.9324466823562361</v>
      </c>
      <c r="AZ112" s="34">
        <v>10.843832807363635</v>
      </c>
      <c r="BA112" s="34">
        <v>1.3589176597248791</v>
      </c>
      <c r="BB112" s="34">
        <v>5.7868633356537718</v>
      </c>
      <c r="BC112" s="34">
        <v>1.1634665495304941</v>
      </c>
      <c r="BD112" s="33">
        <v>0.58918580501902451</v>
      </c>
      <c r="BE112" s="34">
        <v>1.0436964585323785</v>
      </c>
      <c r="BF112" s="33">
        <v>0.17007324625847609</v>
      </c>
      <c r="BG112" s="34">
        <v>1.0324247566552072</v>
      </c>
      <c r="BH112" s="33">
        <v>0.21495884613950861</v>
      </c>
      <c r="BI112" s="34">
        <v>0.58771314301555311</v>
      </c>
      <c r="BJ112" s="32">
        <v>8.1592002577815265E-2</v>
      </c>
      <c r="BK112" s="33">
        <v>0.56231434139306546</v>
      </c>
      <c r="BL112" s="32">
        <v>8.3663636544544631E-2</v>
      </c>
      <c r="BM112" s="34">
        <v>1.2989317600932737</v>
      </c>
      <c r="BN112" s="32">
        <v>9.2341373734624449E-2</v>
      </c>
      <c r="BO112" s="32">
        <v>6.5563693040780455E-2</v>
      </c>
      <c r="BP112" s="129">
        <v>1.5996264665195359E-4</v>
      </c>
      <c r="BQ112" s="129">
        <v>1.8566482678778456E-3</v>
      </c>
      <c r="BR112" s="34">
        <v>3.1627876662333656</v>
      </c>
      <c r="BS112" s="131">
        <v>4.4626976360049507E-4</v>
      </c>
      <c r="BT112" s="33">
        <v>0.84451121811040331</v>
      </c>
      <c r="BU112" s="130">
        <v>0.85313401868564387</v>
      </c>
    </row>
    <row r="113" spans="2:73" x14ac:dyDescent="0.45">
      <c r="B113" s="47" t="s">
        <v>47</v>
      </c>
      <c r="C113" s="3" t="s">
        <v>120</v>
      </c>
      <c r="D113" s="67" t="s">
        <v>155</v>
      </c>
      <c r="E113" s="86">
        <v>14.053999999999998</v>
      </c>
      <c r="F113" s="52">
        <v>1.1800000000000002</v>
      </c>
      <c r="G113" s="52">
        <v>2.702</v>
      </c>
      <c r="H113" s="52">
        <v>72.152000000000015</v>
      </c>
      <c r="I113" s="53">
        <v>1.7999999999999999E-2</v>
      </c>
      <c r="J113" s="53">
        <v>4.8000000000000001E-2</v>
      </c>
      <c r="K113" s="52">
        <v>0.74399999999999999</v>
      </c>
      <c r="L113" s="52">
        <v>0.53</v>
      </c>
      <c r="M113" s="52">
        <v>8.0540000000000003</v>
      </c>
      <c r="N113" s="52">
        <v>0.11399999999999999</v>
      </c>
      <c r="O113" s="53">
        <v>2.4E-2</v>
      </c>
      <c r="P113" s="52">
        <v>0.378</v>
      </c>
      <c r="Q113" s="24"/>
      <c r="R113" s="24"/>
      <c r="S113" s="24"/>
      <c r="T113" s="24"/>
      <c r="U113" s="24"/>
      <c r="V113" s="24"/>
      <c r="W113" s="50"/>
      <c r="X113" s="126"/>
      <c r="Y113" s="8"/>
      <c r="Z113" s="8"/>
      <c r="AA113" s="8"/>
      <c r="AB113" s="8"/>
      <c r="AC113" s="8"/>
      <c r="AD113" s="8"/>
      <c r="AM113" s="8"/>
      <c r="AN113" s="8"/>
      <c r="AO113" s="8"/>
      <c r="AP113" s="31"/>
      <c r="AQ113" s="31"/>
      <c r="AR113" s="6"/>
      <c r="AS113" s="6"/>
      <c r="AT113" s="6"/>
      <c r="AU113" s="31"/>
      <c r="AX113" s="8"/>
      <c r="AY113" s="8"/>
      <c r="AZ113" s="8"/>
      <c r="BA113" s="8"/>
      <c r="BB113" s="8"/>
      <c r="BC113" s="8"/>
      <c r="BD113" s="31"/>
      <c r="BE113" s="8"/>
      <c r="BF113" s="31"/>
      <c r="BG113" s="8"/>
      <c r="BH113" s="31"/>
      <c r="BI113" s="8"/>
      <c r="BK113" s="31"/>
      <c r="BM113" s="8"/>
      <c r="BP113" s="35"/>
      <c r="BQ113" s="35"/>
      <c r="BR113" s="8"/>
      <c r="BT113" s="31"/>
      <c r="BU113" s="127"/>
    </row>
    <row r="114" spans="2:73" x14ac:dyDescent="0.45">
      <c r="B114" s="47" t="s">
        <v>47</v>
      </c>
      <c r="C114" s="3" t="s">
        <v>21</v>
      </c>
      <c r="D114" s="67" t="s">
        <v>158</v>
      </c>
      <c r="E114" s="86">
        <v>12.848333333333334</v>
      </c>
      <c r="F114" s="52">
        <v>1.6866666666666665</v>
      </c>
      <c r="G114" s="52">
        <v>2.6933333333333334</v>
      </c>
      <c r="H114" s="52">
        <v>71.024999999999991</v>
      </c>
      <c r="I114" s="53">
        <v>1.3333333333333334E-2</v>
      </c>
      <c r="J114" s="53">
        <v>4.1666666666666664E-2</v>
      </c>
      <c r="K114" s="52">
        <v>0.66333333333333333</v>
      </c>
      <c r="L114" s="52">
        <v>0.5083333333333333</v>
      </c>
      <c r="M114" s="52">
        <v>10.013333333333334</v>
      </c>
      <c r="N114" s="53">
        <v>9.166666666666666E-2</v>
      </c>
      <c r="O114" s="53">
        <v>1.8333333333333333E-2</v>
      </c>
      <c r="P114" s="52">
        <v>0.40000000000000008</v>
      </c>
      <c r="Q114" s="24"/>
      <c r="R114" s="24"/>
      <c r="S114" s="24"/>
      <c r="T114" s="24"/>
      <c r="U114" s="24"/>
      <c r="V114" s="24"/>
      <c r="W114" s="50"/>
      <c r="X114" s="128">
        <v>5.3909583922312976</v>
      </c>
      <c r="Y114" s="34">
        <v>80.053505880650761</v>
      </c>
      <c r="Z114" s="34">
        <v>183.99393381344396</v>
      </c>
      <c r="AA114" s="34">
        <v>522.58972991941459</v>
      </c>
      <c r="AB114" s="34">
        <v>9.3131476440516892</v>
      </c>
      <c r="AC114" s="34">
        <v>22.192427456179836</v>
      </c>
      <c r="AD114" s="34">
        <v>134.20256242264355</v>
      </c>
      <c r="AE114" s="32">
        <v>1.3670968640371921</v>
      </c>
      <c r="AF114" s="32">
        <v>3.9251553697752946</v>
      </c>
      <c r="AG114" s="32">
        <v>3.1686611123729995</v>
      </c>
      <c r="AH114" s="32">
        <v>6.0967486932650319</v>
      </c>
      <c r="AI114" s="32">
        <v>3.0293646606708142</v>
      </c>
      <c r="AJ114" s="32">
        <v>1.3231038116477312</v>
      </c>
      <c r="AK114" s="32"/>
      <c r="AL114" s="32">
        <v>7.6938607477633241</v>
      </c>
      <c r="AM114" s="34">
        <v>344.27924832260533</v>
      </c>
      <c r="AN114" s="34">
        <v>6.1025361845000301</v>
      </c>
      <c r="AO114" s="34">
        <v>53.930233859019594</v>
      </c>
      <c r="AP114" s="33">
        <v>1.5975142078115048</v>
      </c>
      <c r="AQ114" s="33">
        <v>0.34379942001930919</v>
      </c>
      <c r="AR114" s="32">
        <v>3.6389333322199326E-2</v>
      </c>
      <c r="AS114" s="32">
        <v>2.0709995152193454E-2</v>
      </c>
      <c r="AT114" s="32">
        <v>7.0487679515134744E-4</v>
      </c>
      <c r="AU114" s="33">
        <v>0.64274434418703419</v>
      </c>
      <c r="AV114" s="32"/>
      <c r="AW114" s="32">
        <v>6.691273291713376E-2</v>
      </c>
      <c r="AX114" s="34">
        <v>191.26964408929794</v>
      </c>
      <c r="AY114" s="34">
        <v>5.965212864491626</v>
      </c>
      <c r="AZ114" s="34">
        <v>10.906791713676185</v>
      </c>
      <c r="BA114" s="34">
        <v>1.3607765309221036</v>
      </c>
      <c r="BB114" s="34">
        <v>5.7451258176711946</v>
      </c>
      <c r="BC114" s="34">
        <v>1.190297207229509</v>
      </c>
      <c r="BD114" s="33">
        <v>0.3420384035558991</v>
      </c>
      <c r="BE114" s="34">
        <v>1.087491799893082</v>
      </c>
      <c r="BF114" s="33">
        <v>0.17695323035668925</v>
      </c>
      <c r="BG114" s="34">
        <v>1.0285004549280108</v>
      </c>
      <c r="BH114" s="33">
        <v>0.21197555645233815</v>
      </c>
      <c r="BI114" s="34">
        <v>0.5938440199465026</v>
      </c>
      <c r="BJ114" s="32">
        <v>8.2758181569327821E-2</v>
      </c>
      <c r="BK114" s="33">
        <v>0.56773874124016399</v>
      </c>
      <c r="BL114" s="32">
        <v>8.6018230370781767E-2</v>
      </c>
      <c r="BM114" s="34">
        <v>1.3464850565245665</v>
      </c>
      <c r="BN114" s="33">
        <v>9.500657030438435E-2</v>
      </c>
      <c r="BO114" s="32">
        <v>6.6953453118616099E-2</v>
      </c>
      <c r="BP114" s="129">
        <v>4.0635657874082975E-4</v>
      </c>
      <c r="BQ114" s="129">
        <v>2.7224346735180796E-3</v>
      </c>
      <c r="BR114" s="34">
        <v>3.197336313511403</v>
      </c>
      <c r="BS114" s="32"/>
      <c r="BT114" s="33">
        <v>0.85310061828056016</v>
      </c>
      <c r="BU114" s="130">
        <v>0.83628982218699444</v>
      </c>
    </row>
    <row r="115" spans="2:73" x14ac:dyDescent="0.45">
      <c r="B115" s="47" t="s">
        <v>47</v>
      </c>
      <c r="C115" s="3" t="s">
        <v>21</v>
      </c>
      <c r="D115" s="67" t="s">
        <v>114</v>
      </c>
      <c r="E115" s="86">
        <v>15.229999999999999</v>
      </c>
      <c r="F115" s="52">
        <v>0.76</v>
      </c>
      <c r="G115" s="52">
        <v>2.7540000000000004</v>
      </c>
      <c r="H115" s="52">
        <v>72.195999999999998</v>
      </c>
      <c r="I115" s="53">
        <v>0.03</v>
      </c>
      <c r="J115" s="53">
        <v>7.1999999999999995E-2</v>
      </c>
      <c r="K115" s="52">
        <v>0.88400000000000001</v>
      </c>
      <c r="L115" s="52">
        <v>0.59199999999999997</v>
      </c>
      <c r="M115" s="52">
        <v>7.0200000000000005</v>
      </c>
      <c r="N115" s="53">
        <v>8.199999999999999E-2</v>
      </c>
      <c r="O115" s="53">
        <v>1.2E-2</v>
      </c>
      <c r="P115" s="52">
        <v>0.37</v>
      </c>
      <c r="Q115" s="24"/>
      <c r="R115" s="24"/>
      <c r="S115" s="24"/>
      <c r="T115" s="24"/>
      <c r="U115" s="24"/>
      <c r="V115" s="24"/>
      <c r="W115" s="50"/>
      <c r="X115" s="128">
        <v>2.6815321261553118</v>
      </c>
      <c r="Y115" s="34">
        <v>92.874866044769846</v>
      </c>
      <c r="Z115" s="34">
        <v>183.00963775610069</v>
      </c>
      <c r="AA115" s="34">
        <v>459.55885116729291</v>
      </c>
      <c r="AB115" s="34">
        <v>8.612439644581821</v>
      </c>
      <c r="AC115" s="34">
        <v>17.678692553253313</v>
      </c>
      <c r="AD115" s="34">
        <v>133.14581398612677</v>
      </c>
      <c r="AE115" s="32">
        <v>1.1708842595849447</v>
      </c>
      <c r="AF115" s="32">
        <v>3.4664916127853767</v>
      </c>
      <c r="AG115" s="32">
        <v>4.573067499978265</v>
      </c>
      <c r="AH115" s="32">
        <v>7.9370610321903428</v>
      </c>
      <c r="AI115" s="32">
        <v>3.0344126060456285</v>
      </c>
      <c r="AJ115" s="32">
        <v>1.4871709301512088</v>
      </c>
      <c r="AK115" s="32"/>
      <c r="AL115" s="32">
        <v>8.4859860283441044</v>
      </c>
      <c r="AM115" s="34">
        <v>383.51810637980071</v>
      </c>
      <c r="AN115" s="34">
        <v>6.1555829221747871</v>
      </c>
      <c r="AO115" s="34">
        <v>48.705143561519648</v>
      </c>
      <c r="AP115" s="33">
        <v>1.4446389850493107</v>
      </c>
      <c r="AQ115" s="33">
        <v>0.56988635321773284</v>
      </c>
      <c r="AR115" s="32">
        <v>5.4828729696209444E-2</v>
      </c>
      <c r="AS115" s="32">
        <v>4.003660514558903E-2</v>
      </c>
      <c r="AT115" s="32">
        <v>0</v>
      </c>
      <c r="AU115" s="33">
        <v>0.74211372180382273</v>
      </c>
      <c r="AV115" s="32">
        <v>3.9000976645453968E-2</v>
      </c>
      <c r="AW115" s="32">
        <v>0.1170338920545025</v>
      </c>
      <c r="AX115" s="34">
        <v>203.90332675229598</v>
      </c>
      <c r="AY115" s="34">
        <v>5.9479933591918748</v>
      </c>
      <c r="AZ115" s="34">
        <v>11.620077287000619</v>
      </c>
      <c r="BA115" s="34">
        <v>1.3545955935785128</v>
      </c>
      <c r="BB115" s="34">
        <v>5.7524620647437334</v>
      </c>
      <c r="BC115" s="34">
        <v>1.1774168772281541</v>
      </c>
      <c r="BD115" s="33">
        <v>0.3577468897251721</v>
      </c>
      <c r="BE115" s="34">
        <v>1.0521011671610738</v>
      </c>
      <c r="BF115" s="33">
        <v>0.16841268165510986</v>
      </c>
      <c r="BG115" s="34">
        <v>1.0125310012685631</v>
      </c>
      <c r="BH115" s="33">
        <v>0.22089312657887394</v>
      </c>
      <c r="BI115" s="34">
        <v>0.56843655373781354</v>
      </c>
      <c r="BJ115" s="32">
        <v>8.3251822454533914E-2</v>
      </c>
      <c r="BK115" s="33">
        <v>0.56000019939746837</v>
      </c>
      <c r="BL115" s="32">
        <v>8.0592048484289289E-2</v>
      </c>
      <c r="BM115" s="34">
        <v>1.1908665235939313</v>
      </c>
      <c r="BN115" s="32">
        <v>8.587233335383565E-2</v>
      </c>
      <c r="BO115" s="32">
        <v>4.7342753620082154E-2</v>
      </c>
      <c r="BP115" s="129">
        <v>1.7679700025869185E-3</v>
      </c>
      <c r="BQ115" s="33">
        <v>0.73828263214952705</v>
      </c>
      <c r="BR115" s="34">
        <v>4.85315624460228</v>
      </c>
      <c r="BS115" s="32"/>
      <c r="BT115" s="33">
        <v>0.81702239823090639</v>
      </c>
      <c r="BU115" s="130">
        <v>0.80297359349390496</v>
      </c>
    </row>
    <row r="116" spans="2:73" x14ac:dyDescent="0.45">
      <c r="B116" s="47" t="s">
        <v>47</v>
      </c>
      <c r="C116" s="3" t="s">
        <v>21</v>
      </c>
      <c r="D116" s="67" t="s">
        <v>139</v>
      </c>
      <c r="E116" s="86">
        <v>14.228</v>
      </c>
      <c r="F116" s="52">
        <v>0.81600000000000006</v>
      </c>
      <c r="G116" s="52">
        <v>2.8359999999999999</v>
      </c>
      <c r="H116" s="52">
        <v>71.86</v>
      </c>
      <c r="I116" s="53">
        <v>1.2E-2</v>
      </c>
      <c r="J116" s="53">
        <v>5.7999999999999996E-2</v>
      </c>
      <c r="K116" s="52">
        <v>0.81799999999999995</v>
      </c>
      <c r="L116" s="52">
        <v>0.76200000000000001</v>
      </c>
      <c r="M116" s="52">
        <v>8.0079999999999991</v>
      </c>
      <c r="N116" s="53">
        <v>9.1999999999999998E-2</v>
      </c>
      <c r="O116" s="53">
        <v>5.2000000000000005E-2</v>
      </c>
      <c r="P116" s="52">
        <v>0.45800000000000002</v>
      </c>
      <c r="Q116" s="24"/>
      <c r="R116" s="24"/>
      <c r="S116" s="24"/>
      <c r="T116" s="24"/>
      <c r="U116" s="24"/>
      <c r="V116" s="24"/>
      <c r="W116" s="50"/>
      <c r="X116" s="128">
        <v>5.1539596707323501</v>
      </c>
      <c r="Y116" s="34">
        <v>89.066289198857305</v>
      </c>
      <c r="Z116" s="34">
        <v>238.59041461621584</v>
      </c>
      <c r="AA116" s="34">
        <v>486.61979975901545</v>
      </c>
      <c r="AB116" s="34">
        <v>9.7692472225912823</v>
      </c>
      <c r="AC116" s="34">
        <v>19.22308543463155</v>
      </c>
      <c r="AD116" s="34">
        <v>347.11611056558331</v>
      </c>
      <c r="AE116" s="32">
        <v>1.8339635538670689</v>
      </c>
      <c r="AF116" s="32">
        <v>4.7535186956233897</v>
      </c>
      <c r="AG116" s="32">
        <v>8.4213754970272401</v>
      </c>
      <c r="AH116" s="32">
        <v>9.5054025995237996</v>
      </c>
      <c r="AI116" s="32">
        <v>3.1905162918086059</v>
      </c>
      <c r="AJ116" s="32">
        <v>1.599835020287091</v>
      </c>
      <c r="AK116" s="32"/>
      <c r="AL116" s="32">
        <v>4.8262231373317679</v>
      </c>
      <c r="AM116" s="34">
        <v>407.05797598887017</v>
      </c>
      <c r="AN116" s="34">
        <v>6.3165531419788454</v>
      </c>
      <c r="AO116" s="34">
        <v>49.328690851338706</v>
      </c>
      <c r="AP116" s="33">
        <v>1.5348434341165906</v>
      </c>
      <c r="AQ116" s="33">
        <v>0.41878318038154072</v>
      </c>
      <c r="AR116" s="32">
        <v>4.7573121347714763E-2</v>
      </c>
      <c r="AS116" s="32">
        <v>4.1821254730257371E-2</v>
      </c>
      <c r="AT116" s="32">
        <v>4.3445989493124705E-4</v>
      </c>
      <c r="AU116" s="34">
        <v>2.0753153745493922</v>
      </c>
      <c r="AV116" s="34">
        <v>3.2212912655285164</v>
      </c>
      <c r="AW116" s="32">
        <v>5.1835873970374716E-2</v>
      </c>
      <c r="AX116" s="34">
        <v>212.50882894459974</v>
      </c>
      <c r="AY116" s="34">
        <v>6.1600342391870768</v>
      </c>
      <c r="AZ116" s="34">
        <v>11.246620182957837</v>
      </c>
      <c r="BA116" s="34">
        <v>1.3962060029256438</v>
      </c>
      <c r="BB116" s="34">
        <v>5.9195035966475533</v>
      </c>
      <c r="BC116" s="34">
        <v>1.2024944659236028</v>
      </c>
      <c r="BD116" s="33">
        <v>0.3669340034411892</v>
      </c>
      <c r="BE116" s="34">
        <v>1.0739666916845483</v>
      </c>
      <c r="BF116" s="33">
        <v>0.17314858688276039</v>
      </c>
      <c r="BG116" s="34">
        <v>1.0436360274290915</v>
      </c>
      <c r="BH116" s="33">
        <v>0.22028038076577103</v>
      </c>
      <c r="BI116" s="34">
        <v>0.60193302264494974</v>
      </c>
      <c r="BJ116" s="32">
        <v>8.2390645271737339E-2</v>
      </c>
      <c r="BK116" s="33">
        <v>0.57536950540398635</v>
      </c>
      <c r="BL116" s="32">
        <v>8.2971719559715357E-2</v>
      </c>
      <c r="BM116" s="34">
        <v>1.201243655658579</v>
      </c>
      <c r="BN116" s="32">
        <v>9.1587089127230459E-2</v>
      </c>
      <c r="BO116" s="32">
        <v>5.5380925954936017E-2</v>
      </c>
      <c r="BP116" s="129">
        <v>9.8242179533006941E-4</v>
      </c>
      <c r="BQ116" s="129">
        <v>3.8998336906743685E-3</v>
      </c>
      <c r="BR116" s="34">
        <v>13.023489194727853</v>
      </c>
      <c r="BS116" s="129">
        <v>1.6544921508288763E-3</v>
      </c>
      <c r="BT116" s="33">
        <v>0.84448939447272009</v>
      </c>
      <c r="BU116" s="130">
        <v>0.7904311619177482</v>
      </c>
    </row>
    <row r="117" spans="2:73" x14ac:dyDescent="0.45">
      <c r="B117" s="47" t="s">
        <v>47</v>
      </c>
      <c r="C117" s="3" t="s">
        <v>439</v>
      </c>
      <c r="D117" s="67" t="s">
        <v>154</v>
      </c>
      <c r="E117" s="85">
        <v>14.863999999999999</v>
      </c>
      <c r="F117" s="4">
        <v>1.1479999999999999</v>
      </c>
      <c r="G117" s="4">
        <v>3.1940000000000004</v>
      </c>
      <c r="H117" s="4">
        <v>67.504000000000005</v>
      </c>
      <c r="I117" s="5">
        <v>1.4000000000000002E-2</v>
      </c>
      <c r="J117" s="5">
        <v>6.4000000000000001E-2</v>
      </c>
      <c r="K117" s="4">
        <v>0.92599999999999993</v>
      </c>
      <c r="L117" s="4">
        <v>0.41399999999999998</v>
      </c>
      <c r="M117" s="4">
        <v>11.288</v>
      </c>
      <c r="N117" s="4">
        <v>0.11000000000000001</v>
      </c>
      <c r="O117" s="5">
        <v>2.4E-2</v>
      </c>
      <c r="P117" s="4">
        <v>0.45</v>
      </c>
      <c r="Q117" s="24"/>
      <c r="R117" s="24"/>
      <c r="S117" s="24"/>
      <c r="T117" s="24"/>
      <c r="U117" s="24"/>
      <c r="V117" s="24"/>
      <c r="W117" s="50"/>
      <c r="X117" s="126"/>
      <c r="Y117" s="8"/>
      <c r="Z117" s="8"/>
      <c r="AA117" s="8"/>
      <c r="AB117" s="8"/>
      <c r="AC117" s="8"/>
      <c r="AD117" s="8"/>
      <c r="AM117" s="8"/>
      <c r="AN117" s="8"/>
      <c r="AO117" s="8"/>
      <c r="AP117" s="31"/>
      <c r="AQ117" s="31"/>
      <c r="AR117" s="6"/>
      <c r="AS117" s="6"/>
      <c r="AT117" s="6"/>
      <c r="AV117" s="8"/>
      <c r="AX117" s="8"/>
      <c r="AY117" s="8"/>
      <c r="AZ117" s="8"/>
      <c r="BA117" s="8"/>
      <c r="BB117" s="8"/>
      <c r="BC117" s="8"/>
      <c r="BD117" s="31"/>
      <c r="BE117" s="8"/>
      <c r="BF117" s="31"/>
      <c r="BG117" s="8"/>
      <c r="BH117" s="31"/>
      <c r="BI117" s="8"/>
      <c r="BK117" s="31"/>
      <c r="BM117" s="8"/>
      <c r="BP117" s="35"/>
      <c r="BR117" s="8"/>
      <c r="BT117" s="31"/>
      <c r="BU117" s="127"/>
    </row>
    <row r="118" spans="2:73" x14ac:dyDescent="0.45">
      <c r="B118" s="47" t="s">
        <v>47</v>
      </c>
      <c r="C118" s="3" t="s">
        <v>118</v>
      </c>
      <c r="D118" s="67" t="s">
        <v>119</v>
      </c>
      <c r="E118" s="87">
        <v>11.406000000000001</v>
      </c>
      <c r="F118" s="22">
        <v>0.76400000000000001</v>
      </c>
      <c r="G118" s="22">
        <v>3.1239999999999997</v>
      </c>
      <c r="H118" s="22">
        <v>72.570000000000007</v>
      </c>
      <c r="I118" s="23">
        <v>9.1999999999999998E-2</v>
      </c>
      <c r="J118" s="23">
        <v>3.6000000000000004E-2</v>
      </c>
      <c r="K118" s="22">
        <v>0.66200000000000003</v>
      </c>
      <c r="L118" s="22">
        <v>1.006</v>
      </c>
      <c r="M118" s="22">
        <v>9.6660000000000004</v>
      </c>
      <c r="N118" s="22">
        <v>0.1</v>
      </c>
      <c r="O118" s="23">
        <v>7.400000000000001E-2</v>
      </c>
      <c r="P118" s="22">
        <v>0.50800000000000001</v>
      </c>
      <c r="Q118" s="24"/>
      <c r="R118" s="24"/>
      <c r="S118" s="24"/>
      <c r="T118" s="24"/>
      <c r="U118" s="24"/>
      <c r="V118" s="24"/>
      <c r="W118" s="50"/>
      <c r="X118" s="126"/>
      <c r="Y118" s="8"/>
      <c r="Z118" s="8"/>
      <c r="AA118" s="8"/>
      <c r="AB118" s="8"/>
      <c r="AC118" s="8"/>
      <c r="AD118" s="8"/>
      <c r="AM118" s="8"/>
      <c r="AN118" s="8"/>
      <c r="AO118" s="8"/>
      <c r="AP118" s="31"/>
      <c r="AQ118" s="31"/>
      <c r="AR118" s="6"/>
      <c r="AS118" s="6"/>
      <c r="AT118" s="6"/>
      <c r="AV118" s="8"/>
      <c r="AX118" s="8"/>
      <c r="AY118" s="8"/>
      <c r="AZ118" s="8"/>
      <c r="BA118" s="8"/>
      <c r="BB118" s="8"/>
      <c r="BC118" s="8"/>
      <c r="BD118" s="31"/>
      <c r="BE118" s="8"/>
      <c r="BF118" s="31"/>
      <c r="BG118" s="8"/>
      <c r="BH118" s="31"/>
      <c r="BI118" s="8"/>
      <c r="BK118" s="31"/>
      <c r="BM118" s="8"/>
      <c r="BP118" s="35"/>
      <c r="BR118" s="8"/>
      <c r="BT118" s="31"/>
      <c r="BU118" s="127"/>
    </row>
    <row r="119" spans="2:73" x14ac:dyDescent="0.45">
      <c r="B119" s="47" t="s">
        <v>47</v>
      </c>
      <c r="C119" s="3" t="s">
        <v>120</v>
      </c>
      <c r="D119" s="67" t="s">
        <v>121</v>
      </c>
      <c r="E119" s="87">
        <v>12.44</v>
      </c>
      <c r="F119" s="22">
        <v>0.76400000000000001</v>
      </c>
      <c r="G119" s="22">
        <v>3.1880000000000002</v>
      </c>
      <c r="H119" s="22">
        <v>73.739999999999995</v>
      </c>
      <c r="I119" s="23">
        <v>4.2000000000000003E-2</v>
      </c>
      <c r="J119" s="23">
        <v>2.7999999999999997E-2</v>
      </c>
      <c r="K119" s="22">
        <v>0.75800000000000001</v>
      </c>
      <c r="L119" s="22">
        <v>0.504</v>
      </c>
      <c r="M119" s="22">
        <v>7.9939999999999998</v>
      </c>
      <c r="N119" s="23">
        <v>9.1999999999999998E-2</v>
      </c>
      <c r="O119" s="23">
        <v>2.2000000000000002E-2</v>
      </c>
      <c r="P119" s="22">
        <v>0.42800000000000005</v>
      </c>
      <c r="Q119" s="24"/>
      <c r="R119" s="24"/>
      <c r="S119" s="24"/>
      <c r="T119" s="24"/>
      <c r="U119" s="24"/>
      <c r="V119" s="24"/>
      <c r="W119" s="50"/>
      <c r="X119" s="128">
        <v>3.7069829245005494</v>
      </c>
      <c r="Y119" s="34">
        <v>42.107931084374982</v>
      </c>
      <c r="Z119" s="34">
        <v>210.40761461428798</v>
      </c>
      <c r="AA119" s="34">
        <v>450.99444753124772</v>
      </c>
      <c r="AB119" s="34">
        <v>8.3545143257774512</v>
      </c>
      <c r="AC119" s="34">
        <v>15.525593136385513</v>
      </c>
      <c r="AD119" s="34">
        <v>139.76522326588031</v>
      </c>
      <c r="AE119" s="32">
        <v>1.2836664957504504</v>
      </c>
      <c r="AF119" s="32">
        <v>3.7803851312456169</v>
      </c>
      <c r="AG119" s="32">
        <v>2.6918174926096894</v>
      </c>
      <c r="AH119" s="32">
        <v>8.1042966352662784</v>
      </c>
      <c r="AI119" s="32">
        <v>3.5438126936567178</v>
      </c>
      <c r="AJ119" s="32">
        <v>1.5765191119552366</v>
      </c>
      <c r="AK119" s="32"/>
      <c r="AL119" s="32">
        <v>8.1157221887166067</v>
      </c>
      <c r="AM119" s="34">
        <v>382.66084024330149</v>
      </c>
      <c r="AN119" s="34">
        <v>6.5225144553596142</v>
      </c>
      <c r="AO119" s="34">
        <v>43.771149869394748</v>
      </c>
      <c r="AP119" s="33">
        <v>1.5842002677520874</v>
      </c>
      <c r="AQ119" s="33">
        <v>0.24780927561802979</v>
      </c>
      <c r="AR119" s="32"/>
      <c r="AS119" s="32">
        <v>9.2286429776850684E-2</v>
      </c>
      <c r="AT119" s="32">
        <v>5.0004274645396663E-3</v>
      </c>
      <c r="AU119" s="33">
        <v>0.5981048582628804</v>
      </c>
      <c r="AV119" s="34"/>
      <c r="AW119" s="32">
        <v>8.0483071368155412E-2</v>
      </c>
      <c r="AX119" s="34">
        <v>224.92809708691919</v>
      </c>
      <c r="AY119" s="34">
        <v>6.4611985096252766</v>
      </c>
      <c r="AZ119" s="34">
        <v>11.834399549455574</v>
      </c>
      <c r="BA119" s="34">
        <v>1.4762984175832332</v>
      </c>
      <c r="BB119" s="34">
        <v>6.4474121574513861</v>
      </c>
      <c r="BC119" s="34">
        <v>1.2760534500159522</v>
      </c>
      <c r="BD119" s="33">
        <v>0.38396876763471188</v>
      </c>
      <c r="BE119" s="34">
        <v>1.1270160045536006</v>
      </c>
      <c r="BF119" s="33">
        <v>0.18221567576488956</v>
      </c>
      <c r="BG119" s="34">
        <v>1.08176923369006</v>
      </c>
      <c r="BH119" s="33">
        <v>0.23035674752737817</v>
      </c>
      <c r="BI119" s="34">
        <v>0.62687082018384688</v>
      </c>
      <c r="BJ119" s="32">
        <v>8.8918810442119633E-2</v>
      </c>
      <c r="BK119" s="33">
        <v>0.60535699159348866</v>
      </c>
      <c r="BL119" s="32">
        <v>8.6087416508960374E-2</v>
      </c>
      <c r="BM119" s="34">
        <v>1.1019826856534944</v>
      </c>
      <c r="BN119" s="32">
        <v>9.3545798636358174E-2</v>
      </c>
      <c r="BO119" s="32">
        <v>5.7588070367199026E-2</v>
      </c>
      <c r="BP119" s="129"/>
      <c r="BQ119" s="32">
        <v>3.5684650470612193E-2</v>
      </c>
      <c r="BR119" s="34">
        <v>4.4159655789640793</v>
      </c>
      <c r="BS119" s="32"/>
      <c r="BT119" s="33">
        <v>0.85518957988283528</v>
      </c>
      <c r="BU119" s="130">
        <v>0.74161446383121299</v>
      </c>
    </row>
    <row r="120" spans="2:73" x14ac:dyDescent="0.45">
      <c r="B120" s="47" t="s">
        <v>47</v>
      </c>
      <c r="C120" s="3" t="s">
        <v>86</v>
      </c>
      <c r="D120" s="67" t="s">
        <v>87</v>
      </c>
      <c r="E120" s="87">
        <v>12.456</v>
      </c>
      <c r="F120" s="22">
        <v>0.68200000000000005</v>
      </c>
      <c r="G120" s="22">
        <v>3.19</v>
      </c>
      <c r="H120" s="22">
        <v>73.97999999999999</v>
      </c>
      <c r="I120" s="23">
        <v>4.2000000000000003E-2</v>
      </c>
      <c r="J120" s="23">
        <v>2.6000000000000002E-2</v>
      </c>
      <c r="K120" s="22">
        <v>0.75</v>
      </c>
      <c r="L120" s="22">
        <v>0.48</v>
      </c>
      <c r="M120" s="22">
        <v>7.8620000000000001</v>
      </c>
      <c r="N120" s="22">
        <v>9.8000000000000004E-2</v>
      </c>
      <c r="O120" s="23">
        <v>2.4E-2</v>
      </c>
      <c r="P120" s="22">
        <v>0.40600000000000003</v>
      </c>
      <c r="Q120" s="24"/>
      <c r="R120" s="24"/>
      <c r="S120" s="24"/>
      <c r="T120" s="24"/>
      <c r="U120" s="24"/>
      <c r="V120" s="24"/>
      <c r="W120" s="50"/>
      <c r="X120" s="128">
        <v>3.5785509080282738</v>
      </c>
      <c r="Y120" s="34">
        <v>41.426196645139797</v>
      </c>
      <c r="Z120" s="34">
        <v>212.97946102346825</v>
      </c>
      <c r="AA120" s="34">
        <v>455.12911349530634</v>
      </c>
      <c r="AB120" s="34">
        <v>8.2944187198480996</v>
      </c>
      <c r="AC120" s="34">
        <v>15.287020512646151</v>
      </c>
      <c r="AD120" s="34">
        <v>138.60813338910498</v>
      </c>
      <c r="AE120" s="32">
        <v>1.3001931322763596</v>
      </c>
      <c r="AF120" s="32">
        <v>3.6201960830022841</v>
      </c>
      <c r="AG120" s="32">
        <v>2.2297136415049446</v>
      </c>
      <c r="AH120" s="32">
        <v>6.2086398025717129</v>
      </c>
      <c r="AI120" s="32">
        <v>3.5381983076884027</v>
      </c>
      <c r="AJ120" s="32">
        <v>1.5603843569666798</v>
      </c>
      <c r="AK120" s="32"/>
      <c r="AL120" s="32">
        <v>7.949470810868851</v>
      </c>
      <c r="AM120" s="34">
        <v>388.6506598221157</v>
      </c>
      <c r="AN120" s="34">
        <v>6.5114554819112742</v>
      </c>
      <c r="AO120" s="34">
        <v>43.778162415258656</v>
      </c>
      <c r="AP120" s="33">
        <v>1.5435645347856113</v>
      </c>
      <c r="AQ120" s="33">
        <v>0.25761010657701627</v>
      </c>
      <c r="AR120" s="32"/>
      <c r="AS120" s="32">
        <v>3.4432150152825788E-2</v>
      </c>
      <c r="AT120" s="32">
        <v>2.1118840583127492E-3</v>
      </c>
      <c r="AU120" s="33">
        <v>0.57493581805722771</v>
      </c>
      <c r="AV120" s="34"/>
      <c r="AW120" s="32">
        <v>7.6519656050950291E-2</v>
      </c>
      <c r="AX120" s="34">
        <v>230.56097683204331</v>
      </c>
      <c r="AY120" s="34">
        <v>6.4892386836078222</v>
      </c>
      <c r="AZ120" s="34">
        <v>12.009589841777476</v>
      </c>
      <c r="BA120" s="34">
        <v>1.46428481972003</v>
      </c>
      <c r="BB120" s="34">
        <v>6.2906358145064267</v>
      </c>
      <c r="BC120" s="34">
        <v>1.2975814898987548</v>
      </c>
      <c r="BD120" s="33">
        <v>0.38241678055336281</v>
      </c>
      <c r="BE120" s="34">
        <v>1.0834772990964103</v>
      </c>
      <c r="BF120" s="33">
        <v>0.18241880339075894</v>
      </c>
      <c r="BG120" s="34">
        <v>1.097421472634891</v>
      </c>
      <c r="BH120" s="33">
        <v>0.22822050839660832</v>
      </c>
      <c r="BI120" s="34">
        <v>0.61586568070769843</v>
      </c>
      <c r="BJ120" s="32">
        <v>8.6524180946241605E-2</v>
      </c>
      <c r="BK120" s="33">
        <v>0.6053708862976781</v>
      </c>
      <c r="BL120" s="32">
        <v>9.17072827210062E-2</v>
      </c>
      <c r="BM120" s="34">
        <v>1.1155713735476023</v>
      </c>
      <c r="BN120" s="32">
        <v>9.2746879214183842E-2</v>
      </c>
      <c r="BO120" s="32">
        <v>6.1525292691543762E-2</v>
      </c>
      <c r="BP120" s="129"/>
      <c r="BQ120" s="129">
        <v>1.5843534968892482E-3</v>
      </c>
      <c r="BR120" s="34">
        <v>4.0432723676972273</v>
      </c>
      <c r="BS120" s="32"/>
      <c r="BT120" s="33">
        <v>0.85995290397313473</v>
      </c>
      <c r="BU120" s="130">
        <v>0.8681289925618495</v>
      </c>
    </row>
    <row r="121" spans="2:73" x14ac:dyDescent="0.45">
      <c r="B121" s="47" t="s">
        <v>47</v>
      </c>
      <c r="C121" s="3" t="s">
        <v>257</v>
      </c>
      <c r="D121" s="67" t="s">
        <v>23</v>
      </c>
      <c r="E121" s="87">
        <v>14.088000000000003</v>
      </c>
      <c r="F121" s="22">
        <v>0.48599999999999993</v>
      </c>
      <c r="G121" s="22">
        <v>3.0199999999999996</v>
      </c>
      <c r="H121" s="22">
        <v>73.111999999999995</v>
      </c>
      <c r="I121" s="23">
        <v>0.04</v>
      </c>
      <c r="J121" s="23">
        <v>0.04</v>
      </c>
      <c r="K121" s="22">
        <v>0.83799999999999986</v>
      </c>
      <c r="L121" s="22">
        <v>0.62</v>
      </c>
      <c r="M121" s="22">
        <v>7.2900000000000009</v>
      </c>
      <c r="N121" s="23">
        <v>6.6000000000000003E-2</v>
      </c>
      <c r="O121" s="23">
        <v>3.5999999999999997E-2</v>
      </c>
      <c r="P121" s="22">
        <v>0.36599999999999999</v>
      </c>
      <c r="Q121" s="24"/>
      <c r="R121" s="24"/>
      <c r="S121" s="24"/>
      <c r="T121" s="24"/>
      <c r="U121" s="24"/>
      <c r="V121" s="24"/>
      <c r="W121" s="50"/>
      <c r="X121" s="126"/>
      <c r="Y121" s="8"/>
      <c r="Z121" s="8"/>
      <c r="AA121" s="8"/>
      <c r="AB121" s="8"/>
      <c r="AC121" s="8"/>
      <c r="AD121" s="8"/>
      <c r="AM121" s="8"/>
      <c r="AN121" s="8"/>
      <c r="AO121" s="8"/>
      <c r="AP121" s="31"/>
      <c r="AQ121" s="31"/>
      <c r="AR121" s="6"/>
      <c r="AS121" s="6"/>
      <c r="AT121" s="6"/>
      <c r="AV121" s="8"/>
      <c r="AX121" s="8"/>
      <c r="AY121" s="8"/>
      <c r="AZ121" s="8"/>
      <c r="BA121" s="8"/>
      <c r="BB121" s="8"/>
      <c r="BC121" s="8"/>
      <c r="BD121" s="31"/>
      <c r="BE121" s="8"/>
      <c r="BF121" s="31"/>
      <c r="BG121" s="8"/>
      <c r="BH121" s="31"/>
      <c r="BI121" s="8"/>
      <c r="BK121" s="31"/>
      <c r="BM121" s="8"/>
      <c r="BP121" s="35"/>
      <c r="BR121" s="8"/>
      <c r="BT121" s="31"/>
      <c r="BU121" s="127"/>
    </row>
    <row r="122" spans="2:73" x14ac:dyDescent="0.45">
      <c r="B122" s="47" t="s">
        <v>47</v>
      </c>
      <c r="C122" s="3" t="s">
        <v>257</v>
      </c>
      <c r="D122" s="67" t="s">
        <v>96</v>
      </c>
      <c r="E122" s="87">
        <v>14.2</v>
      </c>
      <c r="F122" s="22">
        <v>0.69800000000000006</v>
      </c>
      <c r="G122" s="22">
        <v>3.0640000000000001</v>
      </c>
      <c r="H122" s="22">
        <v>70.3</v>
      </c>
      <c r="I122" s="22">
        <v>0.13400000000000001</v>
      </c>
      <c r="J122" s="23">
        <v>6.2E-2</v>
      </c>
      <c r="K122" s="22">
        <v>0.70199999999999996</v>
      </c>
      <c r="L122" s="22">
        <v>0.72999999999999987</v>
      </c>
      <c r="M122" s="22">
        <v>9.1280000000000001</v>
      </c>
      <c r="N122" s="22">
        <v>0.10800000000000001</v>
      </c>
      <c r="O122" s="22">
        <v>0.22400000000000003</v>
      </c>
      <c r="P122" s="22">
        <v>0.65600000000000003</v>
      </c>
      <c r="Q122" s="24"/>
      <c r="R122" s="24"/>
      <c r="S122" s="24"/>
      <c r="T122" s="24"/>
      <c r="U122" s="24"/>
      <c r="V122" s="24"/>
      <c r="W122" s="50"/>
      <c r="X122" s="126"/>
      <c r="Y122" s="8"/>
      <c r="Z122" s="8"/>
      <c r="AA122" s="8"/>
      <c r="AB122" s="8"/>
      <c r="AC122" s="8"/>
      <c r="AD122" s="8"/>
      <c r="AM122" s="8"/>
      <c r="AN122" s="8"/>
      <c r="AO122" s="8"/>
      <c r="AP122" s="31"/>
      <c r="AQ122" s="31"/>
      <c r="AR122" s="6"/>
      <c r="AS122" s="6"/>
      <c r="AT122" s="6"/>
      <c r="AV122" s="8"/>
      <c r="AX122" s="8"/>
      <c r="AY122" s="8"/>
      <c r="AZ122" s="8"/>
      <c r="BA122" s="8"/>
      <c r="BB122" s="8"/>
      <c r="BC122" s="8"/>
      <c r="BD122" s="31"/>
      <c r="BE122" s="8"/>
      <c r="BF122" s="31"/>
      <c r="BG122" s="8"/>
      <c r="BH122" s="31"/>
      <c r="BI122" s="8"/>
      <c r="BK122" s="31"/>
      <c r="BM122" s="8"/>
      <c r="BP122" s="35"/>
      <c r="BR122" s="8"/>
      <c r="BT122" s="31"/>
      <c r="BU122" s="127"/>
    </row>
    <row r="123" spans="2:73" x14ac:dyDescent="0.45">
      <c r="B123" s="47" t="s">
        <v>47</v>
      </c>
      <c r="C123" s="3" t="s">
        <v>257</v>
      </c>
      <c r="D123" s="67" t="s">
        <v>96</v>
      </c>
      <c r="E123" s="87">
        <v>14.2</v>
      </c>
      <c r="F123" s="22">
        <v>0.69800000000000006</v>
      </c>
      <c r="G123" s="22">
        <v>3.0640000000000001</v>
      </c>
      <c r="H123" s="22">
        <v>70.3</v>
      </c>
      <c r="I123" s="22">
        <v>0.13400000000000001</v>
      </c>
      <c r="J123" s="23">
        <v>6.2E-2</v>
      </c>
      <c r="K123" s="22">
        <v>0.70199999999999996</v>
      </c>
      <c r="L123" s="22">
        <v>0.72999999999999987</v>
      </c>
      <c r="M123" s="22">
        <v>9.1280000000000001</v>
      </c>
      <c r="N123" s="22">
        <v>0.10800000000000001</v>
      </c>
      <c r="O123" s="22">
        <v>0.22400000000000003</v>
      </c>
      <c r="P123" s="22">
        <v>0.65600000000000003</v>
      </c>
      <c r="Q123" s="24"/>
      <c r="R123" s="24"/>
      <c r="S123" s="24"/>
      <c r="T123" s="24"/>
      <c r="U123" s="24"/>
      <c r="V123" s="24"/>
      <c r="W123" s="50"/>
      <c r="X123" s="126"/>
      <c r="Y123" s="8"/>
      <c r="Z123" s="8"/>
      <c r="AA123" s="8"/>
      <c r="AB123" s="8"/>
      <c r="AC123" s="8"/>
      <c r="AD123" s="8"/>
      <c r="AM123" s="8"/>
      <c r="AN123" s="8"/>
      <c r="AO123" s="8"/>
      <c r="AP123" s="31"/>
      <c r="AQ123" s="31"/>
      <c r="AR123" s="6"/>
      <c r="AS123" s="6"/>
      <c r="AT123" s="6"/>
      <c r="AV123" s="8"/>
      <c r="AX123" s="8"/>
      <c r="AY123" s="8"/>
      <c r="AZ123" s="8"/>
      <c r="BA123" s="8"/>
      <c r="BB123" s="8"/>
      <c r="BC123" s="8"/>
      <c r="BD123" s="31"/>
      <c r="BE123" s="8"/>
      <c r="BF123" s="31"/>
      <c r="BG123" s="8"/>
      <c r="BH123" s="31"/>
      <c r="BI123" s="8"/>
      <c r="BK123" s="31"/>
      <c r="BM123" s="8"/>
      <c r="BP123" s="35"/>
      <c r="BR123" s="8"/>
      <c r="BT123" s="31"/>
      <c r="BU123" s="127"/>
    </row>
    <row r="124" spans="2:73" x14ac:dyDescent="0.45">
      <c r="B124" s="47" t="s">
        <v>47</v>
      </c>
      <c r="C124" s="3" t="s">
        <v>21</v>
      </c>
      <c r="D124" s="67" t="s">
        <v>22</v>
      </c>
      <c r="E124" s="87">
        <v>14.628</v>
      </c>
      <c r="F124" s="22">
        <v>0.44799999999999995</v>
      </c>
      <c r="G124" s="22">
        <v>3.1840000000000002</v>
      </c>
      <c r="H124" s="22">
        <v>73.268000000000001</v>
      </c>
      <c r="I124" s="23">
        <v>0.06</v>
      </c>
      <c r="J124" s="23">
        <v>5.6000000000000008E-2</v>
      </c>
      <c r="K124" s="22">
        <v>0.88200000000000001</v>
      </c>
      <c r="L124" s="22">
        <v>0.55999999999999994</v>
      </c>
      <c r="M124" s="22">
        <v>6.38</v>
      </c>
      <c r="N124" s="23">
        <v>7.3999999999999996E-2</v>
      </c>
      <c r="O124" s="23">
        <v>1.6E-2</v>
      </c>
      <c r="P124" s="22">
        <v>0.44600000000000001</v>
      </c>
      <c r="Q124" s="24"/>
      <c r="R124" s="24"/>
      <c r="S124" s="24"/>
      <c r="T124" s="24"/>
      <c r="U124" s="24"/>
      <c r="V124" s="24"/>
      <c r="W124" s="50"/>
      <c r="X124" s="126"/>
      <c r="Y124" s="8"/>
      <c r="Z124" s="8"/>
      <c r="AA124" s="8"/>
      <c r="AB124" s="8"/>
      <c r="AC124" s="8"/>
      <c r="AD124" s="8"/>
      <c r="AM124" s="8"/>
      <c r="AN124" s="8"/>
      <c r="AO124" s="8"/>
      <c r="AP124" s="31"/>
      <c r="AQ124" s="31"/>
      <c r="AR124" s="6"/>
      <c r="AS124" s="6"/>
      <c r="AT124" s="6"/>
      <c r="AV124" s="8"/>
      <c r="AX124" s="8"/>
      <c r="AY124" s="8"/>
      <c r="AZ124" s="8"/>
      <c r="BA124" s="8"/>
      <c r="BB124" s="8"/>
      <c r="BC124" s="8"/>
      <c r="BD124" s="31"/>
      <c r="BE124" s="8"/>
      <c r="BF124" s="31"/>
      <c r="BG124" s="8"/>
      <c r="BH124" s="31"/>
      <c r="BI124" s="8"/>
      <c r="BK124" s="31"/>
      <c r="BM124" s="8"/>
      <c r="BP124" s="35"/>
      <c r="BR124" s="8"/>
      <c r="BT124" s="31"/>
      <c r="BU124" s="127"/>
    </row>
    <row r="125" spans="2:73" ht="14.65" thickBot="1" x14ac:dyDescent="0.5">
      <c r="B125" s="57" t="s">
        <v>47</v>
      </c>
      <c r="C125" s="71" t="s">
        <v>152</v>
      </c>
      <c r="D125" s="79" t="s">
        <v>153</v>
      </c>
      <c r="E125" s="88">
        <v>15.016</v>
      </c>
      <c r="F125" s="59">
        <v>1.1379999999999999</v>
      </c>
      <c r="G125" s="59">
        <v>3.1879999999999997</v>
      </c>
      <c r="H125" s="59">
        <v>67.481999999999999</v>
      </c>
      <c r="I125" s="60">
        <v>0.03</v>
      </c>
      <c r="J125" s="60">
        <v>5.2000000000000005E-2</v>
      </c>
      <c r="K125" s="59">
        <v>0.91799999999999993</v>
      </c>
      <c r="L125" s="59">
        <v>0.40400000000000003</v>
      </c>
      <c r="M125" s="59">
        <v>11.19</v>
      </c>
      <c r="N125" s="59">
        <v>0.10800000000000001</v>
      </c>
      <c r="O125" s="60">
        <v>2.4E-2</v>
      </c>
      <c r="P125" s="59">
        <v>0.45600000000000007</v>
      </c>
      <c r="Q125" s="61"/>
      <c r="R125" s="61"/>
      <c r="S125" s="61"/>
      <c r="T125" s="61"/>
      <c r="U125" s="61"/>
      <c r="V125" s="61"/>
      <c r="W125" s="62"/>
      <c r="X125" s="132"/>
      <c r="Y125" s="133"/>
      <c r="Z125" s="133"/>
      <c r="AA125" s="133"/>
      <c r="AB125" s="133"/>
      <c r="AC125" s="133"/>
      <c r="AD125" s="133"/>
      <c r="AE125" s="14"/>
      <c r="AF125" s="14"/>
      <c r="AG125" s="14"/>
      <c r="AH125" s="14"/>
      <c r="AI125" s="14"/>
      <c r="AJ125" s="14"/>
      <c r="AK125" s="14"/>
      <c r="AL125" s="14"/>
      <c r="AM125" s="133"/>
      <c r="AN125" s="133"/>
      <c r="AO125" s="133"/>
      <c r="AP125" s="134"/>
      <c r="AQ125" s="134"/>
      <c r="AR125" s="135"/>
      <c r="AS125" s="135"/>
      <c r="AT125" s="135"/>
      <c r="AU125" s="14"/>
      <c r="AV125" s="133"/>
      <c r="AW125" s="14"/>
      <c r="AX125" s="133"/>
      <c r="AY125" s="133"/>
      <c r="AZ125" s="133"/>
      <c r="BA125" s="133"/>
      <c r="BB125" s="133"/>
      <c r="BC125" s="133"/>
      <c r="BD125" s="134"/>
      <c r="BE125" s="133"/>
      <c r="BF125" s="134"/>
      <c r="BG125" s="133"/>
      <c r="BH125" s="134"/>
      <c r="BI125" s="133"/>
      <c r="BJ125" s="14"/>
      <c r="BK125" s="134"/>
      <c r="BL125" s="14"/>
      <c r="BM125" s="133"/>
      <c r="BN125" s="14"/>
      <c r="BO125" s="14"/>
      <c r="BP125" s="136"/>
      <c r="BQ125" s="14"/>
      <c r="BR125" s="133"/>
      <c r="BS125" s="14"/>
      <c r="BT125" s="134"/>
      <c r="BU125" s="137"/>
    </row>
    <row r="126" spans="2:73" ht="14.65" thickBot="1" x14ac:dyDescent="0.5">
      <c r="B126" s="3"/>
      <c r="C126" s="3"/>
      <c r="D126" s="3"/>
      <c r="E126" s="22"/>
      <c r="F126" s="22"/>
      <c r="G126" s="22"/>
      <c r="H126" s="22"/>
      <c r="I126" s="23"/>
      <c r="J126" s="23"/>
      <c r="K126" s="22"/>
      <c r="L126" s="22"/>
      <c r="M126" s="22"/>
      <c r="N126" s="23"/>
      <c r="O126" s="23"/>
      <c r="P126" s="22"/>
      <c r="Q126" s="24"/>
      <c r="R126" s="24"/>
      <c r="S126" s="24"/>
      <c r="T126" s="24"/>
      <c r="U126" s="24"/>
      <c r="V126" s="24"/>
      <c r="W126" s="24"/>
      <c r="X126" s="31"/>
      <c r="Y126" s="8"/>
      <c r="Z126" s="8"/>
      <c r="AA126" s="8"/>
      <c r="AB126" s="8"/>
      <c r="AC126" s="8"/>
      <c r="AD126" s="8"/>
      <c r="AM126" s="8"/>
      <c r="AN126" s="8"/>
      <c r="AO126" s="8"/>
      <c r="AP126" s="31"/>
      <c r="AQ126" s="31"/>
      <c r="AR126" s="6"/>
      <c r="AS126" s="6"/>
      <c r="AT126" s="6"/>
      <c r="AV126" s="8"/>
      <c r="AX126" s="8"/>
      <c r="AY126" s="8"/>
      <c r="AZ126" s="8"/>
      <c r="BA126" s="8"/>
      <c r="BB126" s="8"/>
      <c r="BC126" s="8"/>
      <c r="BD126" s="31"/>
      <c r="BE126" s="8"/>
      <c r="BF126" s="31"/>
      <c r="BG126" s="8"/>
      <c r="BH126" s="31"/>
      <c r="BI126" s="8"/>
      <c r="BK126" s="31"/>
      <c r="BM126" s="8"/>
      <c r="BP126" s="35"/>
      <c r="BR126" s="8"/>
      <c r="BT126" s="31"/>
      <c r="BU126" s="31"/>
    </row>
    <row r="127" spans="2:73" ht="16.149999999999999" thickBot="1" x14ac:dyDescent="0.55000000000000004">
      <c r="B127" s="72" t="s">
        <v>47</v>
      </c>
      <c r="C127" s="73" t="s">
        <v>430</v>
      </c>
      <c r="D127" s="73" t="s">
        <v>440</v>
      </c>
      <c r="E127" s="75">
        <f>AVERAGE(E107:E125)</f>
        <v>13.837701754385966</v>
      </c>
      <c r="F127" s="75">
        <f t="shared" ref="F127:BQ127" si="2">AVERAGE(F107:F125)</f>
        <v>0.94224561403508778</v>
      </c>
      <c r="G127" s="75">
        <f t="shared" si="2"/>
        <v>2.9396842105263157</v>
      </c>
      <c r="H127" s="75">
        <f t="shared" si="2"/>
        <v>71.628824561403505</v>
      </c>
      <c r="I127" s="75">
        <f t="shared" si="2"/>
        <v>4.1894736842105262E-2</v>
      </c>
      <c r="J127" s="75">
        <f t="shared" si="2"/>
        <v>4.8789473684210542E-2</v>
      </c>
      <c r="K127" s="75">
        <f t="shared" si="2"/>
        <v>0.77231578947368396</v>
      </c>
      <c r="L127" s="75">
        <f t="shared" si="2"/>
        <v>0.60275438596491226</v>
      </c>
      <c r="M127" s="75">
        <f t="shared" si="2"/>
        <v>8.5940350877192966</v>
      </c>
      <c r="N127" s="75">
        <f t="shared" si="2"/>
        <v>9.9140350877193015E-2</v>
      </c>
      <c r="O127" s="75">
        <f t="shared" si="2"/>
        <v>5.0719298245614046E-2</v>
      </c>
      <c r="P127" s="75">
        <f t="shared" si="2"/>
        <v>0.44378947368421046</v>
      </c>
      <c r="Q127" s="75"/>
      <c r="R127" s="75"/>
      <c r="S127" s="75"/>
      <c r="T127" s="75"/>
      <c r="U127" s="75"/>
      <c r="V127" s="75"/>
      <c r="W127" s="76"/>
      <c r="X127" s="162">
        <f t="shared" si="2"/>
        <v>4.1480513107006756</v>
      </c>
      <c r="Y127" s="159">
        <f t="shared" si="2"/>
        <v>73.322312461336878</v>
      </c>
      <c r="Z127" s="159">
        <f t="shared" si="2"/>
        <v>199.64625362813851</v>
      </c>
      <c r="AA127" s="159">
        <f t="shared" si="2"/>
        <v>480.01577983920868</v>
      </c>
      <c r="AB127" s="159">
        <f t="shared" si="2"/>
        <v>8.913133164575914</v>
      </c>
      <c r="AC127" s="159">
        <f t="shared" si="2"/>
        <v>19.588574113040586</v>
      </c>
      <c r="AD127" s="159">
        <f t="shared" si="2"/>
        <v>164.96622033755199</v>
      </c>
      <c r="AE127" s="159">
        <f t="shared" si="2"/>
        <v>1.3874747791279061</v>
      </c>
      <c r="AF127" s="75">
        <f t="shared" si="2"/>
        <v>3.8641220094332502</v>
      </c>
      <c r="AG127" s="159">
        <f t="shared" si="2"/>
        <v>3.6980000973103015</v>
      </c>
      <c r="AH127" s="159">
        <f t="shared" si="2"/>
        <v>7.0706439473506553</v>
      </c>
      <c r="AI127" s="159">
        <f t="shared" si="2"/>
        <v>3.216150062505799</v>
      </c>
      <c r="AJ127" s="159">
        <f t="shared" si="2"/>
        <v>1.5769148366513424</v>
      </c>
      <c r="AK127" s="75" t="e">
        <f t="shared" si="2"/>
        <v>#DIV/0!</v>
      </c>
      <c r="AL127" s="159">
        <f t="shared" si="2"/>
        <v>7.4703692844667531</v>
      </c>
      <c r="AM127" s="159">
        <f t="shared" si="2"/>
        <v>373.54128792005042</v>
      </c>
      <c r="AN127" s="159">
        <f t="shared" si="2"/>
        <v>6.2419667633231271</v>
      </c>
      <c r="AO127" s="159">
        <f t="shared" si="2"/>
        <v>48.800389894493783</v>
      </c>
      <c r="AP127" s="159">
        <f t="shared" si="2"/>
        <v>1.5381662754418548</v>
      </c>
      <c r="AQ127" s="159">
        <f t="shared" si="2"/>
        <v>0.3736517672848268</v>
      </c>
      <c r="AR127" s="160">
        <f t="shared" si="2"/>
        <v>0.12756412639009437</v>
      </c>
      <c r="AS127" s="160">
        <f t="shared" si="2"/>
        <v>3.8394856752750658E-2</v>
      </c>
      <c r="AT127" s="75">
        <f t="shared" si="2"/>
        <v>5.8127761489200252E-3</v>
      </c>
      <c r="AU127" s="159">
        <f t="shared" si="2"/>
        <v>0.84413053455639819</v>
      </c>
      <c r="AV127" s="159">
        <f t="shared" si="2"/>
        <v>1.6301461210869852</v>
      </c>
      <c r="AW127" s="75">
        <f t="shared" si="2"/>
        <v>7.6197577214403678E-2</v>
      </c>
      <c r="AX127" s="159">
        <f t="shared" si="2"/>
        <v>207.33419378777754</v>
      </c>
      <c r="AY127" s="159">
        <f t="shared" si="2"/>
        <v>6.1367109706239988</v>
      </c>
      <c r="AZ127" s="159">
        <f t="shared" si="2"/>
        <v>11.340539897652633</v>
      </c>
      <c r="BA127" s="159">
        <f t="shared" si="2"/>
        <v>1.3962143688193425</v>
      </c>
      <c r="BB127" s="159">
        <f t="shared" si="2"/>
        <v>5.9439374611177049</v>
      </c>
      <c r="BC127" s="159">
        <f t="shared" si="2"/>
        <v>1.2029012484571435</v>
      </c>
      <c r="BD127" s="75">
        <f t="shared" si="2"/>
        <v>0.39418267081163139</v>
      </c>
      <c r="BE127" s="159">
        <f t="shared" si="2"/>
        <v>1.0761537369755743</v>
      </c>
      <c r="BF127" s="75">
        <f t="shared" si="2"/>
        <v>0.17445360631379964</v>
      </c>
      <c r="BG127" s="159">
        <f t="shared" si="2"/>
        <v>1.0444410409957945</v>
      </c>
      <c r="BH127" s="75">
        <f t="shared" si="2"/>
        <v>0.21917581156957416</v>
      </c>
      <c r="BI127" s="159">
        <f t="shared" si="2"/>
        <v>0.59581901141971294</v>
      </c>
      <c r="BJ127" s="75">
        <f t="shared" si="2"/>
        <v>8.3450269395795293E-2</v>
      </c>
      <c r="BK127" s="75">
        <f t="shared" si="2"/>
        <v>0.57400914250982105</v>
      </c>
      <c r="BL127" s="75">
        <f t="shared" si="2"/>
        <v>8.4815302001166507E-2</v>
      </c>
      <c r="BM127" s="159">
        <f t="shared" si="2"/>
        <v>1.2142432671153174</v>
      </c>
      <c r="BN127" s="75">
        <f t="shared" si="2"/>
        <v>9.1782353834526723E-2</v>
      </c>
      <c r="BO127" s="75">
        <f t="shared" si="2"/>
        <v>6.0106495738938247E-2</v>
      </c>
      <c r="BP127" s="161">
        <f t="shared" si="2"/>
        <v>1.0639955960245237E-3</v>
      </c>
      <c r="BQ127" s="75">
        <f t="shared" si="2"/>
        <v>0.13067175879151646</v>
      </c>
      <c r="BR127" s="159">
        <f t="shared" ref="BR127:BU127" si="3">AVERAGE(BR107:BR125)</f>
        <v>5.1176736793323974</v>
      </c>
      <c r="BS127" s="75">
        <f t="shared" si="3"/>
        <v>1.2341786475508615E-3</v>
      </c>
      <c r="BT127" s="75">
        <f t="shared" si="3"/>
        <v>0.84266471112439556</v>
      </c>
      <c r="BU127" s="76">
        <f t="shared" si="3"/>
        <v>0.81774068725182347</v>
      </c>
    </row>
    <row r="128" spans="2:73" ht="14.65" thickBot="1" x14ac:dyDescent="0.5">
      <c r="B128" s="3"/>
      <c r="C128" s="3"/>
      <c r="D128" s="3"/>
      <c r="E128" s="22"/>
      <c r="F128" s="22"/>
      <c r="G128" s="22"/>
      <c r="H128" s="22"/>
      <c r="I128" s="23"/>
      <c r="J128" s="23"/>
      <c r="K128" s="22"/>
      <c r="L128" s="22"/>
      <c r="M128" s="22"/>
      <c r="N128" s="23"/>
      <c r="O128" s="23"/>
      <c r="P128" s="22"/>
      <c r="Q128" s="24"/>
      <c r="R128" s="24"/>
      <c r="S128" s="24"/>
      <c r="T128" s="24"/>
      <c r="U128" s="24"/>
      <c r="V128" s="24"/>
      <c r="W128" s="24"/>
      <c r="X128" s="31"/>
      <c r="Y128" s="8"/>
      <c r="Z128" s="8"/>
      <c r="AA128" s="8"/>
      <c r="AB128" s="8"/>
      <c r="AC128" s="8"/>
      <c r="AD128" s="8"/>
      <c r="AM128" s="8"/>
      <c r="AN128" s="8"/>
      <c r="AO128" s="8"/>
      <c r="AP128" s="31"/>
      <c r="AQ128" s="31"/>
      <c r="AR128" s="6"/>
      <c r="AS128" s="6"/>
      <c r="AT128" s="6"/>
      <c r="AV128" s="8"/>
      <c r="AX128" s="8"/>
      <c r="AY128" s="8"/>
      <c r="AZ128" s="8"/>
      <c r="BA128" s="8"/>
      <c r="BB128" s="8"/>
      <c r="BC128" s="8"/>
      <c r="BD128" s="31"/>
      <c r="BE128" s="8"/>
      <c r="BF128" s="31"/>
      <c r="BG128" s="8"/>
      <c r="BH128" s="31"/>
      <c r="BI128" s="8"/>
      <c r="BK128" s="31"/>
      <c r="BM128" s="8"/>
      <c r="BP128" s="35"/>
      <c r="BR128" s="8"/>
      <c r="BT128" s="31"/>
      <c r="BU128" s="31"/>
    </row>
    <row r="129" spans="2:73" x14ac:dyDescent="0.45">
      <c r="B129" s="77" t="s">
        <v>47</v>
      </c>
      <c r="C129" s="89" t="s">
        <v>160</v>
      </c>
      <c r="D129" s="89" t="s">
        <v>162</v>
      </c>
      <c r="E129" s="90">
        <v>12.03</v>
      </c>
      <c r="F129" s="91">
        <v>0.79500000000000004</v>
      </c>
      <c r="G129" s="91">
        <v>3.0599999999999996</v>
      </c>
      <c r="H129" s="91">
        <v>71.58</v>
      </c>
      <c r="I129" s="91">
        <v>0.125</v>
      </c>
      <c r="J129" s="90">
        <v>7.5000000000000011E-2</v>
      </c>
      <c r="K129" s="91">
        <v>0.72499999999999998</v>
      </c>
      <c r="L129" s="91">
        <v>0.95</v>
      </c>
      <c r="M129" s="91">
        <v>9.98</v>
      </c>
      <c r="N129" s="90">
        <v>6.5000000000000002E-2</v>
      </c>
      <c r="O129" s="91">
        <v>0.11499999999999999</v>
      </c>
      <c r="P129" s="91">
        <v>0.505</v>
      </c>
      <c r="Q129" s="83"/>
      <c r="R129" s="83"/>
      <c r="S129" s="83"/>
      <c r="T129" s="83"/>
      <c r="U129" s="83"/>
      <c r="V129" s="83"/>
      <c r="W129" s="84"/>
      <c r="X129" s="144">
        <v>0.42745917003837552</v>
      </c>
      <c r="Y129" s="145">
        <v>66.590671873556445</v>
      </c>
      <c r="Z129" s="145">
        <v>437.14585262796481</v>
      </c>
      <c r="AA129" s="145">
        <v>442.33381043716071</v>
      </c>
      <c r="AB129" s="145">
        <v>11.314667473817309</v>
      </c>
      <c r="AC129" s="145">
        <v>27.946935538947457</v>
      </c>
      <c r="AD129" s="145">
        <v>693.41297509752394</v>
      </c>
      <c r="AE129" s="146">
        <v>3.0399558068017085</v>
      </c>
      <c r="AF129" s="146">
        <v>8.4334175748091269</v>
      </c>
      <c r="AG129" s="146">
        <v>74.694784095746769</v>
      </c>
      <c r="AH129" s="146">
        <v>16.548182746235348</v>
      </c>
      <c r="AI129" s="146">
        <v>3.5038819067376492</v>
      </c>
      <c r="AJ129" s="146">
        <v>2.2943226216329551</v>
      </c>
      <c r="AK129" s="146">
        <v>0.28142189155076547</v>
      </c>
      <c r="AL129" s="146">
        <v>9.3787902564517545</v>
      </c>
      <c r="AM129" s="145">
        <v>481.37173512768834</v>
      </c>
      <c r="AN129" s="145">
        <v>6.6283438344617842</v>
      </c>
      <c r="AO129" s="145">
        <v>38.961750192479656</v>
      </c>
      <c r="AP129" s="147">
        <v>1.3970056897018077</v>
      </c>
      <c r="AQ129" s="147">
        <v>0.38713197001336297</v>
      </c>
      <c r="AR129" s="147">
        <v>0.12167271794002323</v>
      </c>
      <c r="AS129" s="146">
        <v>2.4282038594999694E-2</v>
      </c>
      <c r="AT129" s="146">
        <v>0</v>
      </c>
      <c r="AU129" s="145">
        <v>19.830911066642713</v>
      </c>
      <c r="AV129" s="145">
        <v>12.669196543154397</v>
      </c>
      <c r="AW129" s="146">
        <v>3.2937670717418627E-2</v>
      </c>
      <c r="AX129" s="145">
        <v>226.80987667658144</v>
      </c>
      <c r="AY129" s="145">
        <v>6.2574554245632132</v>
      </c>
      <c r="AZ129" s="145">
        <v>11.608010712744582</v>
      </c>
      <c r="BA129" s="145">
        <v>1.4489526850326149</v>
      </c>
      <c r="BB129" s="145">
        <v>6.1738898649824812</v>
      </c>
      <c r="BC129" s="145">
        <v>1.2291579202587122</v>
      </c>
      <c r="BD129" s="147">
        <v>0.37212818871034042</v>
      </c>
      <c r="BE129" s="145">
        <v>1.0233574079835039</v>
      </c>
      <c r="BF129" s="147">
        <v>0.18137624219763776</v>
      </c>
      <c r="BG129" s="145">
        <v>1.0970514710651516</v>
      </c>
      <c r="BH129" s="147">
        <v>0.22653868332672938</v>
      </c>
      <c r="BI129" s="145">
        <v>0.61166125610289079</v>
      </c>
      <c r="BJ129" s="146">
        <v>8.6292032823353432E-2</v>
      </c>
      <c r="BK129" s="147">
        <v>0.58776822610340029</v>
      </c>
      <c r="BL129" s="146">
        <v>8.5539303311659015E-2</v>
      </c>
      <c r="BM129" s="145">
        <v>0.98881313251600733</v>
      </c>
      <c r="BN129" s="146">
        <v>8.6451671792235729E-2</v>
      </c>
      <c r="BO129" s="146">
        <v>7.1146110887641084E-2</v>
      </c>
      <c r="BP129" s="148">
        <v>2.4767289117296914E-3</v>
      </c>
      <c r="BQ129" s="147">
        <v>0.18361520154263258</v>
      </c>
      <c r="BR129" s="145">
        <v>156.24750192401294</v>
      </c>
      <c r="BS129" s="147">
        <v>0.14336951246419963</v>
      </c>
      <c r="BT129" s="147">
        <v>0.82530162286521835</v>
      </c>
      <c r="BU129" s="149">
        <v>0.88837488778966156</v>
      </c>
    </row>
    <row r="130" spans="2:73" x14ac:dyDescent="0.45">
      <c r="B130" s="47" t="s">
        <v>47</v>
      </c>
      <c r="C130" s="3" t="s">
        <v>160</v>
      </c>
      <c r="D130" s="3" t="s">
        <v>161</v>
      </c>
      <c r="E130" s="5">
        <v>11.805</v>
      </c>
      <c r="F130" s="4">
        <v>0.85499999999999998</v>
      </c>
      <c r="G130" s="4">
        <v>3.125</v>
      </c>
      <c r="H130" s="4">
        <v>71.204999999999998</v>
      </c>
      <c r="I130" s="5">
        <v>0.08</v>
      </c>
      <c r="J130" s="5">
        <v>7.0000000000000007E-2</v>
      </c>
      <c r="K130" s="4">
        <v>0.69</v>
      </c>
      <c r="L130" s="4">
        <v>0.91</v>
      </c>
      <c r="M130" s="4">
        <v>10.475000000000001</v>
      </c>
      <c r="N130" s="4">
        <v>0.125</v>
      </c>
      <c r="O130" s="4">
        <v>9.5000000000000001E-2</v>
      </c>
      <c r="P130" s="4">
        <v>0.54499999999999993</v>
      </c>
      <c r="Q130" s="24"/>
      <c r="R130" s="24"/>
      <c r="S130" s="24"/>
      <c r="T130" s="24"/>
      <c r="U130" s="24"/>
      <c r="V130" s="24"/>
      <c r="W130" s="50"/>
      <c r="X130" s="128">
        <v>0.28909207591783825</v>
      </c>
      <c r="Y130" s="34">
        <v>65.442114784281642</v>
      </c>
      <c r="Z130" s="34">
        <v>433.75088210611182</v>
      </c>
      <c r="AA130" s="34">
        <v>438.26409107948791</v>
      </c>
      <c r="AB130" s="34">
        <v>11.185430184286281</v>
      </c>
      <c r="AC130" s="34">
        <v>27.187897678987607</v>
      </c>
      <c r="AD130" s="34">
        <v>660.63937883369886</v>
      </c>
      <c r="AE130" s="32">
        <v>2.6393903760475625</v>
      </c>
      <c r="AF130" s="32">
        <v>8.1078142857415187</v>
      </c>
      <c r="AG130" s="32">
        <v>81.685634551165805</v>
      </c>
      <c r="AH130" s="32">
        <v>18.245162242339028</v>
      </c>
      <c r="AI130" s="32">
        <v>3.565729755386593</v>
      </c>
      <c r="AJ130" s="32">
        <v>2.3954039492152188</v>
      </c>
      <c r="AK130" s="32">
        <v>2.3666255212628902</v>
      </c>
      <c r="AL130" s="32">
        <v>9.4636065285834086</v>
      </c>
      <c r="AM130" s="34">
        <v>485.1182747552466</v>
      </c>
      <c r="AN130" s="34">
        <v>6.6844952554071089</v>
      </c>
      <c r="AO130" s="34">
        <v>39.160040167265457</v>
      </c>
      <c r="AP130" s="33">
        <v>1.404036892637073</v>
      </c>
      <c r="AQ130" s="33">
        <v>0.3891517015590214</v>
      </c>
      <c r="AR130" s="33">
        <v>0.1234067789723742</v>
      </c>
      <c r="AS130" s="32">
        <v>0.36043796928913158</v>
      </c>
      <c r="AT130" s="32">
        <v>0</v>
      </c>
      <c r="AU130" s="34">
        <v>18.18091848439456</v>
      </c>
      <c r="AV130" s="34">
        <v>12.019851712221561</v>
      </c>
      <c r="AW130" s="32">
        <v>3.9290747978091983E-2</v>
      </c>
      <c r="AX130" s="34">
        <v>228.6246647889013</v>
      </c>
      <c r="AY130" s="34">
        <v>6.3616252213644184</v>
      </c>
      <c r="AZ130" s="34">
        <v>11.595824666643869</v>
      </c>
      <c r="BA130" s="34">
        <v>1.4493493575892784</v>
      </c>
      <c r="BB130" s="34">
        <v>6.1421927350031176</v>
      </c>
      <c r="BC130" s="34">
        <v>1.2550655414433582</v>
      </c>
      <c r="BD130" s="33">
        <v>0.36237787738107502</v>
      </c>
      <c r="BE130" s="34">
        <v>1.0193304223520003</v>
      </c>
      <c r="BF130" s="33">
        <v>0.18328774119098012</v>
      </c>
      <c r="BG130" s="34">
        <v>1.110940219486797</v>
      </c>
      <c r="BH130" s="33">
        <v>0.22592819439198347</v>
      </c>
      <c r="BI130" s="34">
        <v>0.65989321105343079</v>
      </c>
      <c r="BJ130" s="32">
        <v>8.4066063541195724E-2</v>
      </c>
      <c r="BK130" s="33">
        <v>0.59047728439953517</v>
      </c>
      <c r="BL130" s="32">
        <v>8.9192285337704361E-2</v>
      </c>
      <c r="BM130" s="34">
        <v>0.98293960112451728</v>
      </c>
      <c r="BN130" s="32">
        <v>8.1934250707974138E-2</v>
      </c>
      <c r="BO130" s="32">
        <v>6.757802424477341E-2</v>
      </c>
      <c r="BP130" s="129">
        <v>1.3092008399106401E-3</v>
      </c>
      <c r="BQ130" s="32">
        <v>7.738390556566288E-2</v>
      </c>
      <c r="BR130" s="34">
        <v>146.77405254751386</v>
      </c>
      <c r="BS130" s="32">
        <v>1.8261593735237037E-2</v>
      </c>
      <c r="BT130" s="33">
        <v>0.81404939561780632</v>
      </c>
      <c r="BU130" s="130">
        <v>0.87393026310107658</v>
      </c>
    </row>
    <row r="131" spans="2:73" x14ac:dyDescent="0.45">
      <c r="B131" s="47" t="s">
        <v>47</v>
      </c>
      <c r="C131" s="3" t="s">
        <v>160</v>
      </c>
      <c r="D131" s="3" t="s">
        <v>163</v>
      </c>
      <c r="E131" s="5">
        <v>11.284999999999998</v>
      </c>
      <c r="F131" s="4">
        <v>0.77249999999999996</v>
      </c>
      <c r="G131" s="4">
        <v>3.105</v>
      </c>
      <c r="H131" s="4">
        <v>72.38</v>
      </c>
      <c r="I131" s="4">
        <v>9.9999999999999992E-2</v>
      </c>
      <c r="J131" s="5">
        <v>6.0000000000000005E-2</v>
      </c>
      <c r="K131" s="4">
        <v>0.6875</v>
      </c>
      <c r="L131" s="4">
        <v>0.98499999999999999</v>
      </c>
      <c r="M131" s="4">
        <v>9.9550000000000001</v>
      </c>
      <c r="N131" s="5">
        <v>7.2500000000000009E-2</v>
      </c>
      <c r="O131" s="4">
        <v>0.11500000000000002</v>
      </c>
      <c r="P131" s="4">
        <v>0.48499999999999999</v>
      </c>
      <c r="Q131" s="24"/>
      <c r="R131" s="24"/>
      <c r="S131" s="24"/>
      <c r="T131" s="24"/>
      <c r="U131" s="24"/>
      <c r="V131" s="24"/>
      <c r="W131" s="50"/>
      <c r="X131" s="126"/>
      <c r="Y131" s="8"/>
      <c r="Z131" s="8"/>
      <c r="AA131" s="8"/>
      <c r="AB131" s="8"/>
      <c r="AC131" s="8"/>
      <c r="AD131" s="8"/>
      <c r="AM131" s="8"/>
      <c r="AN131" s="8"/>
      <c r="AO131" s="8"/>
      <c r="AP131" s="31"/>
      <c r="AQ131" s="31"/>
      <c r="AR131" s="6"/>
      <c r="AS131" s="6"/>
      <c r="AT131" s="6"/>
      <c r="AU131" s="8"/>
      <c r="AV131" s="8"/>
      <c r="AX131" s="8"/>
      <c r="AY131" s="8"/>
      <c r="AZ131" s="8"/>
      <c r="BA131" s="8"/>
      <c r="BB131" s="8"/>
      <c r="BC131" s="8"/>
      <c r="BD131" s="31"/>
      <c r="BE131" s="8"/>
      <c r="BF131" s="31"/>
      <c r="BG131" s="8"/>
      <c r="BH131" s="31"/>
      <c r="BI131" s="8"/>
      <c r="BK131" s="31"/>
      <c r="BM131" s="8"/>
      <c r="BP131" s="35"/>
      <c r="BR131" s="8"/>
      <c r="BT131" s="31"/>
      <c r="BU131" s="127"/>
    </row>
    <row r="132" spans="2:73" x14ac:dyDescent="0.45">
      <c r="B132" s="47" t="s">
        <v>47</v>
      </c>
      <c r="C132" s="3" t="s">
        <v>160</v>
      </c>
      <c r="D132" s="3" t="s">
        <v>164</v>
      </c>
      <c r="E132" s="5">
        <v>12.7775</v>
      </c>
      <c r="F132" s="4">
        <v>0.84750000000000003</v>
      </c>
      <c r="G132" s="4">
        <v>3.1700000000000004</v>
      </c>
      <c r="H132" s="4">
        <v>70.667500000000004</v>
      </c>
      <c r="I132" s="5">
        <v>8.4999999999999992E-2</v>
      </c>
      <c r="J132" s="5">
        <v>5.7500000000000002E-2</v>
      </c>
      <c r="K132" s="4">
        <v>0.66249999999999998</v>
      </c>
      <c r="L132" s="4">
        <v>1.06</v>
      </c>
      <c r="M132" s="4">
        <v>9.8224999999999998</v>
      </c>
      <c r="N132" s="4">
        <v>0.10999999999999999</v>
      </c>
      <c r="O132" s="4">
        <v>0.11249999999999999</v>
      </c>
      <c r="P132" s="4">
        <v>0.63249999999999995</v>
      </c>
      <c r="Q132" s="24"/>
      <c r="R132" s="24"/>
      <c r="S132" s="24"/>
      <c r="T132" s="24"/>
      <c r="U132" s="24"/>
      <c r="V132" s="24"/>
      <c r="W132" s="50"/>
      <c r="X132" s="126"/>
      <c r="Y132" s="8"/>
      <c r="Z132" s="8"/>
      <c r="AA132" s="8"/>
      <c r="AB132" s="8"/>
      <c r="AC132" s="8"/>
      <c r="AD132" s="8"/>
      <c r="AM132" s="8"/>
      <c r="AN132" s="8"/>
      <c r="AO132" s="8"/>
      <c r="AP132" s="31"/>
      <c r="AQ132" s="31"/>
      <c r="AR132" s="6"/>
      <c r="AS132" s="6"/>
      <c r="AT132" s="6"/>
      <c r="AU132" s="8"/>
      <c r="AV132" s="8"/>
      <c r="AX132" s="8"/>
      <c r="AY132" s="8"/>
      <c r="AZ132" s="8"/>
      <c r="BA132" s="8"/>
      <c r="BB132" s="8"/>
      <c r="BC132" s="8"/>
      <c r="BD132" s="31"/>
      <c r="BE132" s="8"/>
      <c r="BF132" s="31"/>
      <c r="BG132" s="8"/>
      <c r="BH132" s="31"/>
      <c r="BI132" s="8"/>
      <c r="BK132" s="31"/>
      <c r="BM132" s="8"/>
      <c r="BP132" s="35"/>
      <c r="BR132" s="8"/>
      <c r="BT132" s="31"/>
      <c r="BU132" s="127"/>
    </row>
    <row r="133" spans="2:73" x14ac:dyDescent="0.45">
      <c r="B133" s="47" t="s">
        <v>47</v>
      </c>
      <c r="C133" s="3" t="s">
        <v>160</v>
      </c>
      <c r="D133" s="3" t="s">
        <v>165</v>
      </c>
      <c r="E133" s="5">
        <v>11.423333333333332</v>
      </c>
      <c r="F133" s="4">
        <v>0.73</v>
      </c>
      <c r="G133" s="4">
        <v>3.1300000000000003</v>
      </c>
      <c r="H133" s="4">
        <v>72.350000000000009</v>
      </c>
      <c r="I133" s="5">
        <v>6.6666666666666666E-2</v>
      </c>
      <c r="J133" s="5">
        <v>7.0000000000000007E-2</v>
      </c>
      <c r="K133" s="4">
        <v>0.69999999999999984</v>
      </c>
      <c r="L133" s="4">
        <v>1.0033333333333332</v>
      </c>
      <c r="M133" s="4">
        <v>9.8433333333333319</v>
      </c>
      <c r="N133" s="5">
        <v>0.08</v>
      </c>
      <c r="O133" s="5">
        <v>8.3333333333333329E-2</v>
      </c>
      <c r="P133" s="4">
        <v>0.51333333333333331</v>
      </c>
      <c r="Q133" s="24"/>
      <c r="R133" s="24"/>
      <c r="S133" s="24"/>
      <c r="T133" s="24"/>
      <c r="U133" s="24"/>
      <c r="V133" s="24"/>
      <c r="W133" s="50"/>
      <c r="X133" s="126"/>
      <c r="Y133" s="8"/>
      <c r="Z133" s="8"/>
      <c r="AA133" s="8"/>
      <c r="AB133" s="8"/>
      <c r="AC133" s="8"/>
      <c r="AD133" s="8"/>
      <c r="AM133" s="8"/>
      <c r="AN133" s="8"/>
      <c r="AO133" s="8"/>
      <c r="AP133" s="31"/>
      <c r="AQ133" s="31"/>
      <c r="AR133" s="6"/>
      <c r="AS133" s="6"/>
      <c r="AT133" s="6"/>
      <c r="AU133" s="8"/>
      <c r="AV133" s="8"/>
      <c r="AX133" s="8"/>
      <c r="AY133" s="8"/>
      <c r="AZ133" s="8"/>
      <c r="BA133" s="8"/>
      <c r="BB133" s="8"/>
      <c r="BC133" s="8"/>
      <c r="BD133" s="31"/>
      <c r="BE133" s="8"/>
      <c r="BF133" s="31"/>
      <c r="BG133" s="8"/>
      <c r="BH133" s="31"/>
      <c r="BI133" s="8"/>
      <c r="BK133" s="31"/>
      <c r="BM133" s="8"/>
      <c r="BP133" s="35"/>
      <c r="BR133" s="8"/>
      <c r="BT133" s="31"/>
      <c r="BU133" s="127"/>
    </row>
    <row r="134" spans="2:73" x14ac:dyDescent="0.45">
      <c r="B134" s="47" t="s">
        <v>47</v>
      </c>
      <c r="C134" s="3" t="s">
        <v>160</v>
      </c>
      <c r="D134" s="3" t="s">
        <v>166</v>
      </c>
      <c r="E134" s="5">
        <v>12.263333333333334</v>
      </c>
      <c r="F134" s="4">
        <v>0.79</v>
      </c>
      <c r="G134" s="4">
        <v>3.1266666666666665</v>
      </c>
      <c r="H134" s="4">
        <v>71.24666666666667</v>
      </c>
      <c r="I134" s="5">
        <v>6.3333333333333339E-2</v>
      </c>
      <c r="J134" s="5">
        <v>0.08</v>
      </c>
      <c r="K134" s="4">
        <v>0.72333333333333327</v>
      </c>
      <c r="L134" s="4">
        <v>0.91333333333333344</v>
      </c>
      <c r="M134" s="4">
        <v>10.050000000000001</v>
      </c>
      <c r="N134" s="4">
        <v>0.10999999999999999</v>
      </c>
      <c r="O134" s="4">
        <v>0.11666666666666665</v>
      </c>
      <c r="P134" s="4">
        <v>0.52</v>
      </c>
      <c r="Q134" s="24"/>
      <c r="R134" s="24"/>
      <c r="S134" s="24"/>
      <c r="T134" s="24"/>
      <c r="U134" s="24"/>
      <c r="V134" s="24"/>
      <c r="W134" s="50"/>
      <c r="X134" s="128">
        <v>4.7354241547408034</v>
      </c>
      <c r="Y134" s="34">
        <v>67.379296587354943</v>
      </c>
      <c r="Z134" s="34">
        <v>452.49725104304542</v>
      </c>
      <c r="AA134" s="34">
        <v>453.67140215742222</v>
      </c>
      <c r="AB134" s="34">
        <v>11.594485735226259</v>
      </c>
      <c r="AC134" s="34">
        <v>25.054938199524035</v>
      </c>
      <c r="AD134" s="34">
        <v>735.40146880734187</v>
      </c>
      <c r="AE134" s="32">
        <v>3.294154067101378</v>
      </c>
      <c r="AF134" s="32">
        <v>8.4354544597405372</v>
      </c>
      <c r="AG134" s="32">
        <v>80.720441833286031</v>
      </c>
      <c r="AH134" s="32">
        <v>17.029450511496933</v>
      </c>
      <c r="AI134" s="32">
        <v>3.4717265800726453</v>
      </c>
      <c r="AJ134" s="32">
        <v>2.4575174314708965</v>
      </c>
      <c r="AK134" s="32"/>
      <c r="AL134" s="32">
        <v>9.3213227166926522</v>
      </c>
      <c r="AM134" s="34">
        <v>486.65568046627482</v>
      </c>
      <c r="AN134" s="34">
        <v>6.8828464646717631</v>
      </c>
      <c r="AO134" s="34">
        <v>41.06956040178374</v>
      </c>
      <c r="AP134" s="33">
        <v>1.4665024022015278</v>
      </c>
      <c r="AQ134" s="33">
        <v>0.42736752261434463</v>
      </c>
      <c r="AR134" s="33">
        <v>0.14570131238378362</v>
      </c>
      <c r="AS134" s="32">
        <v>1.4641110915194155E-2</v>
      </c>
      <c r="AT134" s="32">
        <v>0</v>
      </c>
      <c r="AU134" s="34">
        <v>22.073610962529322</v>
      </c>
      <c r="AV134" s="34">
        <v>13.41293774729481</v>
      </c>
      <c r="AW134" s="33">
        <v>0.26747427150090247</v>
      </c>
      <c r="AX134" s="34">
        <v>229.06922416123894</v>
      </c>
      <c r="AY134" s="34">
        <v>6.5066173891721188</v>
      </c>
      <c r="AZ134" s="34">
        <v>11.788799307907972</v>
      </c>
      <c r="BA134" s="34">
        <v>1.4823367304703488</v>
      </c>
      <c r="BB134" s="34">
        <v>6.1540915101206135</v>
      </c>
      <c r="BC134" s="34">
        <v>1.2620318846975223</v>
      </c>
      <c r="BD134" s="33">
        <v>0.37919748817937138</v>
      </c>
      <c r="BE134" s="34">
        <v>1.1250499738743729</v>
      </c>
      <c r="BF134" s="33">
        <v>0.19023176364727018</v>
      </c>
      <c r="BG134" s="34">
        <v>1.1334904581950394</v>
      </c>
      <c r="BH134" s="33">
        <v>0.23387246697426362</v>
      </c>
      <c r="BI134" s="34">
        <v>0.62992709097151578</v>
      </c>
      <c r="BJ134" s="32">
        <v>9.0924959748571399E-2</v>
      </c>
      <c r="BK134" s="33">
        <v>0.60637994839010312</v>
      </c>
      <c r="BL134" s="32">
        <v>8.9928142123521529E-2</v>
      </c>
      <c r="BM134" s="34">
        <v>1.0402522640922549</v>
      </c>
      <c r="BN134" s="32">
        <v>8.5771050410079208E-2</v>
      </c>
      <c r="BO134" s="32">
        <v>8.3778250687357031E-2</v>
      </c>
      <c r="BP134" s="129">
        <v>2.3126925756185358E-3</v>
      </c>
      <c r="BQ134" s="32">
        <v>8.6459581309724795E-2</v>
      </c>
      <c r="BR134" s="34">
        <v>176.36361398540186</v>
      </c>
      <c r="BS134" s="32">
        <v>2.6645210795861702E-2</v>
      </c>
      <c r="BT134" s="33">
        <v>0.84930261339093172</v>
      </c>
      <c r="BU134" s="130">
        <v>0.90923002065527947</v>
      </c>
    </row>
    <row r="135" spans="2:73" x14ac:dyDescent="0.45">
      <c r="B135" s="47" t="s">
        <v>47</v>
      </c>
      <c r="C135" s="3" t="s">
        <v>160</v>
      </c>
      <c r="D135" s="3" t="s">
        <v>167</v>
      </c>
      <c r="E135" s="5">
        <v>12.183333333333335</v>
      </c>
      <c r="F135" s="4">
        <v>0.81666666666666654</v>
      </c>
      <c r="G135" s="4">
        <v>3.1033333333333335</v>
      </c>
      <c r="H135" s="4">
        <v>71.376666666666665</v>
      </c>
      <c r="I135" s="5">
        <v>9.3333333333333338E-2</v>
      </c>
      <c r="J135" s="5">
        <v>5.6666666666666671E-2</v>
      </c>
      <c r="K135" s="4">
        <v>0.73333333333333339</v>
      </c>
      <c r="L135" s="4">
        <v>0.91333333333333344</v>
      </c>
      <c r="M135" s="4">
        <v>9.9933333333333341</v>
      </c>
      <c r="N135" s="4">
        <v>0.11</v>
      </c>
      <c r="O135" s="5">
        <v>9.3333333333333324E-2</v>
      </c>
      <c r="P135" s="4">
        <v>0.53333333333333333</v>
      </c>
      <c r="Q135" s="24"/>
      <c r="R135" s="24"/>
      <c r="S135" s="24"/>
      <c r="T135" s="24"/>
      <c r="U135" s="24"/>
      <c r="V135" s="24"/>
      <c r="W135" s="50"/>
      <c r="X135" s="128">
        <v>0.38581654734261578</v>
      </c>
      <c r="Y135" s="34">
        <v>67.958426046629157</v>
      </c>
      <c r="Z135" s="34">
        <v>439.90672006414331</v>
      </c>
      <c r="AA135" s="34">
        <v>460.85948792909892</v>
      </c>
      <c r="AB135" s="34">
        <v>11.735579615558478</v>
      </c>
      <c r="AC135" s="34">
        <v>29.172798652273887</v>
      </c>
      <c r="AD135" s="34">
        <v>745.8178938058561</v>
      </c>
      <c r="AE135" s="32">
        <v>2.865776561246113</v>
      </c>
      <c r="AF135" s="32">
        <v>9.4997606578418257</v>
      </c>
      <c r="AG135" s="32">
        <v>80.049859592070206</v>
      </c>
      <c r="AH135" s="32">
        <v>16.964751910788301</v>
      </c>
      <c r="AI135" s="32">
        <v>3.5185060593304174</v>
      </c>
      <c r="AJ135" s="32">
        <v>2.2664405460516734</v>
      </c>
      <c r="AK135" s="32"/>
      <c r="AL135" s="32">
        <v>9.1127047203852847</v>
      </c>
      <c r="AM135" s="34">
        <v>490.76931889757969</v>
      </c>
      <c r="AN135" s="34">
        <v>6.9295636055851002</v>
      </c>
      <c r="AO135" s="34">
        <v>41.294314860167475</v>
      </c>
      <c r="AP135" s="33">
        <v>1.4591594052461274</v>
      </c>
      <c r="AQ135" s="33">
        <v>0.41228083597121812</v>
      </c>
      <c r="AR135" s="33">
        <v>0.14428571772064919</v>
      </c>
      <c r="AS135" s="32">
        <v>2.2567377777461359E-2</v>
      </c>
      <c r="AT135" s="32">
        <v>0</v>
      </c>
      <c r="AU135" s="34">
        <v>22.686134016159556</v>
      </c>
      <c r="AV135" s="34">
        <v>13.023157279098612</v>
      </c>
      <c r="AW135" s="32">
        <v>2.9451387024467264E-2</v>
      </c>
      <c r="AX135" s="34">
        <v>230.53270715585873</v>
      </c>
      <c r="AY135" s="34">
        <v>6.5011924068414766</v>
      </c>
      <c r="AZ135" s="34">
        <v>11.850967257364296</v>
      </c>
      <c r="BA135" s="34">
        <v>1.4719444615043096</v>
      </c>
      <c r="BB135" s="34">
        <v>6.3184766942790374</v>
      </c>
      <c r="BC135" s="34">
        <v>1.2519813134610449</v>
      </c>
      <c r="BD135" s="33">
        <v>0.55720588870358445</v>
      </c>
      <c r="BE135" s="34">
        <v>1.0562232272282768</v>
      </c>
      <c r="BF135" s="33">
        <v>0.18566135392257779</v>
      </c>
      <c r="BG135" s="34">
        <v>1.1409382454872066</v>
      </c>
      <c r="BH135" s="33">
        <v>0.23574764291848654</v>
      </c>
      <c r="BI135" s="34">
        <v>0.6544199132841173</v>
      </c>
      <c r="BJ135" s="32">
        <v>9.3046757740375005E-2</v>
      </c>
      <c r="BK135" s="33">
        <v>0.60588199146030863</v>
      </c>
      <c r="BL135" s="32">
        <v>9.0733451176458479E-2</v>
      </c>
      <c r="BM135" s="34">
        <v>1.04108825376075</v>
      </c>
      <c r="BN135" s="32">
        <v>8.9934655458599633E-2</v>
      </c>
      <c r="BO135" s="32">
        <v>7.8228065858550175E-2</v>
      </c>
      <c r="BP135" s="129">
        <v>1.1915139801963951E-3</v>
      </c>
      <c r="BQ135" s="32">
        <v>8.9940330181528555E-2</v>
      </c>
      <c r="BR135" s="34">
        <v>177.76615619329908</v>
      </c>
      <c r="BS135" s="32">
        <v>2.156526753822003E-2</v>
      </c>
      <c r="BT135" s="33">
        <v>0.86044626131312074</v>
      </c>
      <c r="BU135" s="130">
        <v>0.91691389386776412</v>
      </c>
    </row>
    <row r="136" spans="2:73" x14ac:dyDescent="0.45">
      <c r="B136" s="47" t="s">
        <v>47</v>
      </c>
      <c r="C136" s="3" t="s">
        <v>160</v>
      </c>
      <c r="D136" s="3" t="s">
        <v>168</v>
      </c>
      <c r="E136" s="5">
        <v>12.426666666666668</v>
      </c>
      <c r="F136" s="4">
        <v>0.81333333333333335</v>
      </c>
      <c r="G136" s="4">
        <v>3.0866666666666664</v>
      </c>
      <c r="H136" s="4">
        <v>71.133333333333326</v>
      </c>
      <c r="I136" s="5">
        <v>7.0000000000000007E-2</v>
      </c>
      <c r="J136" s="4">
        <v>0.10333333333333335</v>
      </c>
      <c r="K136" s="4">
        <v>0.73333333333333339</v>
      </c>
      <c r="L136" s="4">
        <v>0.88666666666666671</v>
      </c>
      <c r="M136" s="4">
        <v>10.020000000000001</v>
      </c>
      <c r="N136" s="5">
        <v>7.3333333333333334E-2</v>
      </c>
      <c r="O136" s="4">
        <v>0.11</v>
      </c>
      <c r="P136" s="4">
        <v>0.55666666666666664</v>
      </c>
      <c r="Q136" s="24"/>
      <c r="R136" s="24"/>
      <c r="S136" s="24"/>
      <c r="T136" s="24"/>
      <c r="U136" s="24"/>
      <c r="V136" s="24"/>
      <c r="W136" s="50"/>
      <c r="X136" s="128">
        <v>4.8003463844492966</v>
      </c>
      <c r="Y136" s="34">
        <v>70.643946251197434</v>
      </c>
      <c r="Z136" s="34">
        <v>451.26976532220522</v>
      </c>
      <c r="AA136" s="34">
        <v>453.33359434004853</v>
      </c>
      <c r="AB136" s="34">
        <v>11.594344311584795</v>
      </c>
      <c r="AC136" s="34">
        <v>27.404031895390254</v>
      </c>
      <c r="AD136" s="34">
        <v>753.17295090376808</v>
      </c>
      <c r="AE136" s="32">
        <v>3.3003260106342212</v>
      </c>
      <c r="AF136" s="32">
        <v>8.8302274179012503</v>
      </c>
      <c r="AG136" s="32">
        <v>82.463595669755051</v>
      </c>
      <c r="AH136" s="32">
        <v>17.15290695445179</v>
      </c>
      <c r="AI136" s="32">
        <v>3.574699828846339</v>
      </c>
      <c r="AJ136" s="32">
        <v>2.5474005356304543</v>
      </c>
      <c r="AK136" s="32"/>
      <c r="AL136" s="32">
        <v>9.1884884215451734</v>
      </c>
      <c r="AM136" s="34">
        <v>482.77040641861129</v>
      </c>
      <c r="AN136" s="34">
        <v>6.7642105307345686</v>
      </c>
      <c r="AO136" s="34">
        <v>40.775991668956209</v>
      </c>
      <c r="AP136" s="33">
        <v>1.4584818709215808</v>
      </c>
      <c r="AQ136" s="33">
        <v>0.40511359116748014</v>
      </c>
      <c r="AR136" s="33">
        <v>0.15757980444518732</v>
      </c>
      <c r="AS136" s="32">
        <v>3.1727349598086568E-2</v>
      </c>
      <c r="AT136" s="32">
        <v>0</v>
      </c>
      <c r="AU136" s="34">
        <v>23.438315761947205</v>
      </c>
      <c r="AV136" s="34">
        <v>13.51613357448351</v>
      </c>
      <c r="AW136" s="33">
        <v>0.11556802485805037</v>
      </c>
      <c r="AX136" s="34">
        <v>226.13652030409662</v>
      </c>
      <c r="AY136" s="34">
        <v>6.3802442418464569</v>
      </c>
      <c r="AZ136" s="34">
        <v>11.63248692963875</v>
      </c>
      <c r="BA136" s="34">
        <v>1.446952049899231</v>
      </c>
      <c r="BB136" s="34">
        <v>6.209403903954227</v>
      </c>
      <c r="BC136" s="34">
        <v>1.2555710172106034</v>
      </c>
      <c r="BD136" s="33">
        <v>0.36993952688247062</v>
      </c>
      <c r="BE136" s="34">
        <v>1.1314257652234352</v>
      </c>
      <c r="BF136" s="33">
        <v>0.18114695269557224</v>
      </c>
      <c r="BG136" s="34">
        <v>1.1144776840679591</v>
      </c>
      <c r="BH136" s="33">
        <v>0.22965746527883149</v>
      </c>
      <c r="BI136" s="34">
        <v>0.62872023377872199</v>
      </c>
      <c r="BJ136" s="32">
        <v>8.9059967503433812E-2</v>
      </c>
      <c r="BK136" s="33">
        <v>0.61031844200480223</v>
      </c>
      <c r="BL136" s="32">
        <v>8.8555511427313091E-2</v>
      </c>
      <c r="BM136" s="34">
        <v>1.0495873628907717</v>
      </c>
      <c r="BN136" s="32">
        <v>8.855427404058408E-2</v>
      </c>
      <c r="BO136" s="32">
        <v>8.6211770156039966E-2</v>
      </c>
      <c r="BP136" s="129">
        <v>5.0402369481914865E-4</v>
      </c>
      <c r="BQ136" s="32">
        <v>9.4735444289150567E-2</v>
      </c>
      <c r="BR136" s="34">
        <v>186.8680050278881</v>
      </c>
      <c r="BS136" s="32">
        <v>2.8228905852406002E-2</v>
      </c>
      <c r="BT136" s="33">
        <v>0.83925295747376527</v>
      </c>
      <c r="BU136" s="130">
        <v>0.90461244155928633</v>
      </c>
    </row>
    <row r="137" spans="2:73" x14ac:dyDescent="0.45">
      <c r="B137" s="47" t="s">
        <v>47</v>
      </c>
      <c r="C137" s="3" t="s">
        <v>160</v>
      </c>
      <c r="D137" s="3" t="s">
        <v>169</v>
      </c>
      <c r="E137" s="5">
        <v>13.719999999999999</v>
      </c>
      <c r="F137" s="4">
        <v>0.68799999999999994</v>
      </c>
      <c r="G137" s="4">
        <v>3.008</v>
      </c>
      <c r="H137" s="4">
        <v>70.87</v>
      </c>
      <c r="I137" s="5">
        <v>4.5999999999999999E-2</v>
      </c>
      <c r="J137" s="4">
        <v>0.158</v>
      </c>
      <c r="K137" s="4">
        <v>0.87199999999999989</v>
      </c>
      <c r="L137" s="4">
        <v>0.73799999999999988</v>
      </c>
      <c r="M137" s="4">
        <v>9.3140000000000001</v>
      </c>
      <c r="N137" s="5">
        <v>0.08</v>
      </c>
      <c r="O137" s="5">
        <v>4.8000000000000001E-2</v>
      </c>
      <c r="P137" s="4">
        <v>0.45800000000000002</v>
      </c>
      <c r="Q137" s="24"/>
      <c r="R137" s="24"/>
      <c r="S137" s="24"/>
      <c r="T137" s="24"/>
      <c r="U137" s="24"/>
      <c r="V137" s="24"/>
      <c r="W137" s="50"/>
      <c r="X137" s="126"/>
      <c r="Y137" s="8"/>
      <c r="Z137" s="8"/>
      <c r="AA137" s="8"/>
      <c r="AB137" s="8"/>
      <c r="AC137" s="8"/>
      <c r="AD137" s="8"/>
      <c r="AM137" s="8"/>
      <c r="AN137" s="8"/>
      <c r="AO137" s="8"/>
      <c r="AP137" s="31"/>
      <c r="AQ137" s="31"/>
      <c r="AR137" s="6"/>
      <c r="AS137" s="6"/>
      <c r="AT137" s="6"/>
      <c r="AV137" s="8"/>
      <c r="AX137" s="8"/>
      <c r="AY137" s="8"/>
      <c r="AZ137" s="8"/>
      <c r="BA137" s="8"/>
      <c r="BB137" s="8"/>
      <c r="BC137" s="8"/>
      <c r="BD137" s="31"/>
      <c r="BE137" s="8"/>
      <c r="BF137" s="31"/>
      <c r="BG137" s="8"/>
      <c r="BH137" s="31"/>
      <c r="BI137" s="8"/>
      <c r="BK137" s="31"/>
      <c r="BM137" s="8"/>
      <c r="BP137" s="35"/>
      <c r="BR137" s="8"/>
      <c r="BU137" s="70"/>
    </row>
    <row r="138" spans="2:73" x14ac:dyDescent="0.45">
      <c r="B138" s="47" t="s">
        <v>47</v>
      </c>
      <c r="C138" s="3" t="s">
        <v>160</v>
      </c>
      <c r="D138" s="3" t="s">
        <v>170</v>
      </c>
      <c r="E138" s="5">
        <v>10.6</v>
      </c>
      <c r="F138" s="4">
        <v>0.76333333333333331</v>
      </c>
      <c r="G138" s="4">
        <v>2.9433333333333334</v>
      </c>
      <c r="H138" s="4">
        <v>72.719999999999985</v>
      </c>
      <c r="I138" s="4">
        <v>0.11333333333333334</v>
      </c>
      <c r="J138" s="4">
        <v>0.14333333333333334</v>
      </c>
      <c r="K138" s="4">
        <v>0.53333333333333333</v>
      </c>
      <c r="L138" s="4">
        <v>1.6666666666666667</v>
      </c>
      <c r="M138" s="4">
        <v>9.9666666666666668</v>
      </c>
      <c r="N138" s="5">
        <v>8.3333333333333329E-2</v>
      </c>
      <c r="O138" s="5">
        <v>5.3333333333333337E-2</v>
      </c>
      <c r="P138" s="4">
        <v>0.41666666666666669</v>
      </c>
      <c r="Q138" s="24"/>
      <c r="R138" s="24"/>
      <c r="S138" s="24"/>
      <c r="T138" s="24"/>
      <c r="U138" s="24"/>
      <c r="V138" s="24"/>
      <c r="W138" s="50"/>
      <c r="X138" s="126"/>
      <c r="Y138" s="8"/>
      <c r="Z138" s="8"/>
      <c r="AA138" s="8"/>
      <c r="AB138" s="8"/>
      <c r="AC138" s="8"/>
      <c r="AD138" s="8"/>
      <c r="AM138" s="8"/>
      <c r="AN138" s="8"/>
      <c r="AO138" s="8"/>
      <c r="AP138" s="31"/>
      <c r="AQ138" s="31"/>
      <c r="AR138" s="6"/>
      <c r="AS138" s="6"/>
      <c r="AT138" s="6"/>
      <c r="AV138" s="8"/>
      <c r="AX138" s="8"/>
      <c r="AY138" s="8"/>
      <c r="AZ138" s="8"/>
      <c r="BA138" s="8"/>
      <c r="BB138" s="8"/>
      <c r="BC138" s="8"/>
      <c r="BD138" s="31"/>
      <c r="BE138" s="8"/>
      <c r="BF138" s="31"/>
      <c r="BG138" s="8"/>
      <c r="BH138" s="31"/>
      <c r="BI138" s="8"/>
      <c r="BK138" s="31"/>
      <c r="BM138" s="8"/>
      <c r="BP138" s="35"/>
      <c r="BR138" s="8"/>
      <c r="BU138" s="70"/>
    </row>
    <row r="139" spans="2:73" x14ac:dyDescent="0.45">
      <c r="B139" s="47" t="s">
        <v>47</v>
      </c>
      <c r="C139" s="3" t="s">
        <v>160</v>
      </c>
      <c r="D139" s="3" t="s">
        <v>171</v>
      </c>
      <c r="E139" s="5">
        <v>11.940000000000001</v>
      </c>
      <c r="F139" s="4">
        <v>0.80999999999999994</v>
      </c>
      <c r="G139" s="4">
        <v>3.0759999999999996</v>
      </c>
      <c r="H139" s="4">
        <v>70.738</v>
      </c>
      <c r="I139" s="5">
        <v>6.6000000000000003E-2</v>
      </c>
      <c r="J139" s="5">
        <v>5.800000000000001E-2</v>
      </c>
      <c r="K139" s="4">
        <v>0.63600000000000001</v>
      </c>
      <c r="L139" s="4">
        <v>1.0019999999999998</v>
      </c>
      <c r="M139" s="4">
        <v>10.922000000000001</v>
      </c>
      <c r="N139" s="4">
        <v>0.10200000000000001</v>
      </c>
      <c r="O139" s="4">
        <v>0.10800000000000001</v>
      </c>
      <c r="P139" s="4">
        <v>0.54399999999999993</v>
      </c>
      <c r="Q139" s="24"/>
      <c r="R139" s="24"/>
      <c r="S139" s="24"/>
      <c r="T139" s="24"/>
      <c r="U139" s="24"/>
      <c r="V139" s="24"/>
      <c r="W139" s="50"/>
      <c r="X139" s="126"/>
      <c r="Y139" s="8"/>
      <c r="Z139" s="8"/>
      <c r="AA139" s="8"/>
      <c r="AB139" s="8"/>
      <c r="AC139" s="8"/>
      <c r="AD139" s="8"/>
      <c r="AM139" s="8"/>
      <c r="AN139" s="8"/>
      <c r="AO139" s="8"/>
      <c r="AP139" s="31"/>
      <c r="AQ139" s="31"/>
      <c r="AR139" s="6"/>
      <c r="AS139" s="6"/>
      <c r="AT139" s="6"/>
      <c r="AV139" s="8"/>
      <c r="AX139" s="8"/>
      <c r="AY139" s="8"/>
      <c r="AZ139" s="8"/>
      <c r="BA139" s="8"/>
      <c r="BB139" s="8"/>
      <c r="BC139" s="8"/>
      <c r="BD139" s="31"/>
      <c r="BE139" s="8"/>
      <c r="BF139" s="31"/>
      <c r="BG139" s="8"/>
      <c r="BH139" s="31"/>
      <c r="BI139" s="8"/>
      <c r="BK139" s="31"/>
      <c r="BM139" s="8"/>
      <c r="BP139" s="35"/>
      <c r="BR139" s="8"/>
      <c r="BU139" s="70"/>
    </row>
    <row r="140" spans="2:73" ht="14.65" thickBot="1" x14ac:dyDescent="0.5">
      <c r="B140" s="57" t="s">
        <v>47</v>
      </c>
      <c r="C140" s="71" t="s">
        <v>160</v>
      </c>
      <c r="D140" s="71" t="s">
        <v>172</v>
      </c>
      <c r="E140" s="92">
        <v>11.8</v>
      </c>
      <c r="F140" s="93">
        <v>0.746</v>
      </c>
      <c r="G140" s="93">
        <v>3.1320000000000001</v>
      </c>
      <c r="H140" s="93">
        <v>71.967999999999989</v>
      </c>
      <c r="I140" s="92">
        <v>0.08</v>
      </c>
      <c r="J140" s="92">
        <v>7.5999999999999998E-2</v>
      </c>
      <c r="K140" s="93">
        <v>0.72399999999999987</v>
      </c>
      <c r="L140" s="93">
        <v>0.90800000000000003</v>
      </c>
      <c r="M140" s="93">
        <v>9.9</v>
      </c>
      <c r="N140" s="92">
        <v>8.2000000000000003E-2</v>
      </c>
      <c r="O140" s="92">
        <v>9.1999999999999998E-2</v>
      </c>
      <c r="P140" s="93">
        <v>0.48799999999999999</v>
      </c>
      <c r="Q140" s="61"/>
      <c r="R140" s="61"/>
      <c r="S140" s="61"/>
      <c r="T140" s="61"/>
      <c r="U140" s="61"/>
      <c r="V140" s="61"/>
      <c r="W140" s="62"/>
      <c r="X140" s="132"/>
      <c r="Y140" s="133"/>
      <c r="Z140" s="133"/>
      <c r="AA140" s="133"/>
      <c r="AB140" s="133"/>
      <c r="AC140" s="133"/>
      <c r="AD140" s="133"/>
      <c r="AE140" s="14"/>
      <c r="AF140" s="14"/>
      <c r="AG140" s="14"/>
      <c r="AH140" s="14"/>
      <c r="AI140" s="14"/>
      <c r="AJ140" s="14"/>
      <c r="AK140" s="14"/>
      <c r="AL140" s="14"/>
      <c r="AM140" s="133"/>
      <c r="AN140" s="133"/>
      <c r="AO140" s="133"/>
      <c r="AP140" s="134"/>
      <c r="AQ140" s="134"/>
      <c r="AR140" s="135"/>
      <c r="AS140" s="135"/>
      <c r="AT140" s="135"/>
      <c r="AU140" s="14"/>
      <c r="AV140" s="133"/>
      <c r="AW140" s="14"/>
      <c r="AX140" s="133"/>
      <c r="AY140" s="133"/>
      <c r="AZ140" s="133"/>
      <c r="BA140" s="133"/>
      <c r="BB140" s="133"/>
      <c r="BC140" s="133"/>
      <c r="BD140" s="134"/>
      <c r="BE140" s="133"/>
      <c r="BF140" s="134"/>
      <c r="BG140" s="133"/>
      <c r="BH140" s="134"/>
      <c r="BI140" s="133"/>
      <c r="BJ140" s="14"/>
      <c r="BK140" s="134"/>
      <c r="BL140" s="14"/>
      <c r="BM140" s="133"/>
      <c r="BN140" s="14"/>
      <c r="BO140" s="14"/>
      <c r="BP140" s="136"/>
      <c r="BQ140" s="14"/>
      <c r="BR140" s="133"/>
      <c r="BS140" s="14"/>
      <c r="BT140" s="14"/>
      <c r="BU140" s="109"/>
    </row>
    <row r="141" spans="2:73" ht="14.65" thickBot="1" x14ac:dyDescent="0.5">
      <c r="B141" s="3"/>
      <c r="C141" s="3"/>
      <c r="D141" s="3"/>
      <c r="E141" s="5"/>
      <c r="F141" s="4"/>
      <c r="G141" s="4"/>
      <c r="H141" s="4"/>
      <c r="I141" s="5"/>
      <c r="J141" s="5"/>
      <c r="K141" s="4"/>
      <c r="L141" s="4"/>
      <c r="M141" s="4"/>
      <c r="N141" s="5"/>
      <c r="O141" s="5"/>
      <c r="P141" s="4"/>
      <c r="Q141" s="24"/>
      <c r="R141" s="24"/>
      <c r="S141" s="24"/>
      <c r="T141" s="24"/>
      <c r="U141" s="24"/>
      <c r="V141" s="24"/>
      <c r="W141" s="24"/>
      <c r="X141" s="31"/>
      <c r="Y141" s="8"/>
      <c r="Z141" s="8"/>
      <c r="AA141" s="8"/>
      <c r="AB141" s="8"/>
      <c r="AC141" s="8"/>
      <c r="AD141" s="8"/>
      <c r="AM141" s="8"/>
      <c r="AN141" s="8"/>
      <c r="AO141" s="8"/>
      <c r="AP141" s="31"/>
      <c r="AQ141" s="31"/>
      <c r="AR141" s="6"/>
      <c r="AS141" s="6"/>
      <c r="AT141" s="6"/>
      <c r="AV141" s="8"/>
      <c r="AX141" s="8"/>
      <c r="AY141" s="8"/>
      <c r="AZ141" s="8"/>
      <c r="BA141" s="8"/>
      <c r="BB141" s="8"/>
      <c r="BC141" s="8"/>
      <c r="BD141" s="31"/>
      <c r="BE141" s="8"/>
      <c r="BF141" s="31"/>
      <c r="BG141" s="8"/>
      <c r="BH141" s="31"/>
      <c r="BI141" s="8"/>
      <c r="BK141" s="31"/>
      <c r="BM141" s="8"/>
      <c r="BP141" s="35"/>
      <c r="BR141" s="8"/>
    </row>
    <row r="142" spans="2:73" ht="16.149999999999999" thickBot="1" x14ac:dyDescent="0.55000000000000004">
      <c r="B142" s="72" t="s">
        <v>47</v>
      </c>
      <c r="C142" s="73" t="s">
        <v>160</v>
      </c>
      <c r="D142" s="73" t="s">
        <v>308</v>
      </c>
      <c r="E142" s="94">
        <f>AVERAGE(E129:E140)</f>
        <v>12.021180555555555</v>
      </c>
      <c r="F142" s="95">
        <f t="shared" ref="F142:BQ142" si="4">AVERAGE(F129:F140)</f>
        <v>0.78561111111111115</v>
      </c>
      <c r="G142" s="95">
        <f t="shared" si="4"/>
        <v>3.0888333333333331</v>
      </c>
      <c r="H142" s="95">
        <f t="shared" si="4"/>
        <v>71.519597222222231</v>
      </c>
      <c r="I142" s="94">
        <f t="shared" si="4"/>
        <v>8.2388888888888887E-2</v>
      </c>
      <c r="J142" s="94">
        <f t="shared" si="4"/>
        <v>8.3986111111111136E-2</v>
      </c>
      <c r="K142" s="95">
        <f t="shared" si="4"/>
        <v>0.70169444444444451</v>
      </c>
      <c r="L142" s="95">
        <f t="shared" si="4"/>
        <v>0.99469444444444433</v>
      </c>
      <c r="M142" s="95">
        <f t="shared" si="4"/>
        <v>10.020152777777779</v>
      </c>
      <c r="N142" s="94">
        <f t="shared" si="4"/>
        <v>9.1097222222222232E-2</v>
      </c>
      <c r="O142" s="94">
        <f t="shared" si="4"/>
        <v>9.5180555555555588E-2</v>
      </c>
      <c r="P142" s="95">
        <f t="shared" si="4"/>
        <v>0.51645833333333335</v>
      </c>
      <c r="Q142" s="95" t="e">
        <f t="shared" si="4"/>
        <v>#DIV/0!</v>
      </c>
      <c r="R142" s="95"/>
      <c r="S142" s="95"/>
      <c r="T142" s="95"/>
      <c r="U142" s="95"/>
      <c r="V142" s="95"/>
      <c r="W142" s="95"/>
      <c r="X142" s="162">
        <f t="shared" si="4"/>
        <v>2.1276276664977858</v>
      </c>
      <c r="Y142" s="159">
        <f t="shared" si="4"/>
        <v>67.602891108603927</v>
      </c>
      <c r="Z142" s="159">
        <f t="shared" si="4"/>
        <v>442.91409423269414</v>
      </c>
      <c r="AA142" s="159">
        <f t="shared" si="4"/>
        <v>449.69247718864364</v>
      </c>
      <c r="AB142" s="159">
        <f t="shared" si="4"/>
        <v>11.484901464094625</v>
      </c>
      <c r="AC142" s="159">
        <f t="shared" si="4"/>
        <v>27.353320393024649</v>
      </c>
      <c r="AD142" s="159">
        <f t="shared" si="4"/>
        <v>717.68893348963786</v>
      </c>
      <c r="AE142" s="159">
        <f t="shared" si="4"/>
        <v>3.0279205643661964</v>
      </c>
      <c r="AF142" s="75">
        <f t="shared" si="4"/>
        <v>8.6613348792068514</v>
      </c>
      <c r="AG142" s="159">
        <f t="shared" si="4"/>
        <v>79.922863148404787</v>
      </c>
      <c r="AH142" s="159">
        <f t="shared" si="4"/>
        <v>17.188090873062283</v>
      </c>
      <c r="AI142" s="159">
        <f t="shared" si="4"/>
        <v>3.5269088260747283</v>
      </c>
      <c r="AJ142" s="159">
        <f t="shared" si="4"/>
        <v>2.3922170168002395</v>
      </c>
      <c r="AK142" s="75">
        <f t="shared" si="4"/>
        <v>1.3240237064068279</v>
      </c>
      <c r="AL142" s="159">
        <f t="shared" si="4"/>
        <v>9.2929825287316543</v>
      </c>
      <c r="AM142" s="159">
        <f t="shared" si="4"/>
        <v>485.33708313308017</v>
      </c>
      <c r="AN142" s="159">
        <f t="shared" si="4"/>
        <v>6.7778919381720639</v>
      </c>
      <c r="AO142" s="159">
        <f t="shared" si="4"/>
        <v>40.252331458130513</v>
      </c>
      <c r="AP142" s="159">
        <f t="shared" si="4"/>
        <v>1.4370372521416237</v>
      </c>
      <c r="AQ142" s="159">
        <f t="shared" si="4"/>
        <v>0.40420912426508548</v>
      </c>
      <c r="AR142" s="160">
        <f t="shared" si="4"/>
        <v>0.1385292662924035</v>
      </c>
      <c r="AS142" s="160">
        <f t="shared" si="4"/>
        <v>9.0731169234974679E-2</v>
      </c>
      <c r="AT142" s="75">
        <f t="shared" si="4"/>
        <v>0</v>
      </c>
      <c r="AU142" s="159">
        <f t="shared" si="4"/>
        <v>21.241978058334674</v>
      </c>
      <c r="AV142" s="159">
        <f t="shared" si="4"/>
        <v>12.928255371250577</v>
      </c>
      <c r="AW142" s="75">
        <f t="shared" si="4"/>
        <v>9.6944420415786145E-2</v>
      </c>
      <c r="AX142" s="159">
        <f t="shared" si="4"/>
        <v>228.23459861733539</v>
      </c>
      <c r="AY142" s="159">
        <f t="shared" si="4"/>
        <v>6.4014269367575363</v>
      </c>
      <c r="AZ142" s="159">
        <f t="shared" si="4"/>
        <v>11.695217774859895</v>
      </c>
      <c r="BA142" s="159">
        <f t="shared" si="4"/>
        <v>1.4599070568991563</v>
      </c>
      <c r="BB142" s="159">
        <f t="shared" si="4"/>
        <v>6.1996109416678964</v>
      </c>
      <c r="BC142" s="159">
        <f t="shared" si="4"/>
        <v>1.2507615354142483</v>
      </c>
      <c r="BD142" s="75">
        <f t="shared" si="4"/>
        <v>0.40816979397136838</v>
      </c>
      <c r="BE142" s="159">
        <f t="shared" si="4"/>
        <v>1.071077359332318</v>
      </c>
      <c r="BF142" s="75">
        <f t="shared" si="4"/>
        <v>0.1843408107308076</v>
      </c>
      <c r="BG142" s="159">
        <f t="shared" si="4"/>
        <v>1.1193796156604308</v>
      </c>
      <c r="BH142" s="75">
        <f t="shared" si="4"/>
        <v>0.23034889057805891</v>
      </c>
      <c r="BI142" s="159">
        <f t="shared" si="4"/>
        <v>0.63692434103813533</v>
      </c>
      <c r="BJ142" s="75">
        <f t="shared" si="4"/>
        <v>8.8677956271385874E-2</v>
      </c>
      <c r="BK142" s="75">
        <f t="shared" si="4"/>
        <v>0.60016517847162976</v>
      </c>
      <c r="BL142" s="75">
        <f t="shared" si="4"/>
        <v>8.8789738675331298E-2</v>
      </c>
      <c r="BM142" s="159">
        <f t="shared" si="4"/>
        <v>1.0205361228768601</v>
      </c>
      <c r="BN142" s="75">
        <f t="shared" si="4"/>
        <v>8.6529180481894549E-2</v>
      </c>
      <c r="BO142" s="75">
        <f t="shared" si="4"/>
        <v>7.7388444366872339E-2</v>
      </c>
      <c r="BP142" s="161">
        <f t="shared" si="4"/>
        <v>1.5588320004548822E-3</v>
      </c>
      <c r="BQ142" s="75">
        <f t="shared" si="4"/>
        <v>0.10642689257773988</v>
      </c>
      <c r="BR142" s="159">
        <f t="shared" ref="BR142:BU142" si="5">AVERAGE(BR129:BR140)</f>
        <v>168.80386593562315</v>
      </c>
      <c r="BS142" s="75">
        <f t="shared" si="5"/>
        <v>4.7614098077184877E-2</v>
      </c>
      <c r="BT142" s="75">
        <f t="shared" si="5"/>
        <v>0.8376705701321685</v>
      </c>
      <c r="BU142" s="76">
        <f t="shared" si="5"/>
        <v>0.89861230139461357</v>
      </c>
    </row>
    <row r="143" spans="2:73" ht="14.65" thickBot="1" x14ac:dyDescent="0.5">
      <c r="F143" s="31"/>
      <c r="G143" s="31"/>
      <c r="H143" s="31"/>
      <c r="K143" s="31"/>
      <c r="L143" s="31"/>
      <c r="P143" s="31"/>
      <c r="X143" s="31"/>
      <c r="Y143" s="8"/>
      <c r="Z143" s="8"/>
      <c r="AA143" s="8"/>
      <c r="AB143" s="8"/>
      <c r="AC143" s="8"/>
      <c r="AD143" s="8"/>
      <c r="AM143" s="8"/>
      <c r="AN143" s="8"/>
      <c r="AO143" s="8"/>
      <c r="AP143" s="31"/>
      <c r="AQ143" s="31"/>
      <c r="AR143" s="6"/>
      <c r="AS143" s="6"/>
      <c r="AT143" s="6"/>
      <c r="AV143" s="8"/>
      <c r="AX143" s="8"/>
      <c r="AY143" s="8"/>
      <c r="AZ143" s="8"/>
      <c r="BA143" s="8"/>
      <c r="BB143" s="8"/>
      <c r="BC143" s="8"/>
      <c r="BD143" s="31"/>
      <c r="BE143" s="8"/>
      <c r="BF143" s="31"/>
      <c r="BG143" s="8"/>
      <c r="BH143" s="31"/>
      <c r="BI143" s="8"/>
      <c r="BK143" s="31"/>
      <c r="BM143" s="8"/>
      <c r="BP143" s="35"/>
      <c r="BR143" s="8"/>
    </row>
    <row r="144" spans="2:73" x14ac:dyDescent="0.45">
      <c r="B144" s="96"/>
      <c r="C144" s="89" t="s">
        <v>429</v>
      </c>
      <c r="D144" s="45"/>
      <c r="E144" s="45"/>
      <c r="F144" s="97"/>
      <c r="G144" s="97"/>
      <c r="H144" s="97"/>
      <c r="I144" s="45"/>
      <c r="J144" s="45"/>
      <c r="K144" s="97"/>
      <c r="L144" s="97"/>
      <c r="M144" s="45"/>
      <c r="N144" s="45"/>
      <c r="O144" s="45"/>
      <c r="P144" s="97"/>
      <c r="Q144" s="45"/>
      <c r="R144" s="45"/>
      <c r="S144" s="45"/>
      <c r="T144" s="45"/>
      <c r="U144" s="45"/>
      <c r="V144" s="45"/>
      <c r="W144" s="46"/>
      <c r="X144" s="121"/>
      <c r="Y144" s="122"/>
      <c r="Z144" s="122"/>
      <c r="AA144" s="122"/>
      <c r="AB144" s="122"/>
      <c r="AC144" s="122"/>
      <c r="AD144" s="122"/>
      <c r="AE144" s="45"/>
      <c r="AF144" s="45"/>
      <c r="AG144" s="45"/>
      <c r="AH144" s="45"/>
      <c r="AI144" s="45"/>
      <c r="AJ144" s="45"/>
      <c r="AK144" s="45"/>
      <c r="AL144" s="45"/>
      <c r="AM144" s="122"/>
      <c r="AN144" s="122"/>
      <c r="AO144" s="122"/>
      <c r="AP144" s="97"/>
      <c r="AQ144" s="97"/>
      <c r="AR144" s="123"/>
      <c r="AS144" s="123"/>
      <c r="AT144" s="123"/>
      <c r="AU144" s="45"/>
      <c r="AV144" s="122"/>
      <c r="AW144" s="45"/>
      <c r="AX144" s="122"/>
      <c r="AY144" s="122"/>
      <c r="AZ144" s="122"/>
      <c r="BA144" s="122"/>
      <c r="BB144" s="122"/>
      <c r="BC144" s="122"/>
      <c r="BD144" s="97"/>
      <c r="BE144" s="122"/>
      <c r="BF144" s="97"/>
      <c r="BG144" s="122"/>
      <c r="BH144" s="97"/>
      <c r="BI144" s="122"/>
      <c r="BJ144" s="45"/>
      <c r="BK144" s="97"/>
      <c r="BL144" s="45"/>
      <c r="BM144" s="122"/>
      <c r="BN144" s="45"/>
      <c r="BO144" s="45"/>
      <c r="BP144" s="124"/>
      <c r="BQ144" s="45"/>
      <c r="BR144" s="122"/>
      <c r="BS144" s="45"/>
      <c r="BT144" s="45"/>
      <c r="BU144" s="46"/>
    </row>
    <row r="145" spans="2:73" x14ac:dyDescent="0.45">
      <c r="B145" s="47" t="s">
        <v>431</v>
      </c>
      <c r="C145" s="98" t="s">
        <v>212</v>
      </c>
      <c r="D145" s="48" t="s">
        <v>213</v>
      </c>
      <c r="E145" s="4">
        <v>18.396000000000001</v>
      </c>
      <c r="F145" s="4">
        <v>0.95599999999999985</v>
      </c>
      <c r="G145" s="4">
        <v>2.1880000000000002</v>
      </c>
      <c r="H145" s="4">
        <v>65.525999999999996</v>
      </c>
      <c r="I145" s="5">
        <v>7.5999999999999998E-2</v>
      </c>
      <c r="J145" s="4">
        <v>0.182</v>
      </c>
      <c r="K145" s="4">
        <v>0.874</v>
      </c>
      <c r="L145" s="4">
        <v>0.624</v>
      </c>
      <c r="M145" s="4">
        <v>8.2480000000000011</v>
      </c>
      <c r="N145" s="4">
        <v>0.13800000000000001</v>
      </c>
      <c r="O145" s="4">
        <v>1.9380000000000002</v>
      </c>
      <c r="P145" s="4">
        <v>0.86</v>
      </c>
      <c r="Q145" s="24"/>
      <c r="R145" s="24"/>
      <c r="S145" s="24"/>
      <c r="T145" s="24"/>
      <c r="U145" s="24"/>
      <c r="V145" s="24"/>
      <c r="W145" s="50"/>
      <c r="X145" s="126"/>
      <c r="Y145" s="8"/>
      <c r="Z145" s="8"/>
      <c r="AA145" s="8"/>
      <c r="AB145" s="8"/>
      <c r="AC145" s="8"/>
      <c r="AD145" s="8"/>
      <c r="AM145" s="8"/>
      <c r="AN145" s="8"/>
      <c r="AO145" s="8"/>
      <c r="AP145" s="31"/>
      <c r="AQ145" s="31"/>
      <c r="AR145" s="6"/>
      <c r="AS145" s="6"/>
      <c r="AT145" s="6"/>
      <c r="AV145" s="8"/>
      <c r="AX145" s="8"/>
      <c r="AY145" s="8"/>
      <c r="AZ145" s="8"/>
      <c r="BA145" s="8"/>
      <c r="BB145" s="8"/>
      <c r="BC145" s="8"/>
      <c r="BD145" s="31"/>
      <c r="BE145" s="8"/>
      <c r="BF145" s="31"/>
      <c r="BG145" s="8"/>
      <c r="BH145" s="31"/>
      <c r="BI145" s="8"/>
      <c r="BK145" s="31"/>
      <c r="BM145" s="8"/>
      <c r="BP145" s="35"/>
      <c r="BR145" s="8"/>
      <c r="BU145" s="70"/>
    </row>
    <row r="146" spans="2:73" x14ac:dyDescent="0.45">
      <c r="B146" s="47" t="s">
        <v>431</v>
      </c>
      <c r="C146" s="3" t="s">
        <v>190</v>
      </c>
      <c r="D146" s="25" t="s">
        <v>191</v>
      </c>
      <c r="E146" s="4">
        <v>18.673999999999999</v>
      </c>
      <c r="F146" s="4">
        <v>0.90400000000000014</v>
      </c>
      <c r="G146" s="4">
        <v>2.254</v>
      </c>
      <c r="H146" s="4">
        <v>66.061999999999983</v>
      </c>
      <c r="I146" s="5">
        <v>5.6000000000000008E-2</v>
      </c>
      <c r="J146" s="4">
        <v>0.184</v>
      </c>
      <c r="K146" s="4">
        <v>0.88400000000000001</v>
      </c>
      <c r="L146" s="4">
        <v>0.622</v>
      </c>
      <c r="M146" s="4">
        <v>8.129999999999999</v>
      </c>
      <c r="N146" s="4">
        <v>0.13200000000000001</v>
      </c>
      <c r="O146" s="4">
        <v>1.45</v>
      </c>
      <c r="P146" s="4">
        <v>0.65</v>
      </c>
      <c r="Q146" s="24"/>
      <c r="R146" s="24"/>
      <c r="S146" s="24"/>
      <c r="T146" s="24"/>
      <c r="U146" s="24"/>
      <c r="V146" s="24"/>
      <c r="W146" s="50"/>
      <c r="X146" s="128">
        <v>2.8043335846982869</v>
      </c>
      <c r="Y146" s="34">
        <v>183.52594694191583</v>
      </c>
      <c r="Z146" s="34">
        <v>305.20720111665491</v>
      </c>
      <c r="AA146" s="34">
        <v>680.62119681344234</v>
      </c>
      <c r="AB146" s="34">
        <v>22.011344567699492</v>
      </c>
      <c r="AC146" s="34">
        <v>18.863049726292374</v>
      </c>
      <c r="AD146" s="34">
        <v>10303.891680623412</v>
      </c>
      <c r="AE146" s="32">
        <v>4.2568474475017553</v>
      </c>
      <c r="AF146" s="32">
        <v>6.6412806045602739</v>
      </c>
      <c r="AG146" s="32">
        <v>29.353032381153607</v>
      </c>
      <c r="AH146" s="32">
        <v>15.299894624056801</v>
      </c>
      <c r="AI146" s="32">
        <v>3.2687863717247039</v>
      </c>
      <c r="AJ146" s="32">
        <v>3.9862966546855674</v>
      </c>
      <c r="AK146" s="32"/>
      <c r="AL146" s="32">
        <v>7.1830771200558807</v>
      </c>
      <c r="AM146" s="34">
        <v>578.56990139848835</v>
      </c>
      <c r="AN146" s="34">
        <v>6.9291114911074132</v>
      </c>
      <c r="AO146" s="34">
        <v>70.296558851261508</v>
      </c>
      <c r="AP146" s="33">
        <v>2.1842485321661993</v>
      </c>
      <c r="AQ146" s="33">
        <v>1.8998246747500678</v>
      </c>
      <c r="AR146" s="32">
        <v>6.8271875347960198E-2</v>
      </c>
      <c r="AS146" s="32">
        <v>4.0187703447177495E-2</v>
      </c>
      <c r="AT146" s="32">
        <v>0</v>
      </c>
      <c r="AU146" s="34">
        <v>5.417918548119661</v>
      </c>
      <c r="AV146" s="34">
        <v>117.36491098370576</v>
      </c>
      <c r="AW146" s="32"/>
      <c r="AX146" s="34">
        <v>220.861948447028</v>
      </c>
      <c r="AY146" s="34">
        <v>6.834290629579594</v>
      </c>
      <c r="AZ146" s="34">
        <v>11.770711610751984</v>
      </c>
      <c r="BA146" s="34">
        <v>1.5174429998443353</v>
      </c>
      <c r="BB146" s="34">
        <v>6.3818331761685902</v>
      </c>
      <c r="BC146" s="34">
        <v>1.3230847380814574</v>
      </c>
      <c r="BD146" s="33">
        <v>0.33041489025313397</v>
      </c>
      <c r="BE146" s="34">
        <v>1.1256001219771756</v>
      </c>
      <c r="BF146" s="33">
        <v>0.18721404990005419</v>
      </c>
      <c r="BG146" s="34">
        <v>1.1374249750476508</v>
      </c>
      <c r="BH146" s="33">
        <v>0.23724488199244378</v>
      </c>
      <c r="BI146" s="34">
        <v>0.65219002196740417</v>
      </c>
      <c r="BJ146" s="32">
        <v>9.4952725887105502E-2</v>
      </c>
      <c r="BK146" s="33">
        <v>0.66874244232466662</v>
      </c>
      <c r="BL146" s="32">
        <v>8.9636462280315909E-2</v>
      </c>
      <c r="BM146" s="34">
        <v>1.7378657805061897</v>
      </c>
      <c r="BN146" s="33">
        <v>0.1374906159254648</v>
      </c>
      <c r="BO146" s="33">
        <v>0.10377799528376558</v>
      </c>
      <c r="BP146" s="129">
        <v>3.4753409665189035E-3</v>
      </c>
      <c r="BQ146" s="129">
        <v>1.1009870173204431E-3</v>
      </c>
      <c r="BR146" s="34">
        <v>32.614134590876979</v>
      </c>
      <c r="BS146" s="32">
        <v>7.4044006241308063E-3</v>
      </c>
      <c r="BT146" s="34">
        <v>1.1600905308443004</v>
      </c>
      <c r="BU146" s="142">
        <v>1.2876051168327884</v>
      </c>
    </row>
    <row r="147" spans="2:73" x14ac:dyDescent="0.45">
      <c r="B147" s="47" t="s">
        <v>431</v>
      </c>
      <c r="C147" s="3" t="s">
        <v>190</v>
      </c>
      <c r="D147" s="25" t="s">
        <v>210</v>
      </c>
      <c r="E147" s="4">
        <v>17.98</v>
      </c>
      <c r="F147" s="4">
        <v>1.036</v>
      </c>
      <c r="G147" s="4">
        <v>2.5100000000000002</v>
      </c>
      <c r="H147" s="4">
        <v>66.427999999999997</v>
      </c>
      <c r="I147" s="4">
        <v>0.10399999999999998</v>
      </c>
      <c r="J147" s="4">
        <v>0.16999999999999998</v>
      </c>
      <c r="K147" s="4">
        <v>0.85</v>
      </c>
      <c r="L147" s="4">
        <v>0.78200000000000003</v>
      </c>
      <c r="M147" s="4">
        <v>7.242</v>
      </c>
      <c r="N147" s="4">
        <v>0.19800000000000001</v>
      </c>
      <c r="O147" s="4">
        <v>1.9259999999999997</v>
      </c>
      <c r="P147" s="4">
        <v>0.77799999999999991</v>
      </c>
      <c r="Q147" s="24"/>
      <c r="R147" s="24"/>
      <c r="S147" s="24"/>
      <c r="T147" s="24"/>
      <c r="U147" s="24"/>
      <c r="V147" s="24"/>
      <c r="W147" s="50"/>
      <c r="X147" s="128"/>
      <c r="Y147" s="34">
        <v>143.84233489407765</v>
      </c>
      <c r="Z147" s="34">
        <v>541.1370573846516</v>
      </c>
      <c r="AA147" s="34">
        <v>863.61175121132078</v>
      </c>
      <c r="AB147" s="34">
        <v>29.002089794258978</v>
      </c>
      <c r="AC147" s="34">
        <v>23.650125815931787</v>
      </c>
      <c r="AD147" s="34">
        <v>13994.242510874225</v>
      </c>
      <c r="AE147" s="32">
        <v>6.8952970626555725</v>
      </c>
      <c r="AF147" s="32">
        <v>14.389304143047053</v>
      </c>
      <c r="AG147" s="32">
        <v>45.520991567830883</v>
      </c>
      <c r="AH147" s="32">
        <v>24.703923866660556</v>
      </c>
      <c r="AI147" s="32">
        <v>3.8990243677184209</v>
      </c>
      <c r="AJ147" s="32">
        <v>4.8299693649479014</v>
      </c>
      <c r="AK147" s="32">
        <v>16.831338859665696</v>
      </c>
      <c r="AL147" s="32">
        <v>7.8218494650224777</v>
      </c>
      <c r="AM147" s="34">
        <v>645.24641772838504</v>
      </c>
      <c r="AN147" s="34">
        <v>7.0340610702845563</v>
      </c>
      <c r="AO147" s="34">
        <v>90.756004824994221</v>
      </c>
      <c r="AP147" s="33">
        <v>2.6206178097413528</v>
      </c>
      <c r="AQ147" s="33">
        <v>8.9658163078938209</v>
      </c>
      <c r="AR147" s="33">
        <v>2.4686438905418973</v>
      </c>
      <c r="AS147" s="33">
        <v>0.17081357299323519</v>
      </c>
      <c r="AT147" s="32">
        <v>0</v>
      </c>
      <c r="AU147" s="34">
        <v>4.6548631623149124</v>
      </c>
      <c r="AV147" s="34">
        <v>74.348207968763433</v>
      </c>
      <c r="AW147" s="32"/>
      <c r="AX147" s="34">
        <v>295.90315037332653</v>
      </c>
      <c r="AY147" s="34">
        <v>7.3234862553860109</v>
      </c>
      <c r="AZ147" s="34">
        <v>12.381919260861512</v>
      </c>
      <c r="BA147" s="34">
        <v>1.6087092367084388</v>
      </c>
      <c r="BB147" s="34">
        <v>6.736198544101839</v>
      </c>
      <c r="BC147" s="34">
        <v>1.3568001778607672</v>
      </c>
      <c r="BD147" s="33">
        <v>0.32894196257402125</v>
      </c>
      <c r="BE147" s="34">
        <v>1.0270424450332936</v>
      </c>
      <c r="BF147" s="33">
        <v>0.197186145132206</v>
      </c>
      <c r="BG147" s="34">
        <v>1.1705510502816141</v>
      </c>
      <c r="BH147" s="33">
        <v>0.24853270781409831</v>
      </c>
      <c r="BI147" s="34">
        <v>0.67608392650860272</v>
      </c>
      <c r="BJ147" s="33">
        <v>0.10275510169302371</v>
      </c>
      <c r="BK147" s="33">
        <v>0.67937039266068477</v>
      </c>
      <c r="BL147" s="33">
        <v>0.20399935361657143</v>
      </c>
      <c r="BM147" s="34">
        <v>2.1754997953397854</v>
      </c>
      <c r="BN147" s="33">
        <v>0.15444697453829234</v>
      </c>
      <c r="BO147" s="33">
        <v>0.26535846575957611</v>
      </c>
      <c r="BP147" s="32">
        <v>8.0553567936310407E-3</v>
      </c>
      <c r="BQ147" s="32"/>
      <c r="BR147" s="34">
        <v>44.947375903153215</v>
      </c>
      <c r="BS147" s="32">
        <v>8.0612743202606047E-3</v>
      </c>
      <c r="BT147" s="34">
        <v>1.2998726678224033</v>
      </c>
      <c r="BU147" s="130">
        <v>0.97858703028454186</v>
      </c>
    </row>
    <row r="148" spans="2:73" x14ac:dyDescent="0.45">
      <c r="B148" s="47" t="s">
        <v>431</v>
      </c>
      <c r="C148" s="3" t="s">
        <v>59</v>
      </c>
      <c r="D148" s="25" t="s">
        <v>214</v>
      </c>
      <c r="E148" s="22">
        <v>18.169999999999998</v>
      </c>
      <c r="F148" s="22">
        <v>0.95</v>
      </c>
      <c r="G148" s="22">
        <v>2.16</v>
      </c>
      <c r="H148" s="22">
        <v>65.751999999999995</v>
      </c>
      <c r="I148" s="23">
        <v>5.4000000000000006E-2</v>
      </c>
      <c r="J148" s="22">
        <v>0.17600000000000002</v>
      </c>
      <c r="K148" s="22">
        <v>0.88000000000000012</v>
      </c>
      <c r="L148" s="22">
        <v>0.62600000000000011</v>
      </c>
      <c r="M148" s="22">
        <v>8.2880000000000003</v>
      </c>
      <c r="N148" s="22">
        <v>0.15200000000000002</v>
      </c>
      <c r="O148" s="22">
        <v>1.9459999999999997</v>
      </c>
      <c r="P148" s="22">
        <v>0.85</v>
      </c>
      <c r="Q148" s="24"/>
      <c r="R148" s="24"/>
      <c r="S148" s="24"/>
      <c r="T148" s="24"/>
      <c r="U148" s="24"/>
      <c r="V148" s="24"/>
      <c r="W148" s="50"/>
      <c r="X148" s="126"/>
      <c r="Y148" s="8"/>
      <c r="Z148" s="8"/>
      <c r="AA148" s="8"/>
      <c r="AB148" s="8"/>
      <c r="AC148" s="8"/>
      <c r="AD148" s="8"/>
      <c r="AM148" s="8"/>
      <c r="AN148" s="8"/>
      <c r="AO148" s="8"/>
      <c r="AP148" s="31"/>
      <c r="AQ148" s="31"/>
      <c r="AR148" s="31"/>
      <c r="AS148" s="6"/>
      <c r="AT148" s="6"/>
      <c r="AU148" s="8"/>
      <c r="AV148" s="8"/>
      <c r="AX148" s="8"/>
      <c r="AY148" s="8"/>
      <c r="AZ148" s="8"/>
      <c r="BA148" s="8"/>
      <c r="BB148" s="8"/>
      <c r="BC148" s="8"/>
      <c r="BD148" s="31"/>
      <c r="BE148" s="8"/>
      <c r="BF148" s="31"/>
      <c r="BG148" s="8"/>
      <c r="BH148" s="31"/>
      <c r="BI148" s="8"/>
      <c r="BK148" s="31"/>
      <c r="BM148" s="8"/>
      <c r="BN148" s="31"/>
      <c r="BR148" s="8"/>
      <c r="BT148" s="8"/>
      <c r="BU148" s="70"/>
    </row>
    <row r="149" spans="2:73" x14ac:dyDescent="0.45">
      <c r="B149" s="47" t="s">
        <v>431</v>
      </c>
      <c r="C149" s="3" t="s">
        <v>40</v>
      </c>
      <c r="D149" s="25" t="s">
        <v>209</v>
      </c>
      <c r="E149" s="4">
        <v>17.416</v>
      </c>
      <c r="F149" s="4">
        <v>1.1560000000000001</v>
      </c>
      <c r="G149" s="4">
        <v>2.4360000000000004</v>
      </c>
      <c r="H149" s="4">
        <v>66.333999999999989</v>
      </c>
      <c r="I149" s="5">
        <v>7.1999999999999995E-2</v>
      </c>
      <c r="J149" s="4">
        <v>0.15200000000000002</v>
      </c>
      <c r="K149" s="4">
        <v>0.92400000000000004</v>
      </c>
      <c r="L149" s="4">
        <v>0.6359999999999999</v>
      </c>
      <c r="M149" s="4">
        <v>7.9320000000000004</v>
      </c>
      <c r="N149" s="4">
        <v>0.154</v>
      </c>
      <c r="O149" s="4">
        <v>1.9</v>
      </c>
      <c r="P149" s="4">
        <v>0.8859999999999999</v>
      </c>
      <c r="Q149" s="24"/>
      <c r="R149" s="24"/>
      <c r="S149" s="24"/>
      <c r="T149" s="24"/>
      <c r="U149" s="24"/>
      <c r="V149" s="24"/>
      <c r="W149" s="50"/>
      <c r="X149" s="126"/>
      <c r="Y149" s="8"/>
      <c r="Z149" s="8"/>
      <c r="AA149" s="8"/>
      <c r="AB149" s="8"/>
      <c r="AC149" s="8"/>
      <c r="AD149" s="8"/>
      <c r="AM149" s="8"/>
      <c r="AN149" s="8"/>
      <c r="AO149" s="8"/>
      <c r="AP149" s="31"/>
      <c r="AQ149" s="31"/>
      <c r="AR149" s="31"/>
      <c r="AS149" s="6"/>
      <c r="AT149" s="6"/>
      <c r="AU149" s="8"/>
      <c r="AV149" s="8"/>
      <c r="AX149" s="8"/>
      <c r="AY149" s="8"/>
      <c r="AZ149" s="8"/>
      <c r="BA149" s="8"/>
      <c r="BB149" s="8"/>
      <c r="BC149" s="8"/>
      <c r="BD149" s="31"/>
      <c r="BE149" s="8"/>
      <c r="BF149" s="31"/>
      <c r="BG149" s="8"/>
      <c r="BH149" s="31"/>
      <c r="BI149" s="8"/>
      <c r="BK149" s="31"/>
      <c r="BM149" s="8"/>
      <c r="BN149" s="31"/>
      <c r="BR149" s="8"/>
      <c r="BT149" s="8"/>
      <c r="BU149" s="70"/>
    </row>
    <row r="150" spans="2:73" x14ac:dyDescent="0.45">
      <c r="B150" s="47" t="s">
        <v>431</v>
      </c>
      <c r="C150" s="3" t="s">
        <v>29</v>
      </c>
      <c r="D150" s="25" t="s">
        <v>184</v>
      </c>
      <c r="E150" s="4">
        <v>16.968</v>
      </c>
      <c r="F150" s="4">
        <v>0.98799999999999988</v>
      </c>
      <c r="G150" s="4">
        <v>2.4239999999999999</v>
      </c>
      <c r="H150" s="4">
        <v>67.433999999999997</v>
      </c>
      <c r="I150" s="5">
        <v>4.0000000000000008E-2</v>
      </c>
      <c r="J150" s="4">
        <v>0.14200000000000002</v>
      </c>
      <c r="K150" s="4">
        <v>0.85799999999999998</v>
      </c>
      <c r="L150" s="4">
        <v>0.65000000000000013</v>
      </c>
      <c r="M150" s="4">
        <v>8.1999999999999993</v>
      </c>
      <c r="N150" s="4">
        <v>0.16200000000000001</v>
      </c>
      <c r="O150" s="4">
        <v>1.3260000000000001</v>
      </c>
      <c r="P150" s="4">
        <v>0.81799999999999995</v>
      </c>
      <c r="Q150" s="24"/>
      <c r="R150" s="24"/>
      <c r="S150" s="24"/>
      <c r="T150" s="24"/>
      <c r="U150" s="24"/>
      <c r="V150" s="24"/>
      <c r="W150" s="50"/>
      <c r="X150" s="128">
        <v>8.0093698203467287</v>
      </c>
      <c r="Y150" s="34">
        <v>145.14461886707127</v>
      </c>
      <c r="Z150" s="34">
        <v>349.17961110341719</v>
      </c>
      <c r="AA150" s="34">
        <v>756.0055223601978</v>
      </c>
      <c r="AB150" s="34">
        <v>24.864909126394558</v>
      </c>
      <c r="AC150" s="34">
        <v>11.411180889527309</v>
      </c>
      <c r="AD150" s="34">
        <v>10040.124260847446</v>
      </c>
      <c r="AE150" s="32">
        <v>6.1055198642891906</v>
      </c>
      <c r="AF150" s="32">
        <v>12.755245439819888</v>
      </c>
      <c r="AG150" s="32">
        <v>53.571613007681634</v>
      </c>
      <c r="AH150" s="32">
        <v>22.161498430748722</v>
      </c>
      <c r="AI150" s="32">
        <v>3.6098484226732261</v>
      </c>
      <c r="AJ150" s="32">
        <v>5.0892052043422451</v>
      </c>
      <c r="AK150" s="32"/>
      <c r="AL150" s="32">
        <v>7.9862309816934962</v>
      </c>
      <c r="AM150" s="34">
        <v>678.29469592148484</v>
      </c>
      <c r="AN150" s="34">
        <v>7.8347806810707965</v>
      </c>
      <c r="AO150" s="34">
        <v>75.680219053223823</v>
      </c>
      <c r="AP150" s="33">
        <v>2.4512427051180712</v>
      </c>
      <c r="AQ150" s="33">
        <v>2.6386359748208958</v>
      </c>
      <c r="AR150" s="33">
        <v>0.59950641422133399</v>
      </c>
      <c r="AS150" s="32">
        <v>5.9680753588030024E-2</v>
      </c>
      <c r="AT150" s="32">
        <v>0</v>
      </c>
      <c r="AU150" s="34">
        <v>8.3240393734081977</v>
      </c>
      <c r="AV150" s="34">
        <v>257.48478580619832</v>
      </c>
      <c r="AW150" s="33">
        <v>0.13746446034120324</v>
      </c>
      <c r="AX150" s="34">
        <v>292.42404457102202</v>
      </c>
      <c r="AY150" s="34">
        <v>7.9063243828955336</v>
      </c>
      <c r="AZ150" s="34">
        <v>13.196999865037565</v>
      </c>
      <c r="BA150" s="34">
        <v>1.7497084265201388</v>
      </c>
      <c r="BB150" s="34">
        <v>7.3245283673020989</v>
      </c>
      <c r="BC150" s="34">
        <v>1.4881733565490332</v>
      </c>
      <c r="BD150" s="33">
        <v>0.39814756541752461</v>
      </c>
      <c r="BE150" s="34">
        <v>1.4152911324360682</v>
      </c>
      <c r="BF150" s="33">
        <v>0.22542319781837306</v>
      </c>
      <c r="BG150" s="34">
        <v>1.3761126106700763</v>
      </c>
      <c r="BH150" s="33">
        <v>0.28813446559395406</v>
      </c>
      <c r="BI150" s="34">
        <v>0.76843752579109104</v>
      </c>
      <c r="BJ150" s="33">
        <v>0.10951235178915647</v>
      </c>
      <c r="BK150" s="33">
        <v>0.7426856731016529</v>
      </c>
      <c r="BL150" s="33">
        <v>0.11038099680918137</v>
      </c>
      <c r="BM150" s="34">
        <v>1.8687351265983874</v>
      </c>
      <c r="BN150" s="33">
        <v>0.1567862930570256</v>
      </c>
      <c r="BO150" s="33">
        <v>0.28168021275867106</v>
      </c>
      <c r="BP150" s="32">
        <v>4.6863174838605789E-3</v>
      </c>
      <c r="BQ150" s="32">
        <v>0.39796696833991346</v>
      </c>
      <c r="BR150" s="34">
        <v>65.9106084565515</v>
      </c>
      <c r="BS150" s="32">
        <v>2.8229525941474619E-2</v>
      </c>
      <c r="BT150" s="34">
        <v>1.3189974878753339</v>
      </c>
      <c r="BU150" s="142">
        <v>1.0895162550423665</v>
      </c>
    </row>
    <row r="151" spans="2:73" x14ac:dyDescent="0.45">
      <c r="B151" s="47" t="s">
        <v>431</v>
      </c>
      <c r="C151" s="3" t="s">
        <v>40</v>
      </c>
      <c r="D151" s="3" t="s">
        <v>199</v>
      </c>
      <c r="E151" s="4">
        <v>17.705999999999996</v>
      </c>
      <c r="F151" s="4">
        <v>1.1339999999999999</v>
      </c>
      <c r="G151" s="4">
        <v>2.5539999999999998</v>
      </c>
      <c r="H151" s="4">
        <v>66.651999999999987</v>
      </c>
      <c r="I151" s="4">
        <v>0.13800000000000001</v>
      </c>
      <c r="J151" s="4">
        <v>0.17799999999999999</v>
      </c>
      <c r="K151" s="4">
        <v>0.83000000000000007</v>
      </c>
      <c r="L151" s="4">
        <v>0.86399999999999988</v>
      </c>
      <c r="M151" s="4">
        <v>7.3259999999999987</v>
      </c>
      <c r="N151" s="4">
        <v>0.16200000000000001</v>
      </c>
      <c r="O151" s="4">
        <v>1.5980000000000001</v>
      </c>
      <c r="P151" s="4">
        <v>0.8640000000000001</v>
      </c>
      <c r="Q151" s="24"/>
      <c r="R151" s="24"/>
      <c r="S151" s="24"/>
      <c r="T151" s="24"/>
      <c r="U151" s="24"/>
      <c r="V151" s="24"/>
      <c r="W151" s="50"/>
      <c r="X151" s="126"/>
      <c r="Y151" s="8"/>
      <c r="Z151" s="8"/>
      <c r="AA151" s="8"/>
      <c r="AB151" s="8"/>
      <c r="AC151" s="8"/>
      <c r="AD151" s="8"/>
      <c r="AM151" s="8"/>
      <c r="AN151" s="8"/>
      <c r="AO151" s="8"/>
      <c r="AP151" s="31"/>
      <c r="AQ151" s="31"/>
      <c r="AR151" s="31"/>
      <c r="AS151" s="6"/>
      <c r="AT151" s="6"/>
      <c r="AU151" s="8"/>
      <c r="AV151" s="8"/>
      <c r="AX151" s="8"/>
      <c r="AY151" s="8"/>
      <c r="AZ151" s="8"/>
      <c r="BA151" s="8"/>
      <c r="BB151" s="8"/>
      <c r="BC151" s="8"/>
      <c r="BD151" s="31"/>
      <c r="BE151" s="8"/>
      <c r="BF151" s="31"/>
      <c r="BG151" s="8"/>
      <c r="BH151" s="31"/>
      <c r="BI151" s="8"/>
      <c r="BK151" s="31"/>
      <c r="BM151" s="8"/>
      <c r="BN151" s="31"/>
      <c r="BO151" s="31"/>
      <c r="BR151" s="8"/>
      <c r="BT151" s="8"/>
      <c r="BU151" s="70"/>
    </row>
    <row r="152" spans="2:73" x14ac:dyDescent="0.45">
      <c r="B152" s="47" t="s">
        <v>431</v>
      </c>
      <c r="C152" s="3" t="s">
        <v>59</v>
      </c>
      <c r="D152" s="3" t="s">
        <v>211</v>
      </c>
      <c r="E152" s="4">
        <v>18.302</v>
      </c>
      <c r="F152" s="4">
        <v>0.95399999999999996</v>
      </c>
      <c r="G152" s="4">
        <v>2.1680000000000001</v>
      </c>
      <c r="H152" s="4">
        <v>65.616000000000014</v>
      </c>
      <c r="I152" s="5">
        <v>5.4000000000000006E-2</v>
      </c>
      <c r="J152" s="4">
        <v>0.17599999999999999</v>
      </c>
      <c r="K152" s="4">
        <v>0.89200000000000002</v>
      </c>
      <c r="L152" s="4">
        <v>0.63800000000000001</v>
      </c>
      <c r="M152" s="4">
        <v>8.2379999999999995</v>
      </c>
      <c r="N152" s="4">
        <v>0.16399999999999998</v>
      </c>
      <c r="O152" s="4">
        <v>1.9280000000000002</v>
      </c>
      <c r="P152" s="4">
        <v>0.86999999999999988</v>
      </c>
      <c r="Q152" s="24"/>
      <c r="R152" s="24"/>
      <c r="S152" s="24"/>
      <c r="T152" s="24"/>
      <c r="U152" s="24"/>
      <c r="V152" s="24"/>
      <c r="W152" s="50"/>
      <c r="X152" s="126"/>
      <c r="Y152" s="8"/>
      <c r="Z152" s="8"/>
      <c r="AA152" s="8"/>
      <c r="AB152" s="8"/>
      <c r="AC152" s="8"/>
      <c r="AD152" s="8"/>
      <c r="AM152" s="8"/>
      <c r="AN152" s="8"/>
      <c r="AO152" s="8"/>
      <c r="AP152" s="31"/>
      <c r="AQ152" s="31"/>
      <c r="AR152" s="31"/>
      <c r="AS152" s="6"/>
      <c r="AT152" s="6"/>
      <c r="AU152" s="8"/>
      <c r="AV152" s="8"/>
      <c r="AX152" s="8"/>
      <c r="AY152" s="8"/>
      <c r="AZ152" s="8"/>
      <c r="BA152" s="8"/>
      <c r="BB152" s="8"/>
      <c r="BC152" s="8"/>
      <c r="BD152" s="31"/>
      <c r="BE152" s="8"/>
      <c r="BF152" s="31"/>
      <c r="BG152" s="8"/>
      <c r="BH152" s="31"/>
      <c r="BI152" s="8"/>
      <c r="BK152" s="31"/>
      <c r="BM152" s="8"/>
      <c r="BN152" s="31"/>
      <c r="BO152" s="31"/>
      <c r="BR152" s="8"/>
      <c r="BT152" s="8"/>
      <c r="BU152" s="70"/>
    </row>
    <row r="153" spans="2:73" x14ac:dyDescent="0.45">
      <c r="B153" s="47" t="s">
        <v>431</v>
      </c>
      <c r="C153" s="3" t="s">
        <v>32</v>
      </c>
      <c r="D153" s="3" t="s">
        <v>205</v>
      </c>
      <c r="E153" s="22">
        <v>16.948</v>
      </c>
      <c r="F153" s="22">
        <v>1.0760000000000001</v>
      </c>
      <c r="G153" s="22">
        <v>2.4480000000000004</v>
      </c>
      <c r="H153" s="22">
        <v>67.882000000000005</v>
      </c>
      <c r="I153" s="22">
        <v>0.124</v>
      </c>
      <c r="J153" s="22">
        <v>0.16200000000000001</v>
      </c>
      <c r="K153" s="22">
        <v>0.78400000000000014</v>
      </c>
      <c r="L153" s="22">
        <v>0.876</v>
      </c>
      <c r="M153" s="22">
        <v>6.9319999999999995</v>
      </c>
      <c r="N153" s="22">
        <v>0.156</v>
      </c>
      <c r="O153" s="22">
        <v>1.8059999999999998</v>
      </c>
      <c r="P153" s="22">
        <v>0.80800000000000005</v>
      </c>
      <c r="Q153" s="24"/>
      <c r="R153" s="24"/>
      <c r="S153" s="24"/>
      <c r="T153" s="24"/>
      <c r="U153" s="24"/>
      <c r="V153" s="24"/>
      <c r="W153" s="50"/>
      <c r="X153" s="126"/>
      <c r="Y153" s="8"/>
      <c r="Z153" s="8"/>
      <c r="AA153" s="8"/>
      <c r="AB153" s="8"/>
      <c r="AC153" s="8"/>
      <c r="AD153" s="8"/>
      <c r="AM153" s="8"/>
      <c r="AN153" s="8"/>
      <c r="AO153" s="8"/>
      <c r="AP153" s="31"/>
      <c r="AQ153" s="31"/>
      <c r="AR153" s="31"/>
      <c r="AS153" s="6"/>
      <c r="AT153" s="6"/>
      <c r="AU153" s="8"/>
      <c r="AV153" s="8"/>
      <c r="AX153" s="8"/>
      <c r="AY153" s="8"/>
      <c r="AZ153" s="8"/>
      <c r="BA153" s="8"/>
      <c r="BB153" s="8"/>
      <c r="BC153" s="8"/>
      <c r="BD153" s="31"/>
      <c r="BE153" s="8"/>
      <c r="BF153" s="31"/>
      <c r="BG153" s="8"/>
      <c r="BH153" s="31"/>
      <c r="BI153" s="8"/>
      <c r="BK153" s="31"/>
      <c r="BM153" s="8"/>
      <c r="BN153" s="31"/>
      <c r="BO153" s="31"/>
      <c r="BR153" s="8"/>
      <c r="BT153" s="8"/>
      <c r="BU153" s="70"/>
    </row>
    <row r="154" spans="2:73" x14ac:dyDescent="0.45">
      <c r="B154" s="47" t="s">
        <v>431</v>
      </c>
      <c r="C154" s="3" t="s">
        <v>24</v>
      </c>
      <c r="D154" s="3" t="s">
        <v>203</v>
      </c>
      <c r="E154" s="22">
        <v>16.944000000000003</v>
      </c>
      <c r="F154" s="22">
        <v>1.24</v>
      </c>
      <c r="G154" s="22">
        <v>2.65</v>
      </c>
      <c r="H154" s="22">
        <v>64.977999999999994</v>
      </c>
      <c r="I154" s="22">
        <v>0.18</v>
      </c>
      <c r="J154" s="22">
        <v>0.17799999999999999</v>
      </c>
      <c r="K154" s="22">
        <v>0.69600000000000006</v>
      </c>
      <c r="L154" s="22">
        <v>0.86599999999999999</v>
      </c>
      <c r="M154" s="22">
        <v>8.9499999999999993</v>
      </c>
      <c r="N154" s="22">
        <v>0.17200000000000001</v>
      </c>
      <c r="O154" s="22">
        <v>1.7239999999999998</v>
      </c>
      <c r="P154" s="22">
        <v>1.4279999999999999</v>
      </c>
      <c r="Q154" s="24"/>
      <c r="R154" s="24"/>
      <c r="S154" s="24"/>
      <c r="T154" s="24"/>
      <c r="U154" s="24"/>
      <c r="V154" s="24"/>
      <c r="W154" s="50"/>
      <c r="X154" s="126"/>
      <c r="Y154" s="8"/>
      <c r="Z154" s="8"/>
      <c r="AA154" s="8"/>
      <c r="AB154" s="8"/>
      <c r="AC154" s="8"/>
      <c r="AD154" s="8"/>
      <c r="AM154" s="8"/>
      <c r="AN154" s="8"/>
      <c r="AO154" s="8"/>
      <c r="AP154" s="31"/>
      <c r="AQ154" s="31"/>
      <c r="AR154" s="31"/>
      <c r="AS154" s="6"/>
      <c r="AT154" s="6"/>
      <c r="AU154" s="8"/>
      <c r="AV154" s="8"/>
      <c r="AX154" s="8"/>
      <c r="AY154" s="8"/>
      <c r="AZ154" s="8"/>
      <c r="BA154" s="8"/>
      <c r="BB154" s="8"/>
      <c r="BC154" s="8"/>
      <c r="BD154" s="31"/>
      <c r="BE154" s="8"/>
      <c r="BF154" s="31"/>
      <c r="BG154" s="8"/>
      <c r="BH154" s="31"/>
      <c r="BI154" s="8"/>
      <c r="BK154" s="31"/>
      <c r="BM154" s="8"/>
      <c r="BN154" s="31"/>
      <c r="BO154" s="31"/>
      <c r="BR154" s="8"/>
      <c r="BT154" s="8"/>
      <c r="BU154" s="70"/>
    </row>
    <row r="155" spans="2:73" x14ac:dyDescent="0.45">
      <c r="B155" s="47" t="s">
        <v>431</v>
      </c>
      <c r="C155" s="3" t="s">
        <v>24</v>
      </c>
      <c r="D155" s="3" t="s">
        <v>194</v>
      </c>
      <c r="E155" s="22">
        <v>18.315999999999995</v>
      </c>
      <c r="F155" s="22">
        <v>1.0779999999999998</v>
      </c>
      <c r="G155" s="22">
        <v>2.3820000000000001</v>
      </c>
      <c r="H155" s="22">
        <v>65.272000000000006</v>
      </c>
      <c r="I155" s="23">
        <v>9.1999999999999998E-2</v>
      </c>
      <c r="J155" s="22">
        <v>0.16799999999999998</v>
      </c>
      <c r="K155" s="22">
        <v>0.81400000000000006</v>
      </c>
      <c r="L155" s="22">
        <v>0.78400000000000014</v>
      </c>
      <c r="M155" s="22">
        <v>8.56</v>
      </c>
      <c r="N155" s="22">
        <v>0.156</v>
      </c>
      <c r="O155" s="22">
        <v>1.496</v>
      </c>
      <c r="P155" s="22">
        <v>0.88800000000000012</v>
      </c>
      <c r="Q155" s="24"/>
      <c r="R155" s="24"/>
      <c r="S155" s="24"/>
      <c r="T155" s="24"/>
      <c r="U155" s="24"/>
      <c r="V155" s="24"/>
      <c r="W155" s="50"/>
      <c r="X155" s="126"/>
      <c r="Y155" s="8"/>
      <c r="Z155" s="8"/>
      <c r="AA155" s="8"/>
      <c r="AB155" s="8"/>
      <c r="AC155" s="8"/>
      <c r="AD155" s="8"/>
      <c r="AM155" s="8"/>
      <c r="AN155" s="8"/>
      <c r="AO155" s="8"/>
      <c r="AP155" s="31"/>
      <c r="AQ155" s="31"/>
      <c r="AR155" s="31"/>
      <c r="AS155" s="6"/>
      <c r="AT155" s="6"/>
      <c r="AU155" s="8"/>
      <c r="AV155" s="8"/>
      <c r="AX155" s="8"/>
      <c r="AY155" s="8"/>
      <c r="AZ155" s="8"/>
      <c r="BA155" s="8"/>
      <c r="BB155" s="8"/>
      <c r="BC155" s="8"/>
      <c r="BD155" s="31"/>
      <c r="BE155" s="8"/>
      <c r="BF155" s="31"/>
      <c r="BG155" s="8"/>
      <c r="BH155" s="31"/>
      <c r="BI155" s="8"/>
      <c r="BK155" s="31"/>
      <c r="BM155" s="8"/>
      <c r="BN155" s="31"/>
      <c r="BO155" s="31"/>
      <c r="BR155" s="8"/>
      <c r="BT155" s="8"/>
      <c r="BU155" s="70"/>
    </row>
    <row r="156" spans="2:73" x14ac:dyDescent="0.45">
      <c r="B156" s="47" t="s">
        <v>431</v>
      </c>
      <c r="C156" s="3" t="s">
        <v>19</v>
      </c>
      <c r="D156" s="3" t="s">
        <v>198</v>
      </c>
      <c r="E156" s="22">
        <v>17.354000000000003</v>
      </c>
      <c r="F156" s="22">
        <v>1.1639999999999999</v>
      </c>
      <c r="G156" s="22">
        <v>2.496</v>
      </c>
      <c r="H156" s="22">
        <v>65.555999999999997</v>
      </c>
      <c r="I156" s="22">
        <v>0.128</v>
      </c>
      <c r="J156" s="22">
        <v>0.16750000000000001</v>
      </c>
      <c r="K156" s="22">
        <v>0.75800000000000001</v>
      </c>
      <c r="L156" s="22">
        <v>0.876</v>
      </c>
      <c r="M156" s="22">
        <v>8.8679999999999986</v>
      </c>
      <c r="N156" s="22">
        <v>0.17600000000000002</v>
      </c>
      <c r="O156" s="22">
        <v>1.5420000000000003</v>
      </c>
      <c r="P156" s="22">
        <v>0.95799999999999996</v>
      </c>
      <c r="Q156" s="24"/>
      <c r="R156" s="24"/>
      <c r="S156" s="24"/>
      <c r="T156" s="24"/>
      <c r="U156" s="24"/>
      <c r="V156" s="24"/>
      <c r="W156" s="50"/>
      <c r="X156" s="126"/>
      <c r="Y156" s="8"/>
      <c r="Z156" s="8"/>
      <c r="AA156" s="8"/>
      <c r="AB156" s="8"/>
      <c r="AC156" s="8"/>
      <c r="AD156" s="8"/>
      <c r="AM156" s="8"/>
      <c r="AN156" s="8"/>
      <c r="AO156" s="8"/>
      <c r="AP156" s="31"/>
      <c r="AQ156" s="31"/>
      <c r="AR156" s="31"/>
      <c r="AS156" s="6"/>
      <c r="AT156" s="6"/>
      <c r="AU156" s="8"/>
      <c r="AV156" s="8"/>
      <c r="AX156" s="8"/>
      <c r="AY156" s="8"/>
      <c r="AZ156" s="8"/>
      <c r="BA156" s="8"/>
      <c r="BB156" s="8"/>
      <c r="BC156" s="8"/>
      <c r="BD156" s="31"/>
      <c r="BE156" s="8"/>
      <c r="BF156" s="31"/>
      <c r="BG156" s="8"/>
      <c r="BH156" s="31"/>
      <c r="BI156" s="8"/>
      <c r="BK156" s="31"/>
      <c r="BM156" s="8"/>
      <c r="BN156" s="31"/>
      <c r="BO156" s="31"/>
      <c r="BR156" s="8"/>
      <c r="BT156" s="8"/>
      <c r="BU156" s="70"/>
    </row>
    <row r="157" spans="2:73" x14ac:dyDescent="0.45">
      <c r="B157" s="47" t="s">
        <v>431</v>
      </c>
      <c r="C157" s="3" t="s">
        <v>175</v>
      </c>
      <c r="D157" s="21" t="s">
        <v>176</v>
      </c>
      <c r="E157" s="22">
        <v>18.080000000000002</v>
      </c>
      <c r="F157" s="22">
        <v>0.88400000000000001</v>
      </c>
      <c r="G157" s="22">
        <v>2.1840000000000002</v>
      </c>
      <c r="H157" s="22">
        <v>68.808000000000007</v>
      </c>
      <c r="I157" s="23">
        <v>3.6000000000000004E-2</v>
      </c>
      <c r="J157" s="22">
        <v>0.128</v>
      </c>
      <c r="K157" s="22">
        <v>1.0859999999999999</v>
      </c>
      <c r="L157" s="22">
        <v>0.434</v>
      </c>
      <c r="M157" s="22">
        <v>6.4620000000000006</v>
      </c>
      <c r="N157" s="22">
        <v>0.14399999999999999</v>
      </c>
      <c r="O157" s="22">
        <v>0.77400000000000002</v>
      </c>
      <c r="P157" s="22">
        <v>0.98199999999999998</v>
      </c>
      <c r="Q157" s="24"/>
      <c r="R157" s="24"/>
      <c r="S157" s="24"/>
      <c r="T157" s="24"/>
      <c r="U157" s="24"/>
      <c r="V157" s="24"/>
      <c r="W157" s="50"/>
      <c r="X157" s="128">
        <v>3.8579883156928338</v>
      </c>
      <c r="Y157" s="34">
        <v>162.19748917323673</v>
      </c>
      <c r="Z157" s="34">
        <v>256.27920860677153</v>
      </c>
      <c r="AA157" s="34">
        <v>738.74818103702933</v>
      </c>
      <c r="AB157" s="34">
        <v>25.42608663117797</v>
      </c>
      <c r="AC157" s="34">
        <v>15.206086434824185</v>
      </c>
      <c r="AD157" s="34">
        <v>5632.6419008954308</v>
      </c>
      <c r="AE157" s="32">
        <v>6.042844073821616</v>
      </c>
      <c r="AF157" s="32">
        <v>14.150523254313573</v>
      </c>
      <c r="AG157" s="32">
        <v>34.039054941920895</v>
      </c>
      <c r="AH157" s="32">
        <v>37.038422808646267</v>
      </c>
      <c r="AI157" s="32">
        <v>3.0608646753488986</v>
      </c>
      <c r="AJ157" s="32">
        <v>32.203454925303774</v>
      </c>
      <c r="AK157" s="32"/>
      <c r="AL157" s="32">
        <v>4.8766256218439459</v>
      </c>
      <c r="AM157" s="34">
        <v>479.81115140808589</v>
      </c>
      <c r="AN157" s="34">
        <v>7.6420904984958078</v>
      </c>
      <c r="AO157" s="34">
        <v>71.85924158199046</v>
      </c>
      <c r="AP157" s="33">
        <v>2.2973457695238548</v>
      </c>
      <c r="AQ157" s="33">
        <v>2.2234028080871235</v>
      </c>
      <c r="AR157" s="33">
        <v>0.15502449556154849</v>
      </c>
      <c r="AS157" s="32">
        <v>7.6837211948679193E-2</v>
      </c>
      <c r="AT157" s="32">
        <v>9.1392081020308658E-3</v>
      </c>
      <c r="AU157" s="34">
        <v>1.8468457530740743</v>
      </c>
      <c r="AV157" s="34">
        <v>1377.0921335699736</v>
      </c>
      <c r="AW157" s="32">
        <v>4.5736220668928664E-2</v>
      </c>
      <c r="AX157" s="34">
        <v>167.79457628911342</v>
      </c>
      <c r="AY157" s="34">
        <v>8.2342845945573391</v>
      </c>
      <c r="AZ157" s="34">
        <v>11.983607991690572</v>
      </c>
      <c r="BA157" s="34">
        <v>1.7507223973654451</v>
      </c>
      <c r="BB157" s="34">
        <v>7.404167915075023</v>
      </c>
      <c r="BC157" s="34">
        <v>1.5020135813913438</v>
      </c>
      <c r="BD157" s="33">
        <v>0.39503564237428046</v>
      </c>
      <c r="BE157" s="34">
        <v>1.3473655988279727</v>
      </c>
      <c r="BF157" s="33">
        <v>0.22599559319304641</v>
      </c>
      <c r="BG157" s="34">
        <v>1.3084270588380211</v>
      </c>
      <c r="BH157" s="33">
        <v>0.27934693443173153</v>
      </c>
      <c r="BI157" s="34">
        <v>0.75857272487218941</v>
      </c>
      <c r="BJ157" s="33">
        <v>0.10973308212723257</v>
      </c>
      <c r="BK157" s="33">
        <v>0.74546206218011779</v>
      </c>
      <c r="BL157" s="33">
        <v>0.10690891059006549</v>
      </c>
      <c r="BM157" s="34">
        <v>1.7094698226578622</v>
      </c>
      <c r="BN157" s="33">
        <v>0.12917864563341863</v>
      </c>
      <c r="BO157" s="33">
        <v>0.11592263165955519</v>
      </c>
      <c r="BP157" s="129">
        <v>1.1669102213165184E-3</v>
      </c>
      <c r="BQ157" s="32">
        <v>3.2051497895237945E-2</v>
      </c>
      <c r="BR157" s="34">
        <v>17.980876240521795</v>
      </c>
      <c r="BS157" s="32">
        <v>7.0524130816443514E-2</v>
      </c>
      <c r="BT157" s="34">
        <v>1.1734707246086649</v>
      </c>
      <c r="BU157" s="130">
        <v>0.95949806242238234</v>
      </c>
    </row>
    <row r="158" spans="2:73" x14ac:dyDescent="0.45">
      <c r="B158" s="47" t="s">
        <v>431</v>
      </c>
      <c r="C158" s="3" t="s">
        <v>49</v>
      </c>
      <c r="D158" s="21" t="s">
        <v>187</v>
      </c>
      <c r="E158" s="22">
        <v>19.68</v>
      </c>
      <c r="F158" s="22">
        <v>0.82800000000000007</v>
      </c>
      <c r="G158" s="22">
        <v>2.1920000000000002</v>
      </c>
      <c r="H158" s="22">
        <v>65.298000000000002</v>
      </c>
      <c r="I158" s="23">
        <v>8.4000000000000005E-2</v>
      </c>
      <c r="J158" s="22">
        <v>0.16800000000000001</v>
      </c>
      <c r="K158" s="22">
        <v>0.98399999999999999</v>
      </c>
      <c r="L158" s="22">
        <v>0.56600000000000006</v>
      </c>
      <c r="M158" s="22">
        <v>7.1540000000000008</v>
      </c>
      <c r="N158" s="22">
        <v>0.21800000000000003</v>
      </c>
      <c r="O158" s="22">
        <v>1.43</v>
      </c>
      <c r="P158" s="22">
        <v>1.3920000000000001</v>
      </c>
      <c r="Q158" s="24"/>
      <c r="R158" s="24"/>
      <c r="S158" s="24"/>
      <c r="T158" s="24"/>
      <c r="U158" s="24"/>
      <c r="V158" s="24"/>
      <c r="W158" s="50"/>
      <c r="X158" s="128">
        <v>6.0489149279939367</v>
      </c>
      <c r="Y158" s="34">
        <v>155.39095891495373</v>
      </c>
      <c r="Z158" s="34">
        <v>443.35239980142478</v>
      </c>
      <c r="AA158" s="34">
        <v>1011.146541938026</v>
      </c>
      <c r="AB158" s="34">
        <v>45.652355578265698</v>
      </c>
      <c r="AC158" s="34">
        <v>23.496164746926368</v>
      </c>
      <c r="AD158" s="34">
        <v>10762.354714342961</v>
      </c>
      <c r="AE158" s="32">
        <v>21.025513592993015</v>
      </c>
      <c r="AF158" s="32">
        <v>16.618358549953498</v>
      </c>
      <c r="AG158" s="32">
        <v>71.2040788672509</v>
      </c>
      <c r="AH158" s="32">
        <v>29.570836500851382</v>
      </c>
      <c r="AI158" s="32">
        <v>3.3139337173968073</v>
      </c>
      <c r="AJ158" s="32">
        <v>9.1737293226064907</v>
      </c>
      <c r="AK158" s="32"/>
      <c r="AL158" s="32">
        <v>6.1979206786026513</v>
      </c>
      <c r="AM158" s="34">
        <v>527.6679572897483</v>
      </c>
      <c r="AN158" s="34">
        <v>8.9319363950055326</v>
      </c>
      <c r="AO158" s="34">
        <v>99.859107941929523</v>
      </c>
      <c r="AP158" s="33">
        <v>2.465835923173012</v>
      </c>
      <c r="AQ158" s="33">
        <v>2.183397422023801</v>
      </c>
      <c r="AR158" s="33">
        <v>0.11756967987536841</v>
      </c>
      <c r="AS158" s="32">
        <v>6.2131860833419976E-2</v>
      </c>
      <c r="AT158" s="32">
        <v>0.36788216440695287</v>
      </c>
      <c r="AU158" s="34">
        <v>9.7650442191247144</v>
      </c>
      <c r="AV158" s="34">
        <v>15.522049854581809</v>
      </c>
      <c r="AW158" s="32">
        <v>6.0892203723325315E-2</v>
      </c>
      <c r="AX158" s="34">
        <v>276.63367295999802</v>
      </c>
      <c r="AY158" s="34">
        <v>8.8668519388512816</v>
      </c>
      <c r="AZ158" s="34">
        <v>12.429031228704368</v>
      </c>
      <c r="BA158" s="34">
        <v>1.9289941896613816</v>
      </c>
      <c r="BB158" s="34">
        <v>8.0253749620858645</v>
      </c>
      <c r="BC158" s="34">
        <v>1.7091851823794271</v>
      </c>
      <c r="BD158" s="33">
        <v>0.43585490055774179</v>
      </c>
      <c r="BE158" s="34">
        <v>1.5527999999362125</v>
      </c>
      <c r="BF158" s="33">
        <v>0.25460710929443942</v>
      </c>
      <c r="BG158" s="34">
        <v>1.5221830668196836</v>
      </c>
      <c r="BH158" s="33">
        <v>0.31726887081263755</v>
      </c>
      <c r="BI158" s="34">
        <v>0.8799148594302455</v>
      </c>
      <c r="BJ158" s="33">
        <v>0.13603265521147387</v>
      </c>
      <c r="BK158" s="33">
        <v>0.91204100445537395</v>
      </c>
      <c r="BL158" s="33">
        <v>0.13229887430409243</v>
      </c>
      <c r="BM158" s="34">
        <v>2.3655879906127302</v>
      </c>
      <c r="BN158" s="33">
        <v>0.14211860243719762</v>
      </c>
      <c r="BO158" s="33">
        <v>0.25621928010477946</v>
      </c>
      <c r="BP158" s="129">
        <v>1.1625574364014797E-3</v>
      </c>
      <c r="BQ158" s="34">
        <v>54.183355424699442</v>
      </c>
      <c r="BR158" s="34">
        <v>89.909377764062214</v>
      </c>
      <c r="BS158" s="32">
        <v>1.7278044148399979E-2</v>
      </c>
      <c r="BT158" s="34">
        <v>1.287668954427506</v>
      </c>
      <c r="BU158" s="142">
        <v>1.2713218692850243</v>
      </c>
    </row>
    <row r="159" spans="2:73" x14ac:dyDescent="0.45">
      <c r="B159" s="47" t="s">
        <v>431</v>
      </c>
      <c r="C159" s="3" t="s">
        <v>59</v>
      </c>
      <c r="D159" s="21" t="s">
        <v>186</v>
      </c>
      <c r="E159" s="22">
        <v>16.722000000000001</v>
      </c>
      <c r="F159" s="22">
        <v>0.88000000000000012</v>
      </c>
      <c r="G159" s="22">
        <v>2.7280000000000002</v>
      </c>
      <c r="H159" s="22">
        <v>67.679999999999993</v>
      </c>
      <c r="I159" s="23">
        <v>4.8000000000000001E-2</v>
      </c>
      <c r="J159" s="23">
        <v>8.4000000000000005E-2</v>
      </c>
      <c r="K159" s="22">
        <v>1.022</v>
      </c>
      <c r="L159" s="22">
        <v>0.78400000000000003</v>
      </c>
      <c r="M159" s="22">
        <v>7.7359999999999998</v>
      </c>
      <c r="N159" s="22">
        <v>0.20600000000000002</v>
      </c>
      <c r="O159" s="22">
        <v>1.3379999999999999</v>
      </c>
      <c r="P159" s="22">
        <v>0.76999999999999991</v>
      </c>
      <c r="Q159" s="24"/>
      <c r="R159" s="24"/>
      <c r="S159" s="24"/>
      <c r="T159" s="24"/>
      <c r="U159" s="24"/>
      <c r="V159" s="24"/>
      <c r="W159" s="50"/>
      <c r="X159" s="126"/>
      <c r="Y159" s="8"/>
      <c r="Z159" s="8"/>
      <c r="AA159" s="8"/>
      <c r="AB159" s="8"/>
      <c r="AC159" s="8"/>
      <c r="AD159" s="8"/>
      <c r="AM159" s="8"/>
      <c r="AN159" s="8"/>
      <c r="AO159" s="8"/>
      <c r="AP159" s="31"/>
      <c r="AQ159" s="31"/>
      <c r="AR159" s="6"/>
      <c r="AS159" s="6"/>
      <c r="AT159" s="6"/>
      <c r="AV159" s="8"/>
      <c r="AX159" s="8"/>
      <c r="AY159" s="8"/>
      <c r="AZ159" s="8"/>
      <c r="BA159" s="8"/>
      <c r="BB159" s="8"/>
      <c r="BC159" s="8"/>
      <c r="BD159" s="31"/>
      <c r="BE159" s="8"/>
      <c r="BF159" s="31"/>
      <c r="BG159" s="8"/>
      <c r="BH159" s="31"/>
      <c r="BI159" s="8"/>
      <c r="BK159" s="31"/>
      <c r="BL159" s="31"/>
      <c r="BM159" s="8"/>
      <c r="BN159" s="31"/>
      <c r="BO159" s="31"/>
      <c r="BR159" s="8"/>
      <c r="BT159" s="8"/>
      <c r="BU159" s="70"/>
    </row>
    <row r="160" spans="2:73" x14ac:dyDescent="0.45">
      <c r="B160" s="47" t="s">
        <v>431</v>
      </c>
      <c r="C160" s="3" t="s">
        <v>37</v>
      </c>
      <c r="D160" s="21" t="s">
        <v>201</v>
      </c>
      <c r="E160" s="22">
        <v>19.312000000000001</v>
      </c>
      <c r="F160" s="22">
        <v>1.21</v>
      </c>
      <c r="G160" s="22">
        <v>2.5119999999999996</v>
      </c>
      <c r="H160" s="22">
        <v>64.430000000000007</v>
      </c>
      <c r="I160" s="22">
        <v>0.11399999999999999</v>
      </c>
      <c r="J160" s="22">
        <v>0.17800000000000002</v>
      </c>
      <c r="K160" s="22">
        <v>0.91200000000000014</v>
      </c>
      <c r="L160" s="22">
        <v>0.69199999999999995</v>
      </c>
      <c r="M160" s="22">
        <v>7.8579999999999997</v>
      </c>
      <c r="N160" s="22">
        <v>0.14599999999999999</v>
      </c>
      <c r="O160" s="22">
        <v>1.6560000000000001</v>
      </c>
      <c r="P160" s="22">
        <v>0.98799999999999988</v>
      </c>
      <c r="Q160" s="24"/>
      <c r="R160" s="24"/>
      <c r="S160" s="24"/>
      <c r="T160" s="24"/>
      <c r="U160" s="24"/>
      <c r="V160" s="24"/>
      <c r="W160" s="50"/>
      <c r="X160" s="126"/>
      <c r="Y160" s="8"/>
      <c r="Z160" s="8"/>
      <c r="AA160" s="8"/>
      <c r="AB160" s="8"/>
      <c r="AC160" s="8"/>
      <c r="AD160" s="8"/>
      <c r="AM160" s="8"/>
      <c r="AN160" s="8"/>
      <c r="AO160" s="8"/>
      <c r="AP160" s="31"/>
      <c r="AQ160" s="31"/>
      <c r="AR160" s="6"/>
      <c r="AS160" s="6"/>
      <c r="AT160" s="6"/>
      <c r="AV160" s="8"/>
      <c r="AX160" s="8"/>
      <c r="AY160" s="8"/>
      <c r="AZ160" s="8"/>
      <c r="BA160" s="8"/>
      <c r="BB160" s="8"/>
      <c r="BC160" s="8"/>
      <c r="BD160" s="31"/>
      <c r="BE160" s="8"/>
      <c r="BF160" s="31"/>
      <c r="BG160" s="8"/>
      <c r="BH160" s="31"/>
      <c r="BI160" s="8"/>
      <c r="BK160" s="31"/>
      <c r="BL160" s="31"/>
      <c r="BM160" s="8"/>
      <c r="BN160" s="31"/>
      <c r="BO160" s="31"/>
      <c r="BR160" s="8"/>
      <c r="BT160" s="8"/>
      <c r="BU160" s="70"/>
    </row>
    <row r="161" spans="2:73" x14ac:dyDescent="0.45">
      <c r="B161" s="47" t="s">
        <v>431</v>
      </c>
      <c r="C161" s="3" t="s">
        <v>40</v>
      </c>
      <c r="D161" s="21" t="s">
        <v>189</v>
      </c>
      <c r="E161" s="22">
        <v>19.012</v>
      </c>
      <c r="F161" s="22">
        <v>1.046</v>
      </c>
      <c r="G161" s="22">
        <v>2.3899999999999997</v>
      </c>
      <c r="H161" s="22">
        <v>65.845999999999989</v>
      </c>
      <c r="I161" s="22">
        <v>0.11200000000000002</v>
      </c>
      <c r="J161" s="22">
        <v>0.14600000000000002</v>
      </c>
      <c r="K161" s="22">
        <v>1.0740000000000001</v>
      </c>
      <c r="L161" s="22">
        <v>0.6180000000000001</v>
      </c>
      <c r="M161" s="22">
        <v>7.4759999999999991</v>
      </c>
      <c r="N161" s="22">
        <v>0.14400000000000002</v>
      </c>
      <c r="O161" s="22">
        <v>1.4460000000000002</v>
      </c>
      <c r="P161" s="22">
        <v>0.68400000000000005</v>
      </c>
      <c r="Q161" s="24"/>
      <c r="R161" s="24"/>
      <c r="S161" s="24"/>
      <c r="T161" s="24"/>
      <c r="U161" s="24"/>
      <c r="V161" s="24"/>
      <c r="W161" s="50"/>
      <c r="X161" s="126"/>
      <c r="Y161" s="8"/>
      <c r="Z161" s="8"/>
      <c r="AA161" s="8"/>
      <c r="AB161" s="8"/>
      <c r="AC161" s="8"/>
      <c r="AD161" s="8"/>
      <c r="AM161" s="8"/>
      <c r="AN161" s="8"/>
      <c r="AO161" s="8"/>
      <c r="AP161" s="31"/>
      <c r="AQ161" s="31"/>
      <c r="AR161" s="6"/>
      <c r="AS161" s="6"/>
      <c r="AT161" s="6"/>
      <c r="AV161" s="8"/>
      <c r="AX161" s="8"/>
      <c r="AY161" s="8"/>
      <c r="AZ161" s="8"/>
      <c r="BA161" s="8"/>
      <c r="BB161" s="8"/>
      <c r="BC161" s="8"/>
      <c r="BD161" s="31"/>
      <c r="BE161" s="8"/>
      <c r="BF161" s="31"/>
      <c r="BG161" s="8"/>
      <c r="BH161" s="31"/>
      <c r="BI161" s="8"/>
      <c r="BK161" s="31"/>
      <c r="BL161" s="31"/>
      <c r="BM161" s="8"/>
      <c r="BN161" s="31"/>
      <c r="BO161" s="31"/>
      <c r="BR161" s="8"/>
      <c r="BT161" s="8"/>
      <c r="BU161" s="70"/>
    </row>
    <row r="162" spans="2:73" x14ac:dyDescent="0.45">
      <c r="B162" s="47" t="s">
        <v>431</v>
      </c>
      <c r="C162" s="3" t="s">
        <v>26</v>
      </c>
      <c r="D162" s="21" t="s">
        <v>177</v>
      </c>
      <c r="E162" s="22">
        <v>16.501999999999999</v>
      </c>
      <c r="F162" s="22">
        <v>0.85600000000000009</v>
      </c>
      <c r="G162" s="22">
        <v>3.0620000000000003</v>
      </c>
      <c r="H162" s="22">
        <v>67.317999999999998</v>
      </c>
      <c r="I162" s="22">
        <v>0.10800000000000001</v>
      </c>
      <c r="J162" s="23">
        <v>0.09</v>
      </c>
      <c r="K162" s="22">
        <v>0.95</v>
      </c>
      <c r="L162" s="22">
        <v>0.79400000000000004</v>
      </c>
      <c r="M162" s="22">
        <v>7.8979999999999988</v>
      </c>
      <c r="N162" s="22">
        <v>0.248</v>
      </c>
      <c r="O162" s="22">
        <v>0.86</v>
      </c>
      <c r="P162" s="22">
        <v>1.31</v>
      </c>
      <c r="Q162" s="24"/>
      <c r="R162" s="24"/>
      <c r="S162" s="24"/>
      <c r="T162" s="24"/>
      <c r="U162" s="24"/>
      <c r="V162" s="24"/>
      <c r="W162" s="50"/>
      <c r="X162" s="126"/>
      <c r="Y162" s="8"/>
      <c r="Z162" s="8"/>
      <c r="AA162" s="8"/>
      <c r="AB162" s="8"/>
      <c r="AC162" s="8"/>
      <c r="AD162" s="8"/>
      <c r="AM162" s="8"/>
      <c r="AN162" s="8"/>
      <c r="AO162" s="8"/>
      <c r="AP162" s="31"/>
      <c r="AQ162" s="31"/>
      <c r="AR162" s="6"/>
      <c r="AS162" s="6"/>
      <c r="AT162" s="6"/>
      <c r="AV162" s="8"/>
      <c r="AX162" s="8"/>
      <c r="AY162" s="8"/>
      <c r="AZ162" s="8"/>
      <c r="BA162" s="8"/>
      <c r="BB162" s="8"/>
      <c r="BC162" s="8"/>
      <c r="BD162" s="31"/>
      <c r="BE162" s="8"/>
      <c r="BF162" s="31"/>
      <c r="BG162" s="8"/>
      <c r="BH162" s="31"/>
      <c r="BI162" s="8"/>
      <c r="BK162" s="31"/>
      <c r="BL162" s="31"/>
      <c r="BM162" s="8"/>
      <c r="BN162" s="31"/>
      <c r="BO162" s="31"/>
      <c r="BR162" s="8"/>
      <c r="BT162" s="8"/>
      <c r="BU162" s="70"/>
    </row>
    <row r="163" spans="2:73" x14ac:dyDescent="0.45">
      <c r="B163" s="47" t="s">
        <v>431</v>
      </c>
      <c r="C163" s="3" t="s">
        <v>37</v>
      </c>
      <c r="D163" s="21" t="s">
        <v>192</v>
      </c>
      <c r="E163" s="52">
        <v>18.094000000000001</v>
      </c>
      <c r="F163" s="52">
        <v>1.17</v>
      </c>
      <c r="G163" s="52">
        <v>2.7099999999999995</v>
      </c>
      <c r="H163" s="52">
        <v>64.911999999999992</v>
      </c>
      <c r="I163" s="53">
        <v>9.4E-2</v>
      </c>
      <c r="J163" s="52">
        <v>0.17599999999999999</v>
      </c>
      <c r="K163" s="52">
        <v>0.64</v>
      </c>
      <c r="L163" s="52">
        <v>0.72799999999999998</v>
      </c>
      <c r="M163" s="52">
        <v>8.9039999999999999</v>
      </c>
      <c r="N163" s="52">
        <v>0.18</v>
      </c>
      <c r="O163" s="52">
        <v>1.4579999999999997</v>
      </c>
      <c r="P163" s="52">
        <v>0.93</v>
      </c>
      <c r="Q163" s="24"/>
      <c r="R163" s="24"/>
      <c r="S163" s="24"/>
      <c r="T163" s="24"/>
      <c r="U163" s="24"/>
      <c r="V163" s="24"/>
      <c r="W163" s="50"/>
      <c r="X163" s="126"/>
      <c r="Y163" s="8"/>
      <c r="Z163" s="8"/>
      <c r="AA163" s="8"/>
      <c r="AB163" s="8"/>
      <c r="AC163" s="8"/>
      <c r="AD163" s="8"/>
      <c r="AM163" s="8"/>
      <c r="AN163" s="8"/>
      <c r="AO163" s="8"/>
      <c r="AP163" s="31"/>
      <c r="AQ163" s="31"/>
      <c r="AR163" s="6"/>
      <c r="AS163" s="6"/>
      <c r="AT163" s="6"/>
      <c r="AV163" s="8"/>
      <c r="AX163" s="8"/>
      <c r="AY163" s="8"/>
      <c r="AZ163" s="8"/>
      <c r="BA163" s="8"/>
      <c r="BB163" s="8"/>
      <c r="BC163" s="8"/>
      <c r="BD163" s="31"/>
      <c r="BE163" s="8"/>
      <c r="BF163" s="31"/>
      <c r="BG163" s="8"/>
      <c r="BH163" s="31"/>
      <c r="BI163" s="8"/>
      <c r="BK163" s="31"/>
      <c r="BL163" s="31"/>
      <c r="BM163" s="8"/>
      <c r="BN163" s="31"/>
      <c r="BO163" s="31"/>
      <c r="BR163" s="8"/>
      <c r="BT163" s="8"/>
      <c r="BU163" s="70"/>
    </row>
    <row r="164" spans="2:73" x14ac:dyDescent="0.45">
      <c r="B164" s="47" t="s">
        <v>431</v>
      </c>
      <c r="C164" s="3" t="s">
        <v>19</v>
      </c>
      <c r="D164" s="21" t="s">
        <v>183</v>
      </c>
      <c r="E164" s="22">
        <v>17.452000000000002</v>
      </c>
      <c r="F164" s="22">
        <v>0.93800000000000006</v>
      </c>
      <c r="G164" s="22">
        <v>2.4560000000000004</v>
      </c>
      <c r="H164" s="22">
        <v>66.825999999999993</v>
      </c>
      <c r="I164" s="22">
        <v>0.11800000000000002</v>
      </c>
      <c r="J164" s="22">
        <v>0.156</v>
      </c>
      <c r="K164" s="22">
        <v>0.84199999999999997</v>
      </c>
      <c r="L164" s="22">
        <v>0.77400000000000002</v>
      </c>
      <c r="M164" s="22">
        <v>8.2020000000000017</v>
      </c>
      <c r="N164" s="22">
        <v>0.16400000000000001</v>
      </c>
      <c r="O164" s="22">
        <v>1.1499999999999999</v>
      </c>
      <c r="P164" s="22">
        <v>0.91999999999999993</v>
      </c>
      <c r="Q164" s="24"/>
      <c r="R164" s="24"/>
      <c r="S164" s="24"/>
      <c r="T164" s="24"/>
      <c r="U164" s="24"/>
      <c r="V164" s="24"/>
      <c r="W164" s="50"/>
      <c r="X164" s="126"/>
      <c r="Y164" s="8"/>
      <c r="Z164" s="8"/>
      <c r="AA164" s="8"/>
      <c r="AB164" s="8"/>
      <c r="AC164" s="8"/>
      <c r="AD164" s="8"/>
      <c r="AM164" s="8"/>
      <c r="AN164" s="8"/>
      <c r="AO164" s="8"/>
      <c r="AP164" s="31"/>
      <c r="AQ164" s="31"/>
      <c r="AR164" s="6"/>
      <c r="AS164" s="6"/>
      <c r="AT164" s="6"/>
      <c r="AV164" s="8"/>
      <c r="AX164" s="8"/>
      <c r="AY164" s="8"/>
      <c r="AZ164" s="8"/>
      <c r="BA164" s="8"/>
      <c r="BB164" s="8"/>
      <c r="BC164" s="8"/>
      <c r="BD164" s="31"/>
      <c r="BE164" s="8"/>
      <c r="BF164" s="31"/>
      <c r="BG164" s="8"/>
      <c r="BH164" s="31"/>
      <c r="BI164" s="8"/>
      <c r="BK164" s="31"/>
      <c r="BL164" s="31"/>
      <c r="BM164" s="8"/>
      <c r="BN164" s="31"/>
      <c r="BO164" s="31"/>
      <c r="BR164" s="8"/>
      <c r="BT164" s="8"/>
      <c r="BU164" s="70"/>
    </row>
    <row r="165" spans="2:73" x14ac:dyDescent="0.45">
      <c r="B165" s="47" t="s">
        <v>431</v>
      </c>
      <c r="C165" s="3" t="s">
        <v>195</v>
      </c>
      <c r="D165" s="21" t="s">
        <v>196</v>
      </c>
      <c r="E165" s="22">
        <v>17.158000000000001</v>
      </c>
      <c r="F165" s="22">
        <v>1.0660000000000001</v>
      </c>
      <c r="G165" s="22">
        <v>2.5759999999999996</v>
      </c>
      <c r="H165" s="22">
        <v>66.022000000000006</v>
      </c>
      <c r="I165" s="22">
        <v>0.13600000000000001</v>
      </c>
      <c r="J165" s="22">
        <v>0.128</v>
      </c>
      <c r="K165" s="22">
        <v>0.78600000000000003</v>
      </c>
      <c r="L165" s="22">
        <v>0.92799999999999994</v>
      </c>
      <c r="M165" s="22">
        <v>8.6780000000000008</v>
      </c>
      <c r="N165" s="22">
        <v>0.15999999999999998</v>
      </c>
      <c r="O165" s="22">
        <v>1.512</v>
      </c>
      <c r="P165" s="22">
        <v>0.85</v>
      </c>
      <c r="Q165" s="24"/>
      <c r="R165" s="24"/>
      <c r="S165" s="24"/>
      <c r="T165" s="24"/>
      <c r="U165" s="24"/>
      <c r="V165" s="24"/>
      <c r="W165" s="50"/>
      <c r="X165" s="126"/>
      <c r="Y165" s="8"/>
      <c r="Z165" s="8"/>
      <c r="AA165" s="8"/>
      <c r="AB165" s="8"/>
      <c r="AC165" s="8"/>
      <c r="AD165" s="8"/>
      <c r="AM165" s="8"/>
      <c r="AN165" s="8"/>
      <c r="AO165" s="8"/>
      <c r="AP165" s="31"/>
      <c r="AQ165" s="31"/>
      <c r="AR165" s="6"/>
      <c r="AS165" s="6"/>
      <c r="AT165" s="6"/>
      <c r="AV165" s="8"/>
      <c r="AX165" s="8"/>
      <c r="AY165" s="8"/>
      <c r="AZ165" s="8"/>
      <c r="BA165" s="8"/>
      <c r="BB165" s="8"/>
      <c r="BC165" s="8"/>
      <c r="BD165" s="31"/>
      <c r="BE165" s="8"/>
      <c r="BF165" s="31"/>
      <c r="BG165" s="8"/>
      <c r="BH165" s="31"/>
      <c r="BI165" s="8"/>
      <c r="BK165" s="31"/>
      <c r="BL165" s="31"/>
      <c r="BM165" s="8"/>
      <c r="BN165" s="31"/>
      <c r="BO165" s="31"/>
      <c r="BR165" s="8"/>
      <c r="BT165" s="8"/>
      <c r="BU165" s="70"/>
    </row>
    <row r="166" spans="2:73" x14ac:dyDescent="0.45">
      <c r="B166" s="47" t="s">
        <v>431</v>
      </c>
      <c r="C166" s="3" t="s">
        <v>45</v>
      </c>
      <c r="D166" s="21" t="s">
        <v>200</v>
      </c>
      <c r="E166" s="22">
        <v>17.344000000000001</v>
      </c>
      <c r="F166" s="22">
        <v>1.0980000000000001</v>
      </c>
      <c r="G166" s="22">
        <v>2.4760000000000004</v>
      </c>
      <c r="H166" s="22">
        <v>66.599999999999994</v>
      </c>
      <c r="I166" s="22">
        <v>9.8000000000000004E-2</v>
      </c>
      <c r="J166" s="22">
        <v>0.154</v>
      </c>
      <c r="K166" s="22">
        <v>0.80399999999999994</v>
      </c>
      <c r="L166" s="22">
        <v>0.63800000000000001</v>
      </c>
      <c r="M166" s="22">
        <v>8.23</v>
      </c>
      <c r="N166" s="22">
        <v>0.16</v>
      </c>
      <c r="O166" s="22">
        <v>1.6199999999999999</v>
      </c>
      <c r="P166" s="22">
        <v>0.78</v>
      </c>
      <c r="Q166" s="24"/>
      <c r="R166" s="24"/>
      <c r="S166" s="24"/>
      <c r="T166" s="24"/>
      <c r="U166" s="24"/>
      <c r="V166" s="24"/>
      <c r="W166" s="50"/>
      <c r="X166" s="126"/>
      <c r="Y166" s="8"/>
      <c r="Z166" s="8"/>
      <c r="AA166" s="8"/>
      <c r="AB166" s="8"/>
      <c r="AC166" s="8"/>
      <c r="AD166" s="8"/>
      <c r="AM166" s="8"/>
      <c r="AN166" s="8"/>
      <c r="AO166" s="8"/>
      <c r="AP166" s="31"/>
      <c r="AQ166" s="31"/>
      <c r="AR166" s="6"/>
      <c r="AS166" s="6"/>
      <c r="AT166" s="6"/>
      <c r="AV166" s="8"/>
      <c r="AX166" s="8"/>
      <c r="AY166" s="8"/>
      <c r="AZ166" s="8"/>
      <c r="BA166" s="8"/>
      <c r="BB166" s="8"/>
      <c r="BC166" s="8"/>
      <c r="BD166" s="31"/>
      <c r="BE166" s="8"/>
      <c r="BF166" s="31"/>
      <c r="BG166" s="8"/>
      <c r="BH166" s="31"/>
      <c r="BI166" s="8"/>
      <c r="BK166" s="31"/>
      <c r="BL166" s="31"/>
      <c r="BM166" s="8"/>
      <c r="BN166" s="31"/>
      <c r="BO166" s="31"/>
      <c r="BR166" s="8"/>
      <c r="BT166" s="8"/>
      <c r="BU166" s="70"/>
    </row>
    <row r="167" spans="2:73" x14ac:dyDescent="0.45">
      <c r="B167" s="47" t="s">
        <v>431</v>
      </c>
      <c r="C167" s="3" t="s">
        <v>78</v>
      </c>
      <c r="D167" s="21" t="s">
        <v>188</v>
      </c>
      <c r="E167" s="22">
        <v>17.658000000000001</v>
      </c>
      <c r="F167" s="22">
        <v>1.1459999999999999</v>
      </c>
      <c r="G167" s="22">
        <v>2.536</v>
      </c>
      <c r="H167" s="22">
        <v>65.713999999999999</v>
      </c>
      <c r="I167" s="22">
        <v>0.124</v>
      </c>
      <c r="J167" s="22">
        <v>0.14000000000000001</v>
      </c>
      <c r="K167" s="22">
        <v>0.8</v>
      </c>
      <c r="L167" s="22">
        <v>0.84399999999999997</v>
      </c>
      <c r="M167" s="22">
        <v>8.5139999999999993</v>
      </c>
      <c r="N167" s="22">
        <v>0.14000000000000001</v>
      </c>
      <c r="O167" s="22">
        <v>1.4440000000000002</v>
      </c>
      <c r="P167" s="22">
        <v>0.93</v>
      </c>
      <c r="Q167" s="24"/>
      <c r="R167" s="24"/>
      <c r="S167" s="24"/>
      <c r="T167" s="24"/>
      <c r="U167" s="24"/>
      <c r="V167" s="24"/>
      <c r="W167" s="50"/>
      <c r="X167" s="126"/>
      <c r="Y167" s="8"/>
      <c r="Z167" s="8"/>
      <c r="AA167" s="8"/>
      <c r="AB167" s="8"/>
      <c r="AC167" s="8"/>
      <c r="AD167" s="8"/>
      <c r="AM167" s="8"/>
      <c r="AN167" s="8"/>
      <c r="AO167" s="8"/>
      <c r="AP167" s="31"/>
      <c r="AQ167" s="31"/>
      <c r="AR167" s="6"/>
      <c r="AS167" s="6"/>
      <c r="AT167" s="6"/>
      <c r="AV167" s="8"/>
      <c r="AX167" s="8"/>
      <c r="AY167" s="8"/>
      <c r="AZ167" s="8"/>
      <c r="BA167" s="8"/>
      <c r="BB167" s="8"/>
      <c r="BC167" s="8"/>
      <c r="BD167" s="31"/>
      <c r="BE167" s="8"/>
      <c r="BF167" s="31"/>
      <c r="BG167" s="8"/>
      <c r="BH167" s="31"/>
      <c r="BI167" s="8"/>
      <c r="BK167" s="31"/>
      <c r="BL167" s="31"/>
      <c r="BM167" s="8"/>
      <c r="BN167" s="31"/>
      <c r="BO167" s="31"/>
      <c r="BR167" s="8"/>
      <c r="BT167" s="8"/>
      <c r="BU167" s="150"/>
    </row>
    <row r="168" spans="2:73" x14ac:dyDescent="0.45">
      <c r="B168" s="47" t="s">
        <v>431</v>
      </c>
      <c r="C168" s="3" t="s">
        <v>37</v>
      </c>
      <c r="D168" s="21" t="s">
        <v>173</v>
      </c>
      <c r="E168" s="22">
        <v>17.295999999999999</v>
      </c>
      <c r="F168" s="22">
        <v>1.0960000000000001</v>
      </c>
      <c r="G168" s="22">
        <v>2.556</v>
      </c>
      <c r="H168" s="22">
        <v>67.347999999999999</v>
      </c>
      <c r="I168" s="22">
        <v>0.16000000000000003</v>
      </c>
      <c r="J168" s="22">
        <v>0.13600000000000001</v>
      </c>
      <c r="K168" s="22">
        <v>0.84599999999999986</v>
      </c>
      <c r="L168" s="22">
        <v>0.90999999999999992</v>
      </c>
      <c r="M168" s="22">
        <v>8.0139999999999993</v>
      </c>
      <c r="N168" s="22">
        <v>0.152</v>
      </c>
      <c r="O168" s="22">
        <v>0.57199999999999995</v>
      </c>
      <c r="P168" s="22">
        <v>0.90999999999999992</v>
      </c>
      <c r="Q168" s="24"/>
      <c r="R168" s="24"/>
      <c r="S168" s="24"/>
      <c r="T168" s="24"/>
      <c r="U168" s="24"/>
      <c r="V168" s="24"/>
      <c r="W168" s="50"/>
      <c r="X168" s="128">
        <v>3.0053444984365809</v>
      </c>
      <c r="Y168" s="34">
        <v>141.53240209459688</v>
      </c>
      <c r="Z168" s="34">
        <v>743.82497846450474</v>
      </c>
      <c r="AA168" s="34">
        <v>749.59210007974593</v>
      </c>
      <c r="AB168" s="34">
        <v>22.341015840782383</v>
      </c>
      <c r="AC168" s="34">
        <v>20.342523467028911</v>
      </c>
      <c r="AD168" s="34">
        <v>4328.6295415192671</v>
      </c>
      <c r="AE168" s="34">
        <v>13.157642354209775</v>
      </c>
      <c r="AF168" s="34">
        <v>13.145711630220081</v>
      </c>
      <c r="AG168" s="34">
        <v>71.54314005581827</v>
      </c>
      <c r="AH168" s="34">
        <v>25.141953824116058</v>
      </c>
      <c r="AI168" s="34">
        <v>3.4843245228397688</v>
      </c>
      <c r="AJ168" s="34">
        <v>5.5657043335306291</v>
      </c>
      <c r="AK168" s="32"/>
      <c r="AL168" s="34">
        <v>8.4515446100266729</v>
      </c>
      <c r="AM168" s="34">
        <v>537.58466403358182</v>
      </c>
      <c r="AN168" s="34">
        <v>7.0158085926741256</v>
      </c>
      <c r="AO168" s="34">
        <v>68.282957486483483</v>
      </c>
      <c r="AP168" s="33">
        <v>2.222531210103301</v>
      </c>
      <c r="AQ168" s="33">
        <v>1.608488789775419</v>
      </c>
      <c r="AR168" s="33">
        <v>0.30634661333350621</v>
      </c>
      <c r="AS168" s="32">
        <v>4.4917743709530389E-2</v>
      </c>
      <c r="AT168" s="32">
        <v>0</v>
      </c>
      <c r="AU168" s="34">
        <v>9.7599534616047485</v>
      </c>
      <c r="AV168" s="34">
        <v>56.778348875655468</v>
      </c>
      <c r="AW168" s="32">
        <v>7.2023799949983203E-2</v>
      </c>
      <c r="AX168" s="34">
        <v>227.98808407592034</v>
      </c>
      <c r="AY168" s="34">
        <v>7.1873055601406026</v>
      </c>
      <c r="AZ168" s="34">
        <v>12.144897348094824</v>
      </c>
      <c r="BA168" s="34">
        <v>1.5984479569142631</v>
      </c>
      <c r="BB168" s="34">
        <v>6.7750402846559199</v>
      </c>
      <c r="BC168" s="34">
        <v>1.3735696545249918</v>
      </c>
      <c r="BD168" s="33">
        <v>0.36146581103785125</v>
      </c>
      <c r="BE168" s="34">
        <v>1.1670386008691391</v>
      </c>
      <c r="BF168" s="33">
        <v>0.20034779388499646</v>
      </c>
      <c r="BG168" s="34">
        <v>1.1849917645625192</v>
      </c>
      <c r="BH168" s="33">
        <v>0.25203084353934579</v>
      </c>
      <c r="BI168" s="34">
        <v>0.67609063482638843</v>
      </c>
      <c r="BJ168" s="33">
        <v>9.6133426306241165E-2</v>
      </c>
      <c r="BK168" s="33">
        <v>0.66947589476548663</v>
      </c>
      <c r="BL168" s="33">
        <v>0.10384381577002622</v>
      </c>
      <c r="BM168" s="34">
        <v>1.6479107602092387</v>
      </c>
      <c r="BN168" s="33">
        <v>0.12407034055981951</v>
      </c>
      <c r="BO168" s="33">
        <v>0.19542255560103697</v>
      </c>
      <c r="BP168" s="129">
        <v>5.4791474853883957E-4</v>
      </c>
      <c r="BQ168" s="32">
        <v>8.9400510919784404E-2</v>
      </c>
      <c r="BR168" s="34">
        <v>127.58422390696788</v>
      </c>
      <c r="BS168" s="33">
        <v>0.20751299076259477</v>
      </c>
      <c r="BT168" s="34">
        <v>1.10723828640183</v>
      </c>
      <c r="BU168" s="142">
        <v>1.0932915557550147</v>
      </c>
    </row>
    <row r="169" spans="2:73" x14ac:dyDescent="0.45">
      <c r="B169" s="47" t="s">
        <v>431</v>
      </c>
      <c r="C169" s="3" t="s">
        <v>180</v>
      </c>
      <c r="D169" s="21" t="s">
        <v>181</v>
      </c>
      <c r="E169" s="22">
        <v>17.962</v>
      </c>
      <c r="F169" s="22">
        <v>1.1880000000000002</v>
      </c>
      <c r="G169" s="22">
        <v>2.6080000000000001</v>
      </c>
      <c r="H169" s="22">
        <v>66.563999999999993</v>
      </c>
      <c r="I169" s="22">
        <v>0.14799999999999999</v>
      </c>
      <c r="J169" s="22">
        <v>0.16600000000000001</v>
      </c>
      <c r="K169" s="22">
        <v>0.87200000000000011</v>
      </c>
      <c r="L169" s="22">
        <v>0.81199999999999994</v>
      </c>
      <c r="M169" s="22">
        <v>6.51</v>
      </c>
      <c r="N169" s="22">
        <v>0.16400000000000001</v>
      </c>
      <c r="O169" s="22">
        <v>1.0620000000000001</v>
      </c>
      <c r="P169" s="22">
        <v>1.9479999999999997</v>
      </c>
      <c r="Q169" s="24"/>
      <c r="R169" s="24"/>
      <c r="S169" s="24"/>
      <c r="T169" s="24"/>
      <c r="U169" s="24"/>
      <c r="V169" s="24"/>
      <c r="W169" s="50"/>
      <c r="X169" s="128">
        <v>4.0897321095945092</v>
      </c>
      <c r="Y169" s="34">
        <v>185.81896877259277</v>
      </c>
      <c r="Z169" s="34">
        <v>784.00489328211961</v>
      </c>
      <c r="AA169" s="34">
        <v>829.61701825931755</v>
      </c>
      <c r="AB169" s="34">
        <v>47.426786001222467</v>
      </c>
      <c r="AC169" s="34">
        <v>17.780389265450733</v>
      </c>
      <c r="AD169" s="34">
        <v>7712.6560631279272</v>
      </c>
      <c r="AE169" s="34">
        <v>18.536618674190578</v>
      </c>
      <c r="AF169" s="34">
        <v>23.220472017434098</v>
      </c>
      <c r="AG169" s="34">
        <v>75.471509193066325</v>
      </c>
      <c r="AH169" s="34">
        <v>35.833684333356047</v>
      </c>
      <c r="AI169" s="34">
        <v>3.903388705692679</v>
      </c>
      <c r="AJ169" s="34">
        <v>13.050478319763092</v>
      </c>
      <c r="AK169" s="32"/>
      <c r="AL169" s="34">
        <v>8.2090593910303689</v>
      </c>
      <c r="AM169" s="34">
        <v>532.64461336018007</v>
      </c>
      <c r="AN169" s="34">
        <v>9.4888192974872219</v>
      </c>
      <c r="AO169" s="34">
        <v>81.486365270619388</v>
      </c>
      <c r="AP169" s="33">
        <v>2.532852755323785</v>
      </c>
      <c r="AQ169" s="33">
        <v>2.5530200868459243</v>
      </c>
      <c r="AR169" s="33">
        <v>0.12907419048763163</v>
      </c>
      <c r="AS169" s="32">
        <v>4.4251930446855693E-2</v>
      </c>
      <c r="AT169" s="32">
        <v>0</v>
      </c>
      <c r="AU169" s="34">
        <v>4.0030726460004757</v>
      </c>
      <c r="AV169" s="34">
        <v>30.84620912333007</v>
      </c>
      <c r="AW169" s="33">
        <v>0.11976237061268913</v>
      </c>
      <c r="AX169" s="34">
        <v>203.36127809284554</v>
      </c>
      <c r="AY169" s="34">
        <v>10.515561824196194</v>
      </c>
      <c r="AZ169" s="34">
        <v>13.266228914090981</v>
      </c>
      <c r="BA169" s="34">
        <v>2.2757235068048063</v>
      </c>
      <c r="BB169" s="34">
        <v>9.5223827922844677</v>
      </c>
      <c r="BC169" s="34">
        <v>1.9084522818189382</v>
      </c>
      <c r="BD169" s="33">
        <v>0.5162522970278669</v>
      </c>
      <c r="BE169" s="34">
        <v>1.7473735842114677</v>
      </c>
      <c r="BF169" s="33">
        <v>0.28677225664358597</v>
      </c>
      <c r="BG169" s="34">
        <v>1.7257055186472059</v>
      </c>
      <c r="BH169" s="33">
        <v>0.36249091354398788</v>
      </c>
      <c r="BI169" s="34">
        <v>0.9615210741110225</v>
      </c>
      <c r="BJ169" s="33">
        <v>0.13501235371278339</v>
      </c>
      <c r="BK169" s="34">
        <v>0.95058753581073507</v>
      </c>
      <c r="BL169" s="33">
        <v>0.13916637175043078</v>
      </c>
      <c r="BM169" s="34">
        <v>1.9636226767208611</v>
      </c>
      <c r="BN169" s="33">
        <v>0.14907822792694092</v>
      </c>
      <c r="BO169" s="33">
        <v>0.19165009478254663</v>
      </c>
      <c r="BP169" s="129">
        <v>1.4796806981536863E-3</v>
      </c>
      <c r="BQ169" s="33">
        <v>0.14290524495407628</v>
      </c>
      <c r="BR169" s="34">
        <v>76.021792849125475</v>
      </c>
      <c r="BS169" s="32">
        <v>3.546510401498805E-2</v>
      </c>
      <c r="BT169" s="34">
        <v>1.2947670864056817</v>
      </c>
      <c r="BU169" s="142">
        <v>1.1616385013466384</v>
      </c>
    </row>
    <row r="170" spans="2:73" x14ac:dyDescent="0.45">
      <c r="B170" s="47" t="s">
        <v>431</v>
      </c>
      <c r="C170" s="3" t="s">
        <v>40</v>
      </c>
      <c r="D170" s="21" t="s">
        <v>207</v>
      </c>
      <c r="E170" s="22">
        <v>17.149999999999999</v>
      </c>
      <c r="F170" s="22">
        <v>1.0740000000000001</v>
      </c>
      <c r="G170" s="22">
        <v>2.448</v>
      </c>
      <c r="H170" s="22">
        <v>67.84</v>
      </c>
      <c r="I170" s="22">
        <v>0.13400000000000001</v>
      </c>
      <c r="J170" s="22">
        <v>0.16200000000000001</v>
      </c>
      <c r="K170" s="22">
        <v>0.78200000000000003</v>
      </c>
      <c r="L170" s="22">
        <v>0.83999999999999986</v>
      </c>
      <c r="M170" s="22">
        <v>6.7939999999999996</v>
      </c>
      <c r="N170" s="22">
        <v>0.17</v>
      </c>
      <c r="O170" s="22">
        <v>1.8280000000000001</v>
      </c>
      <c r="P170" s="22">
        <v>0.78999999999999992</v>
      </c>
      <c r="Q170" s="24"/>
      <c r="R170" s="24"/>
      <c r="S170" s="24"/>
      <c r="T170" s="24"/>
      <c r="U170" s="24"/>
      <c r="V170" s="24"/>
      <c r="W170" s="50"/>
      <c r="X170" s="128"/>
      <c r="Y170" s="34">
        <v>173.92012874340261</v>
      </c>
      <c r="Z170" s="34">
        <v>644.82453042487737</v>
      </c>
      <c r="AA170" s="34">
        <v>746.1554258738397</v>
      </c>
      <c r="AB170" s="34">
        <v>28.103650380021222</v>
      </c>
      <c r="AC170" s="34">
        <v>17.815990788175846</v>
      </c>
      <c r="AD170" s="34">
        <v>13249.840812433697</v>
      </c>
      <c r="AE170" s="34">
        <v>5.8296301084514708</v>
      </c>
      <c r="AF170" s="34">
        <v>15.776545079395165</v>
      </c>
      <c r="AG170" s="34">
        <v>37.208742238182495</v>
      </c>
      <c r="AH170" s="34">
        <v>23.937615866386906</v>
      </c>
      <c r="AI170" s="34">
        <v>3.6258108097900834</v>
      </c>
      <c r="AJ170" s="34">
        <v>5.7602317268054382</v>
      </c>
      <c r="AK170" s="34">
        <v>10.810037634761846</v>
      </c>
      <c r="AL170" s="34">
        <v>8.2758724858266604</v>
      </c>
      <c r="AM170" s="34">
        <v>599.33981401912297</v>
      </c>
      <c r="AN170" s="34">
        <v>6.7807397721568163</v>
      </c>
      <c r="AO170" s="34">
        <v>79.276927834293261</v>
      </c>
      <c r="AP170" s="33">
        <v>2.3104729406891176</v>
      </c>
      <c r="AQ170" s="33">
        <v>5.0045493419335347</v>
      </c>
      <c r="AR170" s="32">
        <v>4.1583981919661589E-2</v>
      </c>
      <c r="AS170" s="33">
        <v>9.7950431695263074E-2</v>
      </c>
      <c r="AT170" s="32">
        <v>0</v>
      </c>
      <c r="AU170" s="34">
        <v>3.6096604546570665</v>
      </c>
      <c r="AV170" s="34">
        <v>109.14960497699579</v>
      </c>
      <c r="AW170" s="32">
        <v>1.0734538213770252E-2</v>
      </c>
      <c r="AX170" s="34">
        <v>298.33806267572891</v>
      </c>
      <c r="AY170" s="34">
        <v>7.0068511195449563</v>
      </c>
      <c r="AZ170" s="34">
        <v>11.538409652127022</v>
      </c>
      <c r="BA170" s="34">
        <v>1.5427083802887973</v>
      </c>
      <c r="BB170" s="34">
        <v>6.3527294520966606</v>
      </c>
      <c r="BC170" s="34">
        <v>1.253190003768119</v>
      </c>
      <c r="BD170" s="33">
        <v>0.32136311953391006</v>
      </c>
      <c r="BE170" s="34">
        <v>1.0009322151475812</v>
      </c>
      <c r="BF170" s="33">
        <v>0.19252341893613134</v>
      </c>
      <c r="BG170" s="34">
        <v>1.139147283580805</v>
      </c>
      <c r="BH170" s="33">
        <v>0.23400631342348902</v>
      </c>
      <c r="BI170" s="34">
        <v>0.65585513342324053</v>
      </c>
      <c r="BJ170" s="33">
        <v>9.7715661723522279E-2</v>
      </c>
      <c r="BK170" s="33">
        <v>0.68265193674267843</v>
      </c>
      <c r="BL170" s="33">
        <v>9.7799482902847915E-2</v>
      </c>
      <c r="BM170" s="34">
        <v>1.9072080163275396</v>
      </c>
      <c r="BN170" s="33">
        <v>0.13098137536296034</v>
      </c>
      <c r="BO170" s="33">
        <v>0.23335043474735265</v>
      </c>
      <c r="BP170" s="129">
        <v>2.9006449006342377E-3</v>
      </c>
      <c r="BQ170" s="32">
        <v>3.3802232768765858E-3</v>
      </c>
      <c r="BR170" s="34">
        <v>31.691591543143851</v>
      </c>
      <c r="BS170" s="32">
        <v>1.3667977163892458E-2</v>
      </c>
      <c r="BT170" s="34">
        <v>1.1874782570439808</v>
      </c>
      <c r="BU170" s="142">
        <v>1.0641836545340744</v>
      </c>
    </row>
    <row r="171" spans="2:73" x14ac:dyDescent="0.45">
      <c r="B171" s="47" t="s">
        <v>431</v>
      </c>
      <c r="C171" s="3" t="s">
        <v>40</v>
      </c>
      <c r="D171" s="21" t="s">
        <v>208</v>
      </c>
      <c r="E171" s="22">
        <v>17.571999999999999</v>
      </c>
      <c r="F171" s="22">
        <v>1.4339999999999999</v>
      </c>
      <c r="G171" s="22">
        <v>2.5859999999999999</v>
      </c>
      <c r="H171" s="22">
        <v>64.308000000000007</v>
      </c>
      <c r="I171" s="22">
        <v>0.10999999999999999</v>
      </c>
      <c r="J171" s="22">
        <v>0.158</v>
      </c>
      <c r="K171" s="22">
        <v>0.79</v>
      </c>
      <c r="L171" s="22">
        <v>0.77600000000000002</v>
      </c>
      <c r="M171" s="22">
        <v>9.0659999999999989</v>
      </c>
      <c r="N171" s="22">
        <v>0.17600000000000002</v>
      </c>
      <c r="O171" s="22">
        <v>1.8460000000000001</v>
      </c>
      <c r="P171" s="22">
        <v>1.1720000000000002</v>
      </c>
      <c r="Q171" s="24"/>
      <c r="R171" s="24"/>
      <c r="S171" s="24"/>
      <c r="T171" s="24"/>
      <c r="U171" s="24"/>
      <c r="V171" s="24"/>
      <c r="W171" s="50"/>
      <c r="X171" s="128">
        <v>0.31261896642425135</v>
      </c>
      <c r="Y171" s="34">
        <v>193.22254521495526</v>
      </c>
      <c r="Z171" s="34">
        <v>589.69662867914508</v>
      </c>
      <c r="AA171" s="34">
        <v>837.98440176686825</v>
      </c>
      <c r="AB171" s="34">
        <v>39.164974814775121</v>
      </c>
      <c r="AC171" s="34">
        <v>20.226572696032846</v>
      </c>
      <c r="AD171" s="34">
        <v>13543.536302102026</v>
      </c>
      <c r="AE171" s="34">
        <v>13.615607982460556</v>
      </c>
      <c r="AF171" s="34">
        <v>27.19846848059036</v>
      </c>
      <c r="AG171" s="34">
        <v>59.580299991270223</v>
      </c>
      <c r="AH171" s="34">
        <v>37.24111632546942</v>
      </c>
      <c r="AI171" s="34">
        <v>4.0472286241411277</v>
      </c>
      <c r="AJ171" s="34">
        <v>9.7369161161559568</v>
      </c>
      <c r="AK171" s="34">
        <v>12.978391606884085</v>
      </c>
      <c r="AL171" s="34">
        <v>7.2311321309243599</v>
      </c>
      <c r="AM171" s="34">
        <v>825.24857913651749</v>
      </c>
      <c r="AN171" s="34">
        <v>8.2841290720239922</v>
      </c>
      <c r="AO171" s="34">
        <v>79.679044912764439</v>
      </c>
      <c r="AP171" s="33">
        <v>2.7274346081393226</v>
      </c>
      <c r="AQ171" s="33">
        <v>4.9528295125119008</v>
      </c>
      <c r="AR171" s="33">
        <v>6.5200066208678562E-2</v>
      </c>
      <c r="AS171" s="32">
        <v>6.9741548979050924E-2</v>
      </c>
      <c r="AT171" s="32">
        <v>0</v>
      </c>
      <c r="AU171" s="34">
        <v>6.349869894799042</v>
      </c>
      <c r="AV171" s="34">
        <v>257.34179116232207</v>
      </c>
      <c r="AW171" s="32"/>
      <c r="AX171" s="34">
        <v>289.71665662981309</v>
      </c>
      <c r="AY171" s="34">
        <v>8.560138596521627</v>
      </c>
      <c r="AZ171" s="34">
        <v>13.209238583522307</v>
      </c>
      <c r="BA171" s="34">
        <v>1.8474579714534336</v>
      </c>
      <c r="BB171" s="34">
        <v>7.8301580030991484</v>
      </c>
      <c r="BC171" s="34">
        <v>1.5808245707290061</v>
      </c>
      <c r="BD171" s="33">
        <v>0.39102743251058308</v>
      </c>
      <c r="BE171" s="34">
        <v>1.2243009644617651</v>
      </c>
      <c r="BF171" s="33">
        <v>0.23748494070251086</v>
      </c>
      <c r="BG171" s="34">
        <v>1.4458700313703661</v>
      </c>
      <c r="BH171" s="33">
        <v>0.30070730988627736</v>
      </c>
      <c r="BI171" s="34">
        <v>0.78759927115660777</v>
      </c>
      <c r="BJ171" s="33">
        <v>0.11778625642070045</v>
      </c>
      <c r="BK171" s="33">
        <v>0.81192977476616113</v>
      </c>
      <c r="BL171" s="33">
        <v>0.11688840502199387</v>
      </c>
      <c r="BM171" s="34">
        <v>1.9038476660178789</v>
      </c>
      <c r="BN171" s="33">
        <v>0.1554990762836358</v>
      </c>
      <c r="BO171" s="33">
        <v>0.21678056149421457</v>
      </c>
      <c r="BP171" s="129">
        <v>4.3981778799402444E-3</v>
      </c>
      <c r="BQ171" s="32">
        <v>8.3091861768711146E-3</v>
      </c>
      <c r="BR171" s="34">
        <v>78.222458077171083</v>
      </c>
      <c r="BS171" s="32">
        <v>2.6839673712271528E-2</v>
      </c>
      <c r="BT171" s="34">
        <v>1.3598519998671141</v>
      </c>
      <c r="BU171" s="142">
        <v>1.1165641350355506</v>
      </c>
    </row>
    <row r="172" spans="2:73" x14ac:dyDescent="0.45">
      <c r="B172" s="47" t="s">
        <v>431</v>
      </c>
      <c r="C172" s="3" t="s">
        <v>59</v>
      </c>
      <c r="D172" s="21" t="s">
        <v>185</v>
      </c>
      <c r="E172" s="22">
        <v>18.207999999999998</v>
      </c>
      <c r="F172" s="22">
        <v>1.1859999999999999</v>
      </c>
      <c r="G172" s="22">
        <v>2.5380000000000003</v>
      </c>
      <c r="H172" s="22">
        <v>65.091999999999999</v>
      </c>
      <c r="I172" s="22">
        <v>0.16</v>
      </c>
      <c r="J172" s="22">
        <v>0.17400000000000002</v>
      </c>
      <c r="K172" s="22">
        <v>0.73399999999999999</v>
      </c>
      <c r="L172" s="22">
        <v>0.87000000000000011</v>
      </c>
      <c r="M172" s="22">
        <v>8.5560000000000009</v>
      </c>
      <c r="N172" s="22">
        <v>0.17799999999999999</v>
      </c>
      <c r="O172" s="22">
        <v>1.3280000000000001</v>
      </c>
      <c r="P172" s="22">
        <v>0.97399999999999987</v>
      </c>
      <c r="Q172" s="24"/>
      <c r="R172" s="24"/>
      <c r="S172" s="24"/>
      <c r="T172" s="24"/>
      <c r="U172" s="24"/>
      <c r="V172" s="24"/>
      <c r="W172" s="50"/>
      <c r="X172" s="128">
        <v>7.274505582807258</v>
      </c>
      <c r="Y172" s="34">
        <v>164.51202622101619</v>
      </c>
      <c r="Z172" s="34">
        <v>703.69853690635603</v>
      </c>
      <c r="AA172" s="34">
        <v>826.28174244488127</v>
      </c>
      <c r="AB172" s="34">
        <v>29.936771588152524</v>
      </c>
      <c r="AC172" s="34">
        <v>18.110278661905383</v>
      </c>
      <c r="AD172" s="34">
        <v>9556.4318416367787</v>
      </c>
      <c r="AE172" s="34">
        <v>15.062849859318074</v>
      </c>
      <c r="AF172" s="34">
        <v>19.855215496307583</v>
      </c>
      <c r="AG172" s="34">
        <v>90.346401261781295</v>
      </c>
      <c r="AH172" s="34">
        <v>38.081240441584683</v>
      </c>
      <c r="AI172" s="34">
        <v>3.7215830213676875</v>
      </c>
      <c r="AJ172" s="34">
        <v>7.1056214778749425</v>
      </c>
      <c r="AK172" s="32"/>
      <c r="AL172" s="34">
        <v>6.9936110539978191</v>
      </c>
      <c r="AM172" s="34">
        <v>743.07116278320814</v>
      </c>
      <c r="AN172" s="34">
        <v>7.7610043801614816</v>
      </c>
      <c r="AO172" s="34">
        <v>78.850497467411117</v>
      </c>
      <c r="AP172" s="33">
        <v>2.6271188811333683</v>
      </c>
      <c r="AQ172" s="33">
        <v>4.0629292519661222</v>
      </c>
      <c r="AR172" s="33">
        <v>0.4559886473209705</v>
      </c>
      <c r="AS172" s="32">
        <v>4.1179623293671266E-2</v>
      </c>
      <c r="AT172" s="32">
        <v>0</v>
      </c>
      <c r="AU172" s="34">
        <v>25.684762077466686</v>
      </c>
      <c r="AV172" s="34">
        <v>116.05070387732572</v>
      </c>
      <c r="AW172" s="32">
        <v>9.3549215248303397E-2</v>
      </c>
      <c r="AX172" s="34">
        <v>264.9635676428037</v>
      </c>
      <c r="AY172" s="34">
        <v>7.9879311541131415</v>
      </c>
      <c r="AZ172" s="34">
        <v>13.077553389671877</v>
      </c>
      <c r="BA172" s="34">
        <v>1.759896124496221</v>
      </c>
      <c r="BB172" s="34">
        <v>7.2942564810809412</v>
      </c>
      <c r="BC172" s="34">
        <v>1.5098969319334381</v>
      </c>
      <c r="BD172" s="33">
        <v>0.37945743031670331</v>
      </c>
      <c r="BE172" s="34">
        <v>1.4055087496335033</v>
      </c>
      <c r="BF172" s="33">
        <v>0.22283569605456943</v>
      </c>
      <c r="BG172" s="34">
        <v>1.3003362048496196</v>
      </c>
      <c r="BH172" s="33">
        <v>0.27182857058923859</v>
      </c>
      <c r="BI172" s="34">
        <v>0.74193387370932284</v>
      </c>
      <c r="BJ172" s="33">
        <v>0.10711234130790817</v>
      </c>
      <c r="BK172" s="33">
        <v>0.76871449386360635</v>
      </c>
      <c r="BL172" s="33">
        <v>0.10929343296700088</v>
      </c>
      <c r="BM172" s="34">
        <v>1.9365777001039381</v>
      </c>
      <c r="BN172" s="33">
        <v>0.15006938224191402</v>
      </c>
      <c r="BO172" s="33">
        <v>0.29393509391077183</v>
      </c>
      <c r="BP172" s="129">
        <v>2.573521245644412E-3</v>
      </c>
      <c r="BQ172" s="32">
        <v>8.5143709985986034E-3</v>
      </c>
      <c r="BR172" s="34">
        <v>371.99257162331548</v>
      </c>
      <c r="BS172" s="33">
        <v>0.11516279894899442</v>
      </c>
      <c r="BT172" s="34">
        <v>1.3130047388137003</v>
      </c>
      <c r="BU172" s="142">
        <v>1.049470062059449</v>
      </c>
    </row>
    <row r="173" spans="2:73" x14ac:dyDescent="0.45">
      <c r="B173" s="47" t="s">
        <v>431</v>
      </c>
      <c r="C173" s="3" t="s">
        <v>32</v>
      </c>
      <c r="D173" s="21" t="s">
        <v>206</v>
      </c>
      <c r="E173" s="22">
        <v>17.236000000000001</v>
      </c>
      <c r="F173" s="22">
        <v>1.3520000000000001</v>
      </c>
      <c r="G173" s="22">
        <v>2.6739999999999999</v>
      </c>
      <c r="H173" s="22">
        <v>64.292000000000002</v>
      </c>
      <c r="I173" s="22">
        <v>0.158</v>
      </c>
      <c r="J173" s="22">
        <v>0.16</v>
      </c>
      <c r="K173" s="22">
        <v>0.83599999999999997</v>
      </c>
      <c r="L173" s="22">
        <v>0.77400000000000002</v>
      </c>
      <c r="M173" s="22">
        <v>8.9199999999999982</v>
      </c>
      <c r="N173" s="22">
        <v>0.17799999999999999</v>
      </c>
      <c r="O173" s="22">
        <v>1.8080000000000003</v>
      </c>
      <c r="P173" s="22">
        <v>1.6120000000000001</v>
      </c>
      <c r="Q173" s="24"/>
      <c r="R173" s="24"/>
      <c r="S173" s="24"/>
      <c r="T173" s="24"/>
      <c r="U173" s="24"/>
      <c r="V173" s="24"/>
      <c r="W173" s="50"/>
      <c r="X173" s="128">
        <v>7.3197061018126073</v>
      </c>
      <c r="Y173" s="34">
        <v>175.52509942002462</v>
      </c>
      <c r="Z173" s="34">
        <v>821.56044183344875</v>
      </c>
      <c r="AA173" s="34">
        <v>927.47274149953751</v>
      </c>
      <c r="AB173" s="34">
        <v>46.421185688558751</v>
      </c>
      <c r="AC173" s="34">
        <v>20.496108238325078</v>
      </c>
      <c r="AD173" s="34">
        <v>13281.227679161224</v>
      </c>
      <c r="AE173" s="34">
        <v>9.0979388550136981</v>
      </c>
      <c r="AF173" s="34">
        <v>24.972535930275392</v>
      </c>
      <c r="AG173" s="34">
        <v>60.467823527130889</v>
      </c>
      <c r="AH173" s="34">
        <v>35.949304298725309</v>
      </c>
      <c r="AI173" s="34">
        <v>4.1145413698877853</v>
      </c>
      <c r="AJ173" s="34">
        <v>11.615220303076399</v>
      </c>
      <c r="AK173" s="32"/>
      <c r="AL173" s="34">
        <v>8.2946485883371661</v>
      </c>
      <c r="AM173" s="34">
        <v>709.73863995123838</v>
      </c>
      <c r="AN173" s="34">
        <v>9.5168207536469751</v>
      </c>
      <c r="AO173" s="34">
        <v>91.914955957211916</v>
      </c>
      <c r="AP173" s="33">
        <v>3.0526551564370017</v>
      </c>
      <c r="AQ173" s="33">
        <v>5.6763082678820602</v>
      </c>
      <c r="AR173" s="33">
        <v>9.6761995637498696E-2</v>
      </c>
      <c r="AS173" s="32">
        <v>5.3218935815735308E-2</v>
      </c>
      <c r="AT173" s="32">
        <v>0</v>
      </c>
      <c r="AU173" s="34">
        <v>5.3512556265233471</v>
      </c>
      <c r="AV173" s="34">
        <v>154.37664518384878</v>
      </c>
      <c r="AW173" s="33">
        <v>0.15087322695629754</v>
      </c>
      <c r="AX173" s="34">
        <v>245.52123886237371</v>
      </c>
      <c r="AY173" s="34">
        <v>10.190993860106984</v>
      </c>
      <c r="AZ173" s="34">
        <v>14.319996653034778</v>
      </c>
      <c r="BA173" s="34">
        <v>2.1980428641052643</v>
      </c>
      <c r="BB173" s="34">
        <v>9.1857066449742408</v>
      </c>
      <c r="BC173" s="34">
        <v>1.941821069652474</v>
      </c>
      <c r="BD173" s="33">
        <v>0.50023444717836218</v>
      </c>
      <c r="BE173" s="34">
        <v>1.7727652783951626</v>
      </c>
      <c r="BF173" s="33">
        <v>0.28983852365729801</v>
      </c>
      <c r="BG173" s="34">
        <v>1.6306737951574786</v>
      </c>
      <c r="BH173" s="33">
        <v>0.34631543791069963</v>
      </c>
      <c r="BI173" s="34">
        <v>0.92901830551603815</v>
      </c>
      <c r="BJ173" s="33">
        <v>0.12796847378430848</v>
      </c>
      <c r="BK173" s="34">
        <v>0.95811381666588535</v>
      </c>
      <c r="BL173" s="33">
        <v>0.1260626301771986</v>
      </c>
      <c r="BM173" s="34">
        <v>2.2870281298278194</v>
      </c>
      <c r="BN173" s="33">
        <v>0.17782269460162115</v>
      </c>
      <c r="BO173" s="33">
        <v>0.23082157758598584</v>
      </c>
      <c r="BP173" s="32">
        <v>6.0356992249828573E-3</v>
      </c>
      <c r="BQ173" s="32"/>
      <c r="BR173" s="34">
        <v>60.500877056225754</v>
      </c>
      <c r="BS173" s="32">
        <v>3.1881839213680582E-2</v>
      </c>
      <c r="BT173" s="34">
        <v>1.4776842610928189</v>
      </c>
      <c r="BU173" s="142">
        <v>1.2131456946689745</v>
      </c>
    </row>
    <row r="174" spans="2:73" x14ac:dyDescent="0.45">
      <c r="B174" s="47" t="s">
        <v>431</v>
      </c>
      <c r="C174" s="3" t="s">
        <v>78</v>
      </c>
      <c r="D174" s="21" t="s">
        <v>197</v>
      </c>
      <c r="E174" s="22">
        <v>17.574000000000002</v>
      </c>
      <c r="F174" s="22">
        <v>1.056</v>
      </c>
      <c r="G174" s="22">
        <v>2.3600000000000003</v>
      </c>
      <c r="H174" s="22">
        <v>66.2</v>
      </c>
      <c r="I174" s="22">
        <v>0.122</v>
      </c>
      <c r="J174" s="22">
        <v>0.14800000000000002</v>
      </c>
      <c r="K174" s="22">
        <v>0.89200000000000002</v>
      </c>
      <c r="L174" s="22">
        <v>0.68800000000000006</v>
      </c>
      <c r="M174" s="22">
        <v>8.1460000000000008</v>
      </c>
      <c r="N174" s="22">
        <v>0.16400000000000001</v>
      </c>
      <c r="O174" s="22">
        <v>1.5240000000000002</v>
      </c>
      <c r="P174" s="22">
        <v>1.1220000000000001</v>
      </c>
      <c r="Q174" s="24"/>
      <c r="R174" s="24"/>
      <c r="S174" s="24"/>
      <c r="T174" s="24"/>
      <c r="U174" s="24"/>
      <c r="V174" s="24"/>
      <c r="W174" s="50"/>
      <c r="X174" s="126"/>
      <c r="Y174" s="8"/>
      <c r="Z174" s="8"/>
      <c r="AA174" s="8"/>
      <c r="AB174" s="8"/>
      <c r="AC174" s="8"/>
      <c r="AD174" s="8"/>
      <c r="AM174" s="8"/>
      <c r="AN174" s="8"/>
      <c r="AO174" s="8"/>
      <c r="AP174" s="31"/>
      <c r="AQ174" s="31"/>
      <c r="AR174" s="6"/>
      <c r="AS174" s="6"/>
      <c r="AT174" s="6"/>
      <c r="AV174" s="8"/>
      <c r="AX174" s="8"/>
      <c r="AY174" s="8"/>
      <c r="AZ174" s="8"/>
      <c r="BA174" s="8"/>
      <c r="BB174" s="8"/>
      <c r="BC174" s="8"/>
      <c r="BD174" s="31"/>
      <c r="BE174" s="8"/>
      <c r="BF174" s="31"/>
      <c r="BG174" s="8"/>
      <c r="BH174" s="31"/>
      <c r="BI174" s="8"/>
      <c r="BK174" s="31"/>
      <c r="BL174" s="31"/>
      <c r="BM174" s="8"/>
      <c r="BO174" s="31"/>
      <c r="BR174" s="8"/>
      <c r="BT174" s="8"/>
      <c r="BU174" s="70"/>
    </row>
    <row r="175" spans="2:73" x14ac:dyDescent="0.45">
      <c r="B175" s="47" t="s">
        <v>431</v>
      </c>
      <c r="C175" s="3" t="s">
        <v>40</v>
      </c>
      <c r="D175" s="21" t="s">
        <v>193</v>
      </c>
      <c r="E175" s="22">
        <v>17.736000000000001</v>
      </c>
      <c r="F175" s="22">
        <v>1.0790000000000002</v>
      </c>
      <c r="G175" s="22">
        <v>2.4110000000000005</v>
      </c>
      <c r="H175" s="22">
        <v>65.888000000000005</v>
      </c>
      <c r="I175" s="22">
        <v>9.9000000000000005E-2</v>
      </c>
      <c r="J175" s="22">
        <v>0.15999999999999998</v>
      </c>
      <c r="K175" s="22">
        <v>0.91099999999999992</v>
      </c>
      <c r="L175" s="22">
        <v>0.68600000000000005</v>
      </c>
      <c r="M175" s="22">
        <v>8.2250000000000014</v>
      </c>
      <c r="N175" s="22">
        <v>0.16300000000000001</v>
      </c>
      <c r="O175" s="22">
        <v>1.4830000000000001</v>
      </c>
      <c r="P175" s="22">
        <v>1.157</v>
      </c>
      <c r="Q175" s="24"/>
      <c r="R175" s="24"/>
      <c r="S175" s="24"/>
      <c r="T175" s="24"/>
      <c r="U175" s="24"/>
      <c r="V175" s="24"/>
      <c r="W175" s="50"/>
      <c r="X175" s="126"/>
      <c r="Y175" s="8"/>
      <c r="Z175" s="8"/>
      <c r="AA175" s="8"/>
      <c r="AB175" s="8"/>
      <c r="AC175" s="8"/>
      <c r="AD175" s="8"/>
      <c r="AM175" s="8"/>
      <c r="AN175" s="8"/>
      <c r="AO175" s="8"/>
      <c r="AP175" s="31"/>
      <c r="AQ175" s="31"/>
      <c r="AR175" s="6"/>
      <c r="AS175" s="6"/>
      <c r="AT175" s="6"/>
      <c r="AV175" s="8"/>
      <c r="AX175" s="8"/>
      <c r="AY175" s="8"/>
      <c r="AZ175" s="8"/>
      <c r="BA175" s="8"/>
      <c r="BB175" s="8"/>
      <c r="BC175" s="8"/>
      <c r="BD175" s="31"/>
      <c r="BE175" s="8"/>
      <c r="BF175" s="31"/>
      <c r="BG175" s="8"/>
      <c r="BH175" s="31"/>
      <c r="BI175" s="8"/>
      <c r="BK175" s="31"/>
      <c r="BL175" s="31"/>
      <c r="BM175" s="8"/>
      <c r="BO175" s="31"/>
      <c r="BR175" s="8"/>
      <c r="BU175" s="70"/>
    </row>
    <row r="176" spans="2:73" x14ac:dyDescent="0.45">
      <c r="B176" s="47" t="s">
        <v>431</v>
      </c>
      <c r="C176" s="3" t="s">
        <v>59</v>
      </c>
      <c r="D176" s="21" t="s">
        <v>204</v>
      </c>
      <c r="E176" s="22">
        <v>16.247999999999998</v>
      </c>
      <c r="F176" s="22">
        <v>1.288</v>
      </c>
      <c r="G176" s="22">
        <v>2.4660000000000002</v>
      </c>
      <c r="H176" s="22">
        <v>69.28</v>
      </c>
      <c r="I176" s="23">
        <v>3.2000000000000001E-2</v>
      </c>
      <c r="J176" s="22">
        <v>0.1</v>
      </c>
      <c r="K176" s="22">
        <v>1.014</v>
      </c>
      <c r="L176" s="22">
        <v>0.45800000000000002</v>
      </c>
      <c r="M176" s="22">
        <v>6.1079999999999997</v>
      </c>
      <c r="N176" s="22">
        <v>0.19</v>
      </c>
      <c r="O176" s="22">
        <v>1.7900000000000003</v>
      </c>
      <c r="P176" s="22">
        <v>1.02</v>
      </c>
      <c r="Q176" s="24"/>
      <c r="R176" s="24"/>
      <c r="S176" s="24"/>
      <c r="T176" s="24"/>
      <c r="U176" s="24"/>
      <c r="V176" s="24"/>
      <c r="W176" s="50"/>
      <c r="X176" s="126"/>
      <c r="Y176" s="8"/>
      <c r="Z176" s="8"/>
      <c r="AA176" s="8"/>
      <c r="AB176" s="8"/>
      <c r="AC176" s="8"/>
      <c r="AD176" s="8"/>
      <c r="AM176" s="8"/>
      <c r="AN176" s="8"/>
      <c r="AO176" s="8"/>
      <c r="AP176" s="31"/>
      <c r="AQ176" s="31"/>
      <c r="AR176" s="6"/>
      <c r="AS176" s="6"/>
      <c r="AT176" s="6"/>
      <c r="AV176" s="8"/>
      <c r="AX176" s="8"/>
      <c r="AY176" s="8"/>
      <c r="AZ176" s="8"/>
      <c r="BA176" s="8"/>
      <c r="BB176" s="8"/>
      <c r="BC176" s="8"/>
      <c r="BD176" s="31"/>
      <c r="BE176" s="8"/>
      <c r="BF176" s="31"/>
      <c r="BG176" s="8"/>
      <c r="BH176" s="31"/>
      <c r="BI176" s="8"/>
      <c r="BK176" s="31"/>
      <c r="BL176" s="31"/>
      <c r="BM176" s="8"/>
      <c r="BO176" s="31"/>
      <c r="BR176" s="8"/>
      <c r="BU176" s="70"/>
    </row>
    <row r="177" spans="2:73" x14ac:dyDescent="0.45">
      <c r="B177" s="47" t="s">
        <v>431</v>
      </c>
      <c r="C177" s="3" t="s">
        <v>26</v>
      </c>
      <c r="D177" s="21" t="s">
        <v>202</v>
      </c>
      <c r="E177" s="22">
        <v>16.582000000000001</v>
      </c>
      <c r="F177" s="22">
        <v>1.25</v>
      </c>
      <c r="G177" s="22">
        <v>2.6840000000000002</v>
      </c>
      <c r="H177" s="22">
        <v>65.591999999999999</v>
      </c>
      <c r="I177" s="22">
        <v>0.158</v>
      </c>
      <c r="J177" s="22">
        <v>0.16200000000000001</v>
      </c>
      <c r="K177" s="22">
        <v>0.80399999999999994</v>
      </c>
      <c r="L177" s="22">
        <v>0.90400000000000014</v>
      </c>
      <c r="M177" s="22">
        <v>8.89</v>
      </c>
      <c r="N177" s="22">
        <v>0.20600000000000002</v>
      </c>
      <c r="O177" s="22">
        <v>1.69</v>
      </c>
      <c r="P177" s="22">
        <v>1.08</v>
      </c>
      <c r="Q177" s="24"/>
      <c r="R177" s="24"/>
      <c r="S177" s="24"/>
      <c r="T177" s="24"/>
      <c r="U177" s="24"/>
      <c r="V177" s="24"/>
      <c r="W177" s="50"/>
      <c r="X177" s="126"/>
      <c r="Y177" s="8"/>
      <c r="Z177" s="8"/>
      <c r="AA177" s="8"/>
      <c r="AB177" s="8"/>
      <c r="AC177" s="8"/>
      <c r="AD177" s="8"/>
      <c r="AM177" s="8"/>
      <c r="AN177" s="8"/>
      <c r="AO177" s="8"/>
      <c r="AP177" s="31"/>
      <c r="AQ177" s="31"/>
      <c r="AR177" s="6"/>
      <c r="AS177" s="6"/>
      <c r="AT177" s="6"/>
      <c r="AV177" s="8"/>
      <c r="AX177" s="8"/>
      <c r="AY177" s="8"/>
      <c r="AZ177" s="8"/>
      <c r="BA177" s="8"/>
      <c r="BB177" s="8"/>
      <c r="BC177" s="8"/>
      <c r="BD177" s="31"/>
      <c r="BE177" s="8"/>
      <c r="BF177" s="31"/>
      <c r="BG177" s="8"/>
      <c r="BH177" s="31"/>
      <c r="BI177" s="8"/>
      <c r="BK177" s="31"/>
      <c r="BL177" s="31"/>
      <c r="BM177" s="8"/>
      <c r="BO177" s="31"/>
      <c r="BR177" s="8"/>
      <c r="BU177" s="70"/>
    </row>
    <row r="178" spans="2:73" ht="14.65" thickBot="1" x14ac:dyDescent="0.5">
      <c r="B178" s="57" t="s">
        <v>431</v>
      </c>
      <c r="C178" s="71" t="s">
        <v>26</v>
      </c>
      <c r="D178" s="58" t="s">
        <v>178</v>
      </c>
      <c r="E178" s="59">
        <v>18.648</v>
      </c>
      <c r="F178" s="59">
        <v>0.98599999999999999</v>
      </c>
      <c r="G178" s="59">
        <v>2.4420000000000002</v>
      </c>
      <c r="H178" s="59">
        <v>67.558000000000007</v>
      </c>
      <c r="I178" s="60">
        <v>7.3999999999999996E-2</v>
      </c>
      <c r="J178" s="59">
        <v>0.13200000000000001</v>
      </c>
      <c r="K178" s="59">
        <v>1.1100000000000001</v>
      </c>
      <c r="L178" s="59">
        <v>0.622</v>
      </c>
      <c r="M178" s="59">
        <v>6.4739999999999993</v>
      </c>
      <c r="N178" s="59">
        <v>0.17400000000000002</v>
      </c>
      <c r="O178" s="59">
        <v>0.96200000000000008</v>
      </c>
      <c r="P178" s="59">
        <v>0.82</v>
      </c>
      <c r="Q178" s="61"/>
      <c r="R178" s="61"/>
      <c r="S178" s="61"/>
      <c r="T178" s="61"/>
      <c r="U178" s="61"/>
      <c r="V178" s="61"/>
      <c r="W178" s="62"/>
      <c r="X178" s="132"/>
      <c r="Y178" s="133"/>
      <c r="Z178" s="133"/>
      <c r="AA178" s="133"/>
      <c r="AB178" s="133"/>
      <c r="AC178" s="133"/>
      <c r="AD178" s="133"/>
      <c r="AE178" s="14"/>
      <c r="AF178" s="14"/>
      <c r="AG178" s="14"/>
      <c r="AH178" s="14"/>
      <c r="AI178" s="14"/>
      <c r="AJ178" s="14"/>
      <c r="AK178" s="14"/>
      <c r="AL178" s="14"/>
      <c r="AM178" s="133"/>
      <c r="AN178" s="133"/>
      <c r="AO178" s="133"/>
      <c r="AP178" s="134"/>
      <c r="AQ178" s="134"/>
      <c r="AR178" s="135"/>
      <c r="AS178" s="135"/>
      <c r="AT178" s="135"/>
      <c r="AU178" s="14"/>
      <c r="AV178" s="133"/>
      <c r="AW178" s="14"/>
      <c r="AX178" s="133"/>
      <c r="AY178" s="133"/>
      <c r="AZ178" s="133"/>
      <c r="BA178" s="133"/>
      <c r="BB178" s="133"/>
      <c r="BC178" s="133"/>
      <c r="BD178" s="134"/>
      <c r="BE178" s="133"/>
      <c r="BF178" s="134"/>
      <c r="BG178" s="133"/>
      <c r="BH178" s="134"/>
      <c r="BI178" s="133"/>
      <c r="BJ178" s="14"/>
      <c r="BK178" s="134"/>
      <c r="BL178" s="134"/>
      <c r="BM178" s="133"/>
      <c r="BN178" s="14"/>
      <c r="BO178" s="134"/>
      <c r="BP178" s="14"/>
      <c r="BQ178" s="14"/>
      <c r="BR178" s="133"/>
      <c r="BS178" s="14"/>
      <c r="BT178" s="14"/>
      <c r="BU178" s="109"/>
    </row>
    <row r="179" spans="2:73" ht="14.65" thickBot="1" x14ac:dyDescent="0.5">
      <c r="B179" s="3"/>
      <c r="C179" s="3"/>
      <c r="D179" s="21"/>
      <c r="E179" s="22"/>
      <c r="F179" s="22"/>
      <c r="G179" s="22"/>
      <c r="H179" s="22"/>
      <c r="I179" s="23"/>
      <c r="J179" s="23"/>
      <c r="K179" s="22"/>
      <c r="L179" s="22"/>
      <c r="M179" s="22"/>
      <c r="N179" s="23"/>
      <c r="O179" s="23"/>
      <c r="P179" s="22"/>
      <c r="Q179" s="24"/>
      <c r="R179" s="24"/>
      <c r="S179" s="24"/>
      <c r="T179" s="24"/>
      <c r="U179" s="24"/>
      <c r="V179" s="24"/>
      <c r="W179" s="24"/>
      <c r="X179" s="31"/>
      <c r="Y179" s="8"/>
      <c r="Z179" s="8"/>
      <c r="AA179" s="8"/>
      <c r="AB179" s="8"/>
      <c r="AC179" s="8"/>
      <c r="AD179" s="8"/>
      <c r="AM179" s="8"/>
      <c r="AN179" s="8"/>
      <c r="AO179" s="8"/>
      <c r="AP179" s="31"/>
      <c r="AQ179" s="31"/>
      <c r="AR179" s="6"/>
      <c r="AS179" s="6"/>
      <c r="AT179" s="6"/>
      <c r="AV179" s="8"/>
      <c r="AX179" s="8"/>
      <c r="AY179" s="8"/>
      <c r="AZ179" s="8"/>
      <c r="BA179" s="8"/>
      <c r="BB179" s="8"/>
      <c r="BC179" s="8"/>
      <c r="BD179" s="31"/>
      <c r="BE179" s="8"/>
      <c r="BF179" s="31"/>
      <c r="BG179" s="8"/>
      <c r="BH179" s="31"/>
      <c r="BI179" s="8"/>
      <c r="BK179" s="31"/>
      <c r="BL179" s="31"/>
      <c r="BM179" s="8"/>
      <c r="BO179" s="31"/>
      <c r="BR179" s="8"/>
    </row>
    <row r="180" spans="2:73" ht="16.149999999999999" thickBot="1" x14ac:dyDescent="0.5">
      <c r="B180" s="99" t="s">
        <v>431</v>
      </c>
      <c r="C180" s="100" t="s">
        <v>429</v>
      </c>
      <c r="D180" s="101" t="s">
        <v>440</v>
      </c>
      <c r="E180" s="75">
        <f>AVERAGE(E145:E178)</f>
        <v>17.71764705882353</v>
      </c>
      <c r="F180" s="75">
        <f t="shared" ref="F180:BQ180" si="6">AVERAGE(F145:F178)</f>
        <v>1.0807941176470588</v>
      </c>
      <c r="G180" s="75">
        <f t="shared" si="6"/>
        <v>2.4783823529411761</v>
      </c>
      <c r="H180" s="75">
        <f t="shared" si="6"/>
        <v>66.262</v>
      </c>
      <c r="I180" s="75">
        <f t="shared" si="6"/>
        <v>0.10426470588235297</v>
      </c>
      <c r="J180" s="75">
        <f t="shared" si="6"/>
        <v>0.15416176470588236</v>
      </c>
      <c r="K180" s="75">
        <f t="shared" si="6"/>
        <v>0.86867647058823527</v>
      </c>
      <c r="L180" s="75">
        <f t="shared" si="6"/>
        <v>0.73482352941176476</v>
      </c>
      <c r="M180" s="75">
        <f t="shared" si="6"/>
        <v>7.9332058823529428</v>
      </c>
      <c r="N180" s="75">
        <f t="shared" si="6"/>
        <v>0.16902941176470593</v>
      </c>
      <c r="O180" s="75">
        <f t="shared" si="6"/>
        <v>1.5047352941176473</v>
      </c>
      <c r="P180" s="75">
        <f t="shared" si="6"/>
        <v>0.99408823529411738</v>
      </c>
      <c r="Q180" s="75"/>
      <c r="R180" s="75"/>
      <c r="S180" s="75"/>
      <c r="T180" s="75"/>
      <c r="U180" s="75"/>
      <c r="V180" s="75"/>
      <c r="W180" s="76"/>
      <c r="X180" s="162">
        <f t="shared" si="6"/>
        <v>4.7469459897563322</v>
      </c>
      <c r="Y180" s="159">
        <f t="shared" si="6"/>
        <v>165.87568356889486</v>
      </c>
      <c r="Z180" s="159">
        <f t="shared" si="6"/>
        <v>562.06958978212469</v>
      </c>
      <c r="AA180" s="159">
        <f t="shared" si="6"/>
        <v>815.20332938947331</v>
      </c>
      <c r="AB180" s="159">
        <f t="shared" si="6"/>
        <v>32.759197273755376</v>
      </c>
      <c r="AC180" s="159">
        <f t="shared" si="6"/>
        <v>18.854406430038253</v>
      </c>
      <c r="AD180" s="159">
        <f t="shared" si="6"/>
        <v>10218.688846142219</v>
      </c>
      <c r="AE180" s="159">
        <f t="shared" si="6"/>
        <v>10.875119079536846</v>
      </c>
      <c r="AF180" s="75">
        <f t="shared" si="6"/>
        <v>17.156696420537905</v>
      </c>
      <c r="AG180" s="159">
        <f t="shared" si="6"/>
        <v>57.118789730280675</v>
      </c>
      <c r="AH180" s="159">
        <f t="shared" si="6"/>
        <v>29.541771938236561</v>
      </c>
      <c r="AI180" s="159">
        <f t="shared" si="6"/>
        <v>3.6408486007801071</v>
      </c>
      <c r="AJ180" s="159">
        <f t="shared" si="6"/>
        <v>9.8288025226447662</v>
      </c>
      <c r="AK180" s="75">
        <f t="shared" si="6"/>
        <v>13.539922700437208</v>
      </c>
      <c r="AL180" s="159">
        <f t="shared" si="6"/>
        <v>7.4110520115783194</v>
      </c>
      <c r="AM180" s="159">
        <f t="shared" si="6"/>
        <v>623.38341791182199</v>
      </c>
      <c r="AN180" s="159">
        <f t="shared" si="6"/>
        <v>7.9290274549195203</v>
      </c>
      <c r="AO180" s="159">
        <f t="shared" si="6"/>
        <v>80.7219891983803</v>
      </c>
      <c r="AP180" s="159">
        <f t="shared" si="6"/>
        <v>2.4993051174134897</v>
      </c>
      <c r="AQ180" s="159">
        <f t="shared" si="6"/>
        <v>3.797200221680971</v>
      </c>
      <c r="AR180" s="160">
        <f t="shared" si="6"/>
        <v>0.40945198640509589</v>
      </c>
      <c r="AS180" s="160">
        <f t="shared" si="6"/>
        <v>6.9173756068240777E-2</v>
      </c>
      <c r="AT180" s="75">
        <f t="shared" si="6"/>
        <v>3.4274670228089429E-2</v>
      </c>
      <c r="AU180" s="159">
        <f t="shared" si="6"/>
        <v>7.7061168379175395</v>
      </c>
      <c r="AV180" s="159">
        <f t="shared" si="6"/>
        <v>233.30503558024549</v>
      </c>
      <c r="AW180" s="75">
        <f t="shared" si="6"/>
        <v>8.6379504464312598E-2</v>
      </c>
      <c r="AX180" s="159">
        <f t="shared" si="6"/>
        <v>253.04602551090665</v>
      </c>
      <c r="AY180" s="159">
        <f t="shared" si="6"/>
        <v>8.2376381741721154</v>
      </c>
      <c r="AZ180" s="159">
        <f t="shared" si="6"/>
        <v>12.665326772507983</v>
      </c>
      <c r="BA180" s="159">
        <f t="shared" si="6"/>
        <v>1.7979867321965934</v>
      </c>
      <c r="BB180" s="159">
        <f t="shared" si="6"/>
        <v>7.5302160566295271</v>
      </c>
      <c r="BC180" s="159">
        <f t="shared" si="6"/>
        <v>1.5406374135171816</v>
      </c>
      <c r="BD180" s="75">
        <f t="shared" si="6"/>
        <v>0.39619959079836176</v>
      </c>
      <c r="BE180" s="159">
        <f t="shared" si="6"/>
        <v>1.3441835173572128</v>
      </c>
      <c r="BF180" s="75">
        <f t="shared" si="6"/>
        <v>0.22911170229247374</v>
      </c>
      <c r="BG180" s="159">
        <f t="shared" si="6"/>
        <v>1.3583112145295493</v>
      </c>
      <c r="BH180" s="75">
        <f t="shared" si="6"/>
        <v>0.28526429541253667</v>
      </c>
      <c r="BI180" s="159">
        <f t="shared" si="6"/>
        <v>0.77156521375565024</v>
      </c>
      <c r="BJ180" s="75">
        <f t="shared" si="6"/>
        <v>0.11224676636031421</v>
      </c>
      <c r="BK180" s="75">
        <f t="shared" si="6"/>
        <v>0.78088863884882265</v>
      </c>
      <c r="BL180" s="75">
        <f t="shared" si="6"/>
        <v>0.1214798851081568</v>
      </c>
      <c r="BM180" s="159">
        <f t="shared" si="6"/>
        <v>1.9548503149929302</v>
      </c>
      <c r="BN180" s="75">
        <f t="shared" si="6"/>
        <v>0.14614020259711732</v>
      </c>
      <c r="BO180" s="75">
        <f t="shared" si="6"/>
        <v>0.21681080942620509</v>
      </c>
      <c r="BP180" s="161">
        <f t="shared" si="6"/>
        <v>3.3165565090566176E-3</v>
      </c>
      <c r="BQ180" s="75">
        <f t="shared" si="6"/>
        <v>6.096331601586459</v>
      </c>
      <c r="BR180" s="159">
        <f t="shared" ref="BR180:BU180" si="7">AVERAGE(BR145:BR178)</f>
        <v>90.670535273737741</v>
      </c>
      <c r="BS180" s="75">
        <f t="shared" si="7"/>
        <v>5.1093432697011942E-2</v>
      </c>
      <c r="BT180" s="75">
        <f t="shared" si="7"/>
        <v>1.2709204541093939</v>
      </c>
      <c r="BU180" s="76">
        <f t="shared" si="7"/>
        <v>1.1168019942969822</v>
      </c>
    </row>
    <row r="181" spans="2:73" ht="14.65" thickBot="1" x14ac:dyDescent="0.5">
      <c r="B181" s="3"/>
      <c r="C181" s="3"/>
      <c r="D181" s="25"/>
      <c r="E181" s="22"/>
      <c r="F181" s="22"/>
      <c r="G181" s="22"/>
      <c r="H181" s="22"/>
      <c r="I181" s="23"/>
      <c r="J181" s="23"/>
      <c r="K181" s="22"/>
      <c r="L181" s="22"/>
      <c r="M181" s="22"/>
      <c r="N181" s="23"/>
      <c r="O181" s="23"/>
      <c r="P181" s="22"/>
      <c r="Q181" s="24"/>
      <c r="R181" s="24"/>
      <c r="S181" s="24"/>
      <c r="T181" s="24"/>
      <c r="U181" s="24"/>
      <c r="V181" s="24"/>
      <c r="W181" s="24"/>
      <c r="X181" s="31"/>
      <c r="Y181" s="8"/>
      <c r="Z181" s="8"/>
      <c r="AA181" s="8"/>
      <c r="AB181" s="8"/>
      <c r="AC181" s="8"/>
      <c r="AD181" s="8"/>
      <c r="AM181" s="8"/>
      <c r="AN181" s="8"/>
      <c r="AO181" s="8"/>
      <c r="AP181" s="31"/>
      <c r="AQ181" s="31"/>
      <c r="AR181" s="6"/>
      <c r="AS181" s="6"/>
      <c r="AT181" s="6"/>
      <c r="AV181" s="8"/>
      <c r="AX181" s="8"/>
      <c r="AY181" s="8"/>
      <c r="AZ181" s="8"/>
      <c r="BA181" s="8"/>
      <c r="BB181" s="8"/>
      <c r="BC181" s="8"/>
      <c r="BD181" s="31"/>
      <c r="BE181" s="8"/>
      <c r="BF181" s="31"/>
      <c r="BG181" s="8"/>
      <c r="BH181" s="31"/>
      <c r="BI181" s="8"/>
      <c r="BK181" s="31"/>
      <c r="BL181" s="31"/>
      <c r="BM181" s="8"/>
      <c r="BO181" s="31"/>
      <c r="BR181" s="8"/>
    </row>
    <row r="182" spans="2:73" x14ac:dyDescent="0.45">
      <c r="B182" s="77"/>
      <c r="C182" s="89" t="s">
        <v>442</v>
      </c>
      <c r="D182" s="102"/>
      <c r="E182" s="81"/>
      <c r="F182" s="81"/>
      <c r="G182" s="81"/>
      <c r="H182" s="81"/>
      <c r="I182" s="82"/>
      <c r="J182" s="82"/>
      <c r="K182" s="81"/>
      <c r="L182" s="81"/>
      <c r="M182" s="81"/>
      <c r="N182" s="82"/>
      <c r="O182" s="82"/>
      <c r="P182" s="81"/>
      <c r="Q182" s="83"/>
      <c r="R182" s="103"/>
      <c r="S182" s="103"/>
      <c r="T182" s="103"/>
      <c r="U182" s="103"/>
      <c r="V182" s="103"/>
      <c r="W182" s="84"/>
      <c r="X182" s="121"/>
      <c r="Y182" s="122"/>
      <c r="Z182" s="122"/>
      <c r="AA182" s="122"/>
      <c r="AB182" s="122"/>
      <c r="AC182" s="122"/>
      <c r="AD182" s="122"/>
      <c r="AE182" s="45"/>
      <c r="AF182" s="45"/>
      <c r="AG182" s="45"/>
      <c r="AH182" s="45"/>
      <c r="AI182" s="45"/>
      <c r="AJ182" s="45"/>
      <c r="AK182" s="45"/>
      <c r="AL182" s="45"/>
      <c r="AM182" s="122"/>
      <c r="AN182" s="122"/>
      <c r="AO182" s="122"/>
      <c r="AP182" s="97"/>
      <c r="AQ182" s="97"/>
      <c r="AR182" s="123"/>
      <c r="AS182" s="123"/>
      <c r="AT182" s="123"/>
      <c r="AU182" s="45"/>
      <c r="AV182" s="122"/>
      <c r="AW182" s="45"/>
      <c r="AX182" s="122"/>
      <c r="AY182" s="122"/>
      <c r="AZ182" s="122"/>
      <c r="BA182" s="122"/>
      <c r="BB182" s="122"/>
      <c r="BC182" s="122"/>
      <c r="BD182" s="97"/>
      <c r="BE182" s="122"/>
      <c r="BF182" s="97"/>
      <c r="BG182" s="122"/>
      <c r="BH182" s="97"/>
      <c r="BI182" s="122"/>
      <c r="BJ182" s="45"/>
      <c r="BK182" s="97"/>
      <c r="BL182" s="97"/>
      <c r="BM182" s="122"/>
      <c r="BN182" s="45"/>
      <c r="BO182" s="97"/>
      <c r="BP182" s="45"/>
      <c r="BQ182" s="45"/>
      <c r="BR182" s="122"/>
      <c r="BS182" s="45"/>
      <c r="BT182" s="45"/>
      <c r="BU182" s="46"/>
    </row>
    <row r="183" spans="2:73" x14ac:dyDescent="0.45">
      <c r="B183" s="47" t="s">
        <v>431</v>
      </c>
      <c r="C183" s="3" t="s">
        <v>118</v>
      </c>
      <c r="D183" s="21" t="s">
        <v>182</v>
      </c>
      <c r="E183" s="22">
        <v>16.957999999999998</v>
      </c>
      <c r="F183" s="22">
        <v>1.1020000000000001</v>
      </c>
      <c r="G183" s="22">
        <v>2.6539999999999999</v>
      </c>
      <c r="H183" s="22">
        <v>66.47</v>
      </c>
      <c r="I183" s="22">
        <v>0.16999999999999998</v>
      </c>
      <c r="J183" s="22">
        <v>0.156</v>
      </c>
      <c r="K183" s="22">
        <v>0.73199999999999998</v>
      </c>
      <c r="L183" s="22">
        <v>0.96399999999999986</v>
      </c>
      <c r="M183" s="22">
        <v>8.2880000000000003</v>
      </c>
      <c r="N183" s="22">
        <v>0.13</v>
      </c>
      <c r="O183" s="22">
        <v>1.1359999999999999</v>
      </c>
      <c r="P183" s="22">
        <v>1.0780000000000001</v>
      </c>
      <c r="Q183" s="24"/>
      <c r="R183" s="22">
        <v>0.154</v>
      </c>
      <c r="S183" s="51"/>
      <c r="T183" s="51"/>
      <c r="U183" s="31"/>
      <c r="V183" s="51"/>
      <c r="W183" s="50"/>
      <c r="X183" s="128">
        <v>2.3322788688277294</v>
      </c>
      <c r="Y183" s="34">
        <v>135.25833903946267</v>
      </c>
      <c r="Z183" s="34">
        <v>757.10540021367115</v>
      </c>
      <c r="AA183" s="34">
        <v>769.25200926813659</v>
      </c>
      <c r="AB183" s="34">
        <v>29.500521161750051</v>
      </c>
      <c r="AC183" s="34">
        <v>16.17028236213924</v>
      </c>
      <c r="AD183" s="34">
        <v>8365.2762448916219</v>
      </c>
      <c r="AE183" s="32">
        <v>14.429437332718599</v>
      </c>
      <c r="AF183" s="32">
        <v>17.911851538533568</v>
      </c>
      <c r="AG183" s="32">
        <v>947.41789234669614</v>
      </c>
      <c r="AH183" s="32">
        <v>105.56443515065561</v>
      </c>
      <c r="AI183" s="32">
        <v>3.5848643881683855</v>
      </c>
      <c r="AJ183" s="32">
        <v>8.911059714489113</v>
      </c>
      <c r="AK183" s="32"/>
      <c r="AL183" s="32">
        <v>7.6942016965888378</v>
      </c>
      <c r="AM183" s="34">
        <v>603.09009012936144</v>
      </c>
      <c r="AN183" s="34">
        <v>8.0868418319820314</v>
      </c>
      <c r="AO183" s="34">
        <v>73.672823904777545</v>
      </c>
      <c r="AP183" s="33">
        <v>2.302808472254521</v>
      </c>
      <c r="AQ183" s="33">
        <v>2.4405302731414951</v>
      </c>
      <c r="AR183" s="34">
        <v>10.809251767129862</v>
      </c>
      <c r="AS183" s="33">
        <v>0.11046609272618763</v>
      </c>
      <c r="AT183" s="32">
        <v>0</v>
      </c>
      <c r="AU183" s="34">
        <v>464.50877418788968</v>
      </c>
      <c r="AV183" s="34">
        <v>68.607682061481796</v>
      </c>
      <c r="AW183" s="32">
        <v>5.2460824980239892E-2</v>
      </c>
      <c r="AX183" s="34">
        <v>267.58138546636008</v>
      </c>
      <c r="AY183" s="34">
        <v>8.2528913631022665</v>
      </c>
      <c r="AZ183" s="34">
        <v>12.764671166828851</v>
      </c>
      <c r="BA183" s="34">
        <v>1.7698941920627993</v>
      </c>
      <c r="BB183" s="34">
        <v>7.5778905697664616</v>
      </c>
      <c r="BC183" s="34">
        <v>1.5367048360319031</v>
      </c>
      <c r="BD183" s="33">
        <v>0.39851215170093168</v>
      </c>
      <c r="BE183" s="34">
        <v>1.3898719106554966</v>
      </c>
      <c r="BF183" s="33">
        <v>0.2292285194819807</v>
      </c>
      <c r="BG183" s="34">
        <v>1.3750631623876446</v>
      </c>
      <c r="BH183" s="33">
        <v>0.28604916732718449</v>
      </c>
      <c r="BI183" s="34">
        <v>0.80361121802139768</v>
      </c>
      <c r="BJ183" s="33">
        <v>0.11367499304247491</v>
      </c>
      <c r="BK183" s="33">
        <v>0.77213609394879423</v>
      </c>
      <c r="BL183" s="33">
        <v>0.11140246901706873</v>
      </c>
      <c r="BM183" s="34">
        <v>1.7786582031110063</v>
      </c>
      <c r="BN183" s="33">
        <v>0.14010476559750851</v>
      </c>
      <c r="BO183" s="33">
        <v>0.6690700022935685</v>
      </c>
      <c r="BP183" s="129">
        <v>2.3551771969407861E-3</v>
      </c>
      <c r="BQ183" s="34">
        <v>14.010232754412904</v>
      </c>
      <c r="BR183" s="34">
        <v>3367.2545397385065</v>
      </c>
      <c r="BS183" s="33">
        <v>0.89804444870852684</v>
      </c>
      <c r="BT183" s="34">
        <v>1.221339594723045</v>
      </c>
      <c r="BU183" s="142">
        <v>1.1179225425977046</v>
      </c>
    </row>
    <row r="184" spans="2:73" x14ac:dyDescent="0.45">
      <c r="B184" s="47" t="s">
        <v>431</v>
      </c>
      <c r="C184" s="3" t="s">
        <v>118</v>
      </c>
      <c r="D184" s="21" t="s">
        <v>174</v>
      </c>
      <c r="E184" s="22">
        <v>14.995999999999999</v>
      </c>
      <c r="F184" s="22">
        <v>1.032</v>
      </c>
      <c r="G184" s="22">
        <v>2.4279999999999999</v>
      </c>
      <c r="H184" s="22">
        <v>61.208000000000006</v>
      </c>
      <c r="I184" s="22">
        <v>0.156</v>
      </c>
      <c r="J184" s="23">
        <v>4.5999999999999999E-2</v>
      </c>
      <c r="K184" s="22">
        <v>0.73399999999999999</v>
      </c>
      <c r="L184" s="22">
        <v>0.74600000000000011</v>
      </c>
      <c r="M184" s="22">
        <v>8.6859999999999999</v>
      </c>
      <c r="N184" s="22">
        <v>0.13400000000000001</v>
      </c>
      <c r="O184" s="22">
        <v>0.70799999999999996</v>
      </c>
      <c r="P184" s="22">
        <v>0.93</v>
      </c>
      <c r="Q184" s="24"/>
      <c r="R184" s="22">
        <v>0.34799999999999998</v>
      </c>
      <c r="S184" s="51"/>
      <c r="T184" s="22">
        <v>0.746</v>
      </c>
      <c r="U184" s="51"/>
      <c r="V184" s="22">
        <v>7.0939999999999994</v>
      </c>
      <c r="W184" s="50"/>
      <c r="X184" s="128">
        <v>4.3656047017527682</v>
      </c>
      <c r="Y184" s="34">
        <v>117.0212180608486</v>
      </c>
      <c r="Z184" s="34">
        <v>695.45122274540608</v>
      </c>
      <c r="AA184" s="34">
        <v>799.28625486176747</v>
      </c>
      <c r="AB184" s="34">
        <v>33.205552865714466</v>
      </c>
      <c r="AC184" s="34">
        <v>23.831103257191437</v>
      </c>
      <c r="AD184" s="34">
        <v>5499.329754911304</v>
      </c>
      <c r="AE184" s="32">
        <v>12.445953492042904</v>
      </c>
      <c r="AF184" s="32">
        <v>20.136889228713429</v>
      </c>
      <c r="AG184" s="32">
        <v>2412.6741806289183</v>
      </c>
      <c r="AH184" s="32">
        <v>198.32664564668943</v>
      </c>
      <c r="AI184" s="32">
        <v>3.7805169006518846</v>
      </c>
      <c r="AJ184" s="32">
        <v>19.633540324263265</v>
      </c>
      <c r="AK184" s="32"/>
      <c r="AL184" s="32">
        <v>6.4554799471178343</v>
      </c>
      <c r="AM184" s="34">
        <v>589.28708973696803</v>
      </c>
      <c r="AN184" s="34">
        <v>8.5546593635826085</v>
      </c>
      <c r="AO184" s="34">
        <v>62.980130316367635</v>
      </c>
      <c r="AP184" s="33">
        <v>2.4484585802337508</v>
      </c>
      <c r="AQ184" s="33">
        <v>2.717503363707729</v>
      </c>
      <c r="AR184" s="34">
        <v>5.6548065393229434</v>
      </c>
      <c r="AS184" s="32">
        <v>7.7554635031548913E-2</v>
      </c>
      <c r="AT184" s="32">
        <v>0</v>
      </c>
      <c r="AU184" s="34">
        <v>4340.2513337789296</v>
      </c>
      <c r="AV184" s="34">
        <v>81.219572291903717</v>
      </c>
      <c r="AW184" s="32">
        <v>7.6752339059968103E-2</v>
      </c>
      <c r="AX184" s="34">
        <v>227.82852006628394</v>
      </c>
      <c r="AY184" s="34">
        <v>7.5785912961192663</v>
      </c>
      <c r="AZ184" s="34">
        <v>12.585952491592362</v>
      </c>
      <c r="BA184" s="34">
        <v>1.7330839214474711</v>
      </c>
      <c r="BB184" s="34">
        <v>7.4567835927008019</v>
      </c>
      <c r="BC184" s="34">
        <v>1.5543098790556753</v>
      </c>
      <c r="BD184" s="33">
        <v>0.41859749731879925</v>
      </c>
      <c r="BE184" s="34">
        <v>1.4425992325245718</v>
      </c>
      <c r="BF184" s="33">
        <v>0.23787304350275004</v>
      </c>
      <c r="BG184" s="34">
        <v>1.4575800989297649</v>
      </c>
      <c r="BH184" s="33">
        <v>0.30537343908773928</v>
      </c>
      <c r="BI184" s="34">
        <v>0.83777349628020281</v>
      </c>
      <c r="BJ184" s="33">
        <v>0.1234252277199975</v>
      </c>
      <c r="BK184" s="33">
        <v>0.84174205346584463</v>
      </c>
      <c r="BL184" s="33">
        <v>0.12566918163428178</v>
      </c>
      <c r="BM184" s="34">
        <v>1.5779055616197863</v>
      </c>
      <c r="BN184" s="33">
        <v>0.16754947411600529</v>
      </c>
      <c r="BO184" s="34">
        <v>6.4820551253865037</v>
      </c>
      <c r="BP184" s="129">
        <v>1.8268995494541472E-3</v>
      </c>
      <c r="BQ184" s="34">
        <v>6.9720040579160898</v>
      </c>
      <c r="BR184" s="34">
        <v>43366.092756923055</v>
      </c>
      <c r="BS184" s="34">
        <v>7.0667804302394988</v>
      </c>
      <c r="BT184" s="34">
        <v>1.3181437419270869</v>
      </c>
      <c r="BU184" s="142">
        <v>1.6054861358730026</v>
      </c>
    </row>
    <row r="185" spans="2:73" ht="14.65" thickBot="1" x14ac:dyDescent="0.5">
      <c r="B185" s="57" t="s">
        <v>431</v>
      </c>
      <c r="C185" s="71" t="s">
        <v>118</v>
      </c>
      <c r="D185" s="58" t="s">
        <v>179</v>
      </c>
      <c r="E185" s="59">
        <v>16.931999999999999</v>
      </c>
      <c r="F185" s="59">
        <v>1.1240000000000001</v>
      </c>
      <c r="G185" s="59">
        <v>2.4939999999999998</v>
      </c>
      <c r="H185" s="59">
        <v>65.41</v>
      </c>
      <c r="I185" s="59">
        <v>0.17</v>
      </c>
      <c r="J185" s="59">
        <v>0.12</v>
      </c>
      <c r="K185" s="59">
        <v>0.81400000000000006</v>
      </c>
      <c r="L185" s="59">
        <v>0.77600000000000002</v>
      </c>
      <c r="M185" s="59">
        <v>8.1639999999999997</v>
      </c>
      <c r="N185" s="59">
        <v>0.158</v>
      </c>
      <c r="O185" s="59">
        <v>0.98399999999999999</v>
      </c>
      <c r="P185" s="59">
        <v>1.018</v>
      </c>
      <c r="Q185" s="61"/>
      <c r="R185" s="59">
        <v>0.23600000000000004</v>
      </c>
      <c r="S185" s="104"/>
      <c r="T185" s="104"/>
      <c r="U185" s="104"/>
      <c r="V185" s="59">
        <v>1.6019999999999999</v>
      </c>
      <c r="W185" s="62"/>
      <c r="X185" s="151">
        <v>2.7049471008742456</v>
      </c>
      <c r="Y185" s="152">
        <v>137.97754472885762</v>
      </c>
      <c r="Z185" s="152">
        <v>683.1568422282769</v>
      </c>
      <c r="AA185" s="152">
        <v>770.14896783706001</v>
      </c>
      <c r="AB185" s="152">
        <v>26.834210816570895</v>
      </c>
      <c r="AC185" s="152">
        <v>17.471741734432854</v>
      </c>
      <c r="AD185" s="152">
        <v>7253.0254152316193</v>
      </c>
      <c r="AE185" s="153">
        <v>13.306966596772462</v>
      </c>
      <c r="AF185" s="153">
        <v>17.560278824804431</v>
      </c>
      <c r="AG185" s="153">
        <v>1606.8400564585636</v>
      </c>
      <c r="AH185" s="153">
        <v>184.22675155294729</v>
      </c>
      <c r="AI185" s="153">
        <v>3.5791612757612228</v>
      </c>
      <c r="AJ185" s="153">
        <v>11.363819250076915</v>
      </c>
      <c r="AK185" s="153"/>
      <c r="AL185" s="153">
        <v>7.4880307366952135</v>
      </c>
      <c r="AM185" s="152">
        <v>583.22364681302588</v>
      </c>
      <c r="AN185" s="152">
        <v>7.7830235174777922</v>
      </c>
      <c r="AO185" s="152">
        <v>140.69817487817812</v>
      </c>
      <c r="AP185" s="154">
        <v>2.2771019843938052</v>
      </c>
      <c r="AQ185" s="154">
        <v>2.18995699048223</v>
      </c>
      <c r="AR185" s="152">
        <v>10.028943168452274</v>
      </c>
      <c r="AS185" s="153">
        <v>8.3829523032585895E-2</v>
      </c>
      <c r="AT185" s="153">
        <v>0</v>
      </c>
      <c r="AU185" s="152">
        <v>1348.8314316274873</v>
      </c>
      <c r="AV185" s="152">
        <v>70.060321003107248</v>
      </c>
      <c r="AW185" s="153">
        <v>6.0237609866430911E-2</v>
      </c>
      <c r="AX185" s="152">
        <v>251.22795081057376</v>
      </c>
      <c r="AY185" s="152">
        <v>7.8504146386790792</v>
      </c>
      <c r="AZ185" s="152">
        <v>12.421471858995453</v>
      </c>
      <c r="BA185" s="152">
        <v>1.7284220642072097</v>
      </c>
      <c r="BB185" s="152">
        <v>7.2842657795137811</v>
      </c>
      <c r="BC185" s="152">
        <v>1.4688409795158037</v>
      </c>
      <c r="BD185" s="154">
        <v>0.38453967541646494</v>
      </c>
      <c r="BE185" s="152">
        <v>1.3722434918789723</v>
      </c>
      <c r="BF185" s="154">
        <v>0.21743784045563691</v>
      </c>
      <c r="BG185" s="152">
        <v>1.3754083015747576</v>
      </c>
      <c r="BH185" s="154">
        <v>0.27982811625154291</v>
      </c>
      <c r="BI185" s="152">
        <v>0.77306014686983149</v>
      </c>
      <c r="BJ185" s="154">
        <v>0.11072247943913958</v>
      </c>
      <c r="BK185" s="154">
        <v>0.76069240549865003</v>
      </c>
      <c r="BL185" s="154">
        <v>0.11397241273631847</v>
      </c>
      <c r="BM185" s="152">
        <v>3.6908517630649369</v>
      </c>
      <c r="BN185" s="154">
        <v>0.14798471994731144</v>
      </c>
      <c r="BO185" s="152">
        <v>2.5155963735741071</v>
      </c>
      <c r="BP185" s="153">
        <v>6.2783481785960035E-2</v>
      </c>
      <c r="BQ185" s="152">
        <v>16.370588926179497</v>
      </c>
      <c r="BR185" s="152">
        <v>10554.973553338605</v>
      </c>
      <c r="BS185" s="152">
        <v>2.4892536999404888</v>
      </c>
      <c r="BT185" s="152">
        <v>1.205030621897998</v>
      </c>
      <c r="BU185" s="155">
        <v>1.112998024143167</v>
      </c>
    </row>
    <row r="186" spans="2:73" ht="14.65" thickBot="1" x14ac:dyDescent="0.5">
      <c r="F186" s="31"/>
      <c r="G186" s="31"/>
      <c r="H186" s="31"/>
      <c r="K186" s="31"/>
      <c r="L186" s="31"/>
      <c r="P186" s="31"/>
      <c r="R186" s="31"/>
      <c r="S186" s="31"/>
      <c r="T186" s="31"/>
      <c r="U186" s="31"/>
      <c r="V186" s="31"/>
      <c r="X186" s="31"/>
      <c r="Y186" s="8"/>
      <c r="Z186" s="8"/>
      <c r="AA186" s="8"/>
      <c r="AB186" s="8"/>
      <c r="AC186" s="8"/>
      <c r="AD186" s="8"/>
      <c r="AM186" s="8"/>
      <c r="AN186" s="8"/>
      <c r="AO186" s="8"/>
      <c r="AP186" s="31"/>
      <c r="AQ186" s="31"/>
      <c r="AR186" s="6"/>
      <c r="AS186" s="6"/>
      <c r="AT186" s="6"/>
      <c r="AU186" s="8"/>
      <c r="AV186" s="8"/>
      <c r="AX186" s="8"/>
      <c r="AY186" s="8"/>
      <c r="AZ186" s="8"/>
      <c r="BA186" s="8"/>
      <c r="BB186" s="8"/>
      <c r="BC186" s="8"/>
      <c r="BD186" s="31"/>
      <c r="BE186" s="8"/>
      <c r="BF186" s="31"/>
      <c r="BG186" s="8"/>
      <c r="BH186" s="31"/>
      <c r="BI186" s="8"/>
      <c r="BK186" s="31"/>
      <c r="BL186" s="31"/>
      <c r="BM186" s="8"/>
      <c r="BN186" s="31"/>
      <c r="BR186" s="8"/>
      <c r="BT186" s="8"/>
    </row>
    <row r="187" spans="2:73" ht="16.149999999999999" thickBot="1" x14ac:dyDescent="0.55000000000000004">
      <c r="B187" s="99" t="s">
        <v>431</v>
      </c>
      <c r="C187" s="73" t="s">
        <v>430</v>
      </c>
      <c r="D187" s="101" t="s">
        <v>440</v>
      </c>
      <c r="E187" s="95">
        <f>AVERAGE(E183:E185)</f>
        <v>16.295333333333332</v>
      </c>
      <c r="F187" s="95">
        <f t="shared" ref="F187:BQ187" si="8">AVERAGE(F183:F185)</f>
        <v>1.0860000000000001</v>
      </c>
      <c r="G187" s="95">
        <f t="shared" si="8"/>
        <v>2.5253333333333332</v>
      </c>
      <c r="H187" s="95">
        <f t="shared" si="8"/>
        <v>64.362666666666669</v>
      </c>
      <c r="I187" s="95">
        <f t="shared" si="8"/>
        <v>0.16533333333333333</v>
      </c>
      <c r="J187" s="95">
        <f t="shared" si="8"/>
        <v>0.10733333333333334</v>
      </c>
      <c r="K187" s="95">
        <f t="shared" si="8"/>
        <v>0.76000000000000012</v>
      </c>
      <c r="L187" s="95">
        <f t="shared" si="8"/>
        <v>0.82866666666666655</v>
      </c>
      <c r="M187" s="95">
        <f t="shared" si="8"/>
        <v>8.3793333333333333</v>
      </c>
      <c r="N187" s="95">
        <f t="shared" si="8"/>
        <v>0.14066666666666669</v>
      </c>
      <c r="O187" s="95">
        <f t="shared" si="8"/>
        <v>0.94266666666666665</v>
      </c>
      <c r="P187" s="95">
        <f t="shared" si="8"/>
        <v>1.0086666666666666</v>
      </c>
      <c r="Q187" s="95"/>
      <c r="R187" s="95">
        <f t="shared" si="8"/>
        <v>0.246</v>
      </c>
      <c r="S187" s="95"/>
      <c r="T187" s="95">
        <f t="shared" si="8"/>
        <v>0.746</v>
      </c>
      <c r="U187" s="95"/>
      <c r="V187" s="95">
        <f t="shared" si="8"/>
        <v>4.3479999999999999</v>
      </c>
      <c r="W187" s="95"/>
      <c r="X187" s="162">
        <f t="shared" si="8"/>
        <v>3.1342768904849145</v>
      </c>
      <c r="Y187" s="159">
        <f t="shared" si="8"/>
        <v>130.08570060972295</v>
      </c>
      <c r="Z187" s="159">
        <f t="shared" si="8"/>
        <v>711.9044883957846</v>
      </c>
      <c r="AA187" s="159">
        <f t="shared" si="8"/>
        <v>779.56241065565473</v>
      </c>
      <c r="AB187" s="159">
        <f t="shared" si="8"/>
        <v>29.846761614678471</v>
      </c>
      <c r="AC187" s="159">
        <f t="shared" si="8"/>
        <v>19.157709117921176</v>
      </c>
      <c r="AD187" s="159">
        <f t="shared" si="8"/>
        <v>7039.2104716781823</v>
      </c>
      <c r="AE187" s="159">
        <f t="shared" si="8"/>
        <v>13.394119140511322</v>
      </c>
      <c r="AF187" s="75">
        <f t="shared" si="8"/>
        <v>18.53633986401714</v>
      </c>
      <c r="AG187" s="159">
        <f t="shared" si="8"/>
        <v>1655.6440431447261</v>
      </c>
      <c r="AH187" s="159">
        <f t="shared" si="8"/>
        <v>162.7059441167641</v>
      </c>
      <c r="AI187" s="159">
        <f t="shared" si="8"/>
        <v>3.6481808548604975</v>
      </c>
      <c r="AJ187" s="159">
        <f t="shared" si="8"/>
        <v>13.302806429609765</v>
      </c>
      <c r="AK187" s="75" t="e">
        <f t="shared" si="8"/>
        <v>#DIV/0!</v>
      </c>
      <c r="AL187" s="159">
        <f t="shared" si="8"/>
        <v>7.2125707934672958</v>
      </c>
      <c r="AM187" s="159">
        <f t="shared" si="8"/>
        <v>591.86694222645178</v>
      </c>
      <c r="AN187" s="159">
        <f t="shared" si="8"/>
        <v>8.1415082376808101</v>
      </c>
      <c r="AO187" s="159">
        <f t="shared" si="8"/>
        <v>92.450376366441105</v>
      </c>
      <c r="AP187" s="159">
        <f t="shared" si="8"/>
        <v>2.3427896789606923</v>
      </c>
      <c r="AQ187" s="159">
        <f t="shared" si="8"/>
        <v>2.4493302091104847</v>
      </c>
      <c r="AR187" s="160">
        <f t="shared" si="8"/>
        <v>8.8310004916350255</v>
      </c>
      <c r="AS187" s="160">
        <f t="shared" si="8"/>
        <v>9.0616750263440807E-2</v>
      </c>
      <c r="AT187" s="75">
        <f t="shared" si="8"/>
        <v>0</v>
      </c>
      <c r="AU187" s="159">
        <f t="shared" si="8"/>
        <v>2051.1971798647687</v>
      </c>
      <c r="AV187" s="159">
        <f t="shared" si="8"/>
        <v>73.295858452164254</v>
      </c>
      <c r="AW187" s="75">
        <f t="shared" si="8"/>
        <v>6.3150257968879631E-2</v>
      </c>
      <c r="AX187" s="159">
        <f t="shared" si="8"/>
        <v>248.87928544773925</v>
      </c>
      <c r="AY187" s="159">
        <f t="shared" si="8"/>
        <v>7.8939657659668709</v>
      </c>
      <c r="AZ187" s="159">
        <f t="shared" si="8"/>
        <v>12.590698505805555</v>
      </c>
      <c r="BA187" s="159">
        <f t="shared" si="8"/>
        <v>1.7438000592391598</v>
      </c>
      <c r="BB187" s="159">
        <f t="shared" si="8"/>
        <v>7.439646647327014</v>
      </c>
      <c r="BC187" s="159">
        <f t="shared" si="8"/>
        <v>1.5199518982011273</v>
      </c>
      <c r="BD187" s="75">
        <f t="shared" si="8"/>
        <v>0.40054977481206527</v>
      </c>
      <c r="BE187" s="159">
        <f t="shared" si="8"/>
        <v>1.4015715450196804</v>
      </c>
      <c r="BF187" s="75">
        <f t="shared" si="8"/>
        <v>0.22817980114678918</v>
      </c>
      <c r="BG187" s="159">
        <f t="shared" si="8"/>
        <v>1.402683854297389</v>
      </c>
      <c r="BH187" s="75">
        <f t="shared" si="8"/>
        <v>0.29041690755548888</v>
      </c>
      <c r="BI187" s="159">
        <f t="shared" si="8"/>
        <v>0.80481495372381062</v>
      </c>
      <c r="BJ187" s="75">
        <f t="shared" si="8"/>
        <v>0.11594090006720399</v>
      </c>
      <c r="BK187" s="75">
        <f t="shared" si="8"/>
        <v>0.79152351763776296</v>
      </c>
      <c r="BL187" s="75">
        <f t="shared" si="8"/>
        <v>0.11701468779588965</v>
      </c>
      <c r="BM187" s="159">
        <f t="shared" si="8"/>
        <v>2.3491385092652433</v>
      </c>
      <c r="BN187" s="75">
        <f t="shared" si="8"/>
        <v>0.15187965322027508</v>
      </c>
      <c r="BO187" s="75">
        <f t="shared" si="8"/>
        <v>3.2222405004180601</v>
      </c>
      <c r="BP187" s="161">
        <f t="shared" si="8"/>
        <v>2.2321852844118324E-2</v>
      </c>
      <c r="BQ187" s="75">
        <f t="shared" si="8"/>
        <v>12.450941912836162</v>
      </c>
      <c r="BR187" s="159">
        <f t="shared" ref="BR187:BU187" si="9">AVERAGE(BR183:BR185)</f>
        <v>19096.106950000056</v>
      </c>
      <c r="BS187" s="75">
        <f t="shared" si="9"/>
        <v>3.4846928596295048</v>
      </c>
      <c r="BT187" s="75">
        <f t="shared" si="9"/>
        <v>1.2481713195160433</v>
      </c>
      <c r="BU187" s="76">
        <f t="shared" si="9"/>
        <v>1.2788022342046246</v>
      </c>
    </row>
    <row r="188" spans="2:73" ht="14.65" thickBot="1" x14ac:dyDescent="0.5">
      <c r="B188" s="3"/>
      <c r="C188" s="3"/>
      <c r="D188" s="26"/>
      <c r="E188" s="27"/>
      <c r="F188" s="27"/>
      <c r="G188" s="27"/>
      <c r="H188" s="27"/>
      <c r="I188" s="28"/>
      <c r="J188" s="28"/>
      <c r="K188" s="27"/>
      <c r="L188" s="27"/>
      <c r="M188" s="27"/>
      <c r="N188" s="28"/>
      <c r="O188" s="28"/>
      <c r="P188" s="27"/>
      <c r="X188" s="31"/>
      <c r="Y188" s="8"/>
      <c r="Z188" s="8"/>
      <c r="AA188" s="8"/>
      <c r="AB188" s="8"/>
      <c r="AC188" s="8"/>
      <c r="AD188" s="8"/>
      <c r="AM188" s="8"/>
      <c r="AN188" s="8"/>
      <c r="AO188" s="8"/>
      <c r="AP188" s="31"/>
      <c r="AQ188" s="31"/>
      <c r="AR188" s="6"/>
      <c r="AS188" s="6"/>
      <c r="AT188" s="6"/>
      <c r="AU188" s="8"/>
      <c r="AV188" s="8"/>
      <c r="AX188" s="8"/>
      <c r="AY188" s="8"/>
      <c r="AZ188" s="8"/>
      <c r="BA188" s="8"/>
      <c r="BB188" s="8"/>
      <c r="BC188" s="8"/>
      <c r="BD188" s="31"/>
      <c r="BE188" s="8"/>
      <c r="BF188" s="31"/>
      <c r="BG188" s="8"/>
      <c r="BH188" s="31"/>
      <c r="BI188" s="8"/>
      <c r="BK188" s="31"/>
      <c r="BL188" s="31"/>
      <c r="BM188" s="8"/>
      <c r="BN188" s="31"/>
      <c r="BR188" s="8"/>
      <c r="BT188" s="8"/>
    </row>
    <row r="189" spans="2:73" x14ac:dyDescent="0.45">
      <c r="B189" s="77" t="s">
        <v>215</v>
      </c>
      <c r="C189" s="89" t="s">
        <v>24</v>
      </c>
      <c r="D189" s="107" t="s">
        <v>216</v>
      </c>
      <c r="E189" s="81">
        <v>17.68</v>
      </c>
      <c r="F189" s="81">
        <v>1.2739999999999998</v>
      </c>
      <c r="G189" s="81">
        <v>2.294</v>
      </c>
      <c r="H189" s="81">
        <v>67.561999999999998</v>
      </c>
      <c r="I189" s="81">
        <v>0.11799999999999999</v>
      </c>
      <c r="J189" s="81">
        <v>0.17200000000000001</v>
      </c>
      <c r="K189" s="81">
        <v>0.626</v>
      </c>
      <c r="L189" s="81">
        <v>1.052</v>
      </c>
      <c r="M189" s="81">
        <v>7.7900000000000009</v>
      </c>
      <c r="N189" s="81">
        <v>0.26800000000000002</v>
      </c>
      <c r="O189" s="81">
        <v>0.18</v>
      </c>
      <c r="P189" s="81">
        <v>0.9880000000000001</v>
      </c>
      <c r="Q189" s="83"/>
      <c r="R189" s="83"/>
      <c r="S189" s="83"/>
      <c r="T189" s="83"/>
      <c r="U189" s="83"/>
      <c r="V189" s="83"/>
      <c r="W189" s="84"/>
      <c r="X189" s="121"/>
      <c r="Y189" s="122"/>
      <c r="Z189" s="122"/>
      <c r="AA189" s="122"/>
      <c r="AB189" s="122"/>
      <c r="AC189" s="122"/>
      <c r="AD189" s="122"/>
      <c r="AE189" s="45"/>
      <c r="AF189" s="45"/>
      <c r="AG189" s="45"/>
      <c r="AH189" s="45"/>
      <c r="AI189" s="45"/>
      <c r="AJ189" s="45"/>
      <c r="AK189" s="45"/>
      <c r="AL189" s="45"/>
      <c r="AM189" s="122"/>
      <c r="AN189" s="122"/>
      <c r="AO189" s="122"/>
      <c r="AP189" s="97"/>
      <c r="AQ189" s="97"/>
      <c r="AR189" s="123"/>
      <c r="AS189" s="123"/>
      <c r="AT189" s="123"/>
      <c r="AU189" s="122"/>
      <c r="AV189" s="122"/>
      <c r="AW189" s="45"/>
      <c r="AX189" s="122"/>
      <c r="AY189" s="122"/>
      <c r="AZ189" s="122"/>
      <c r="BA189" s="122"/>
      <c r="BB189" s="122"/>
      <c r="BC189" s="122"/>
      <c r="BD189" s="97"/>
      <c r="BE189" s="122"/>
      <c r="BF189" s="97"/>
      <c r="BG189" s="122"/>
      <c r="BH189" s="97"/>
      <c r="BI189" s="122"/>
      <c r="BJ189" s="45"/>
      <c r="BK189" s="97"/>
      <c r="BL189" s="97"/>
      <c r="BM189" s="122"/>
      <c r="BN189" s="97"/>
      <c r="BO189" s="45"/>
      <c r="BP189" s="45"/>
      <c r="BQ189" s="45"/>
      <c r="BR189" s="122"/>
      <c r="BS189" s="45"/>
      <c r="BT189" s="122"/>
      <c r="BU189" s="46"/>
    </row>
    <row r="190" spans="2:73" x14ac:dyDescent="0.45">
      <c r="B190" s="47" t="s">
        <v>432</v>
      </c>
      <c r="C190" s="3" t="s">
        <v>40</v>
      </c>
      <c r="D190" s="21" t="s">
        <v>218</v>
      </c>
      <c r="E190" s="22">
        <v>15.504</v>
      </c>
      <c r="F190" s="22">
        <v>1.496</v>
      </c>
      <c r="G190" s="22">
        <v>2.8980000000000006</v>
      </c>
      <c r="H190" s="22">
        <v>66.95</v>
      </c>
      <c r="I190" s="22">
        <v>0.27400000000000002</v>
      </c>
      <c r="J190" s="22">
        <v>0.13400000000000001</v>
      </c>
      <c r="K190" s="22">
        <v>0.72799999999999998</v>
      </c>
      <c r="L190" s="22">
        <v>1.1220000000000001</v>
      </c>
      <c r="M190" s="22">
        <v>7.3480000000000008</v>
      </c>
      <c r="N190" s="22">
        <v>0.20800000000000002</v>
      </c>
      <c r="O190" s="22">
        <v>1.7919999999999998</v>
      </c>
      <c r="P190" s="22">
        <v>1.548</v>
      </c>
      <c r="R190" s="53"/>
      <c r="V190" s="23"/>
      <c r="W190" s="70"/>
      <c r="X190" s="126"/>
      <c r="Y190" s="8"/>
      <c r="Z190" s="8"/>
      <c r="AA190" s="8"/>
      <c r="AB190" s="8"/>
      <c r="AC190" s="8"/>
      <c r="AD190" s="8"/>
      <c r="AM190" s="8"/>
      <c r="AN190" s="8"/>
      <c r="AO190" s="8"/>
      <c r="AP190" s="31"/>
      <c r="AQ190" s="31"/>
      <c r="AR190" s="6"/>
      <c r="AS190" s="6"/>
      <c r="AT190" s="6"/>
      <c r="AU190" s="8"/>
      <c r="AV190" s="8"/>
      <c r="AX190" s="8"/>
      <c r="AY190" s="8"/>
      <c r="AZ190" s="8"/>
      <c r="BA190" s="8"/>
      <c r="BB190" s="8"/>
      <c r="BC190" s="8"/>
      <c r="BD190" s="31"/>
      <c r="BE190" s="8"/>
      <c r="BF190" s="31"/>
      <c r="BG190" s="8"/>
      <c r="BH190" s="31"/>
      <c r="BI190" s="8"/>
      <c r="BK190" s="31"/>
      <c r="BM190" s="8"/>
      <c r="BN190" s="31"/>
      <c r="BR190" s="8"/>
      <c r="BT190" s="8"/>
      <c r="BU190" s="70"/>
    </row>
    <row r="191" spans="2:73" x14ac:dyDescent="0.45">
      <c r="B191" s="47" t="s">
        <v>432</v>
      </c>
      <c r="C191" s="3" t="s">
        <v>195</v>
      </c>
      <c r="D191" s="21" t="s">
        <v>217</v>
      </c>
      <c r="E191" s="22">
        <v>16.741999999999997</v>
      </c>
      <c r="F191" s="22">
        <v>1.9759999999999998</v>
      </c>
      <c r="G191" s="22">
        <v>1.7079999999999997</v>
      </c>
      <c r="H191" s="22">
        <v>67.527999999999992</v>
      </c>
      <c r="I191" s="22">
        <v>0.876</v>
      </c>
      <c r="J191" s="22">
        <v>0.11599999999999999</v>
      </c>
      <c r="K191" s="22">
        <v>1.0640000000000001</v>
      </c>
      <c r="L191" s="22">
        <v>1.9780000000000002</v>
      </c>
      <c r="M191" s="22">
        <v>5.734</v>
      </c>
      <c r="N191" s="22">
        <v>0.15200000000000002</v>
      </c>
      <c r="O191" s="22">
        <v>1.274</v>
      </c>
      <c r="P191" s="22">
        <v>0.85399999999999987</v>
      </c>
      <c r="R191" s="53"/>
      <c r="V191" s="23"/>
      <c r="W191" s="70"/>
      <c r="X191" s="128">
        <v>3.7550065315946823</v>
      </c>
      <c r="Y191" s="34">
        <v>180.45858432713902</v>
      </c>
      <c r="Z191" s="34">
        <v>3576.5602629847335</v>
      </c>
      <c r="AA191" s="34">
        <v>807.21772252229607</v>
      </c>
      <c r="AB191" s="34">
        <v>23.118062623348472</v>
      </c>
      <c r="AC191" s="34">
        <v>12.392319606016677</v>
      </c>
      <c r="AD191" s="34">
        <v>9336.5684753955138</v>
      </c>
      <c r="AE191" s="32">
        <v>12.936668994795921</v>
      </c>
      <c r="AF191" s="32">
        <v>15.294147378910885</v>
      </c>
      <c r="AG191" s="32">
        <v>116.91157067343485</v>
      </c>
      <c r="AH191" s="32">
        <v>47.918752332580127</v>
      </c>
      <c r="AI191" s="32">
        <v>2.6630891416112594</v>
      </c>
      <c r="AJ191" s="32">
        <v>3.8622677524080649</v>
      </c>
      <c r="AK191" s="32"/>
      <c r="AL191" s="32">
        <v>6.4645363940832405</v>
      </c>
      <c r="AM191" s="34">
        <v>466.79825314399346</v>
      </c>
      <c r="AN191" s="34">
        <v>5.0334947287895506</v>
      </c>
      <c r="AO191" s="34">
        <v>68.641572007184323</v>
      </c>
      <c r="AP191" s="33">
        <v>2.3613015006243829</v>
      </c>
      <c r="AQ191" s="33">
        <v>2.2419519957671197</v>
      </c>
      <c r="AR191" s="32"/>
      <c r="AS191" s="32">
        <v>7.3045830784177437E-2</v>
      </c>
      <c r="AT191" s="32">
        <v>2.3925705635875864E-3</v>
      </c>
      <c r="AU191" s="34">
        <v>9.2784594596610965</v>
      </c>
      <c r="AV191" s="34">
        <v>207.34639393525174</v>
      </c>
      <c r="AW191" s="32">
        <v>5.9133606978950495E-2</v>
      </c>
      <c r="AX191" s="34">
        <v>257.75040948402682</v>
      </c>
      <c r="AY191" s="34">
        <v>5.4002535738146324</v>
      </c>
      <c r="AZ191" s="34">
        <v>9.5883553274845035</v>
      </c>
      <c r="BA191" s="34">
        <v>1.1699886999455498</v>
      </c>
      <c r="BB191" s="34">
        <v>4.8501895023353363</v>
      </c>
      <c r="BC191" s="34">
        <v>0.99288733733115875</v>
      </c>
      <c r="BD191" s="33">
        <v>0.23555607689638811</v>
      </c>
      <c r="BE191" s="34">
        <v>0.85441447064437392</v>
      </c>
      <c r="BF191" s="33">
        <v>0.14255179718081817</v>
      </c>
      <c r="BG191" s="34">
        <v>0.8602133785732935</v>
      </c>
      <c r="BH191" s="33">
        <v>0.18119944524000647</v>
      </c>
      <c r="BI191" s="34">
        <v>0.5086780892033318</v>
      </c>
      <c r="BJ191" s="32">
        <v>7.5434244160342778E-2</v>
      </c>
      <c r="BK191" s="33">
        <v>0.5220542424103084</v>
      </c>
      <c r="BL191" s="32">
        <v>8.3253468599021954E-2</v>
      </c>
      <c r="BM191" s="34">
        <v>1.6613969047442696</v>
      </c>
      <c r="BN191" s="33">
        <v>0.14197833410874497</v>
      </c>
      <c r="BO191" s="32">
        <v>7.6397373095493729E-2</v>
      </c>
      <c r="BP191" s="32"/>
      <c r="BQ191" s="32">
        <v>1.1702333957505471E-2</v>
      </c>
      <c r="BR191" s="34">
        <v>141.00069920223706</v>
      </c>
      <c r="BS191" s="32"/>
      <c r="BT191" s="34">
        <v>1.1275097186585876</v>
      </c>
      <c r="BU191" s="130">
        <v>0.80062306259044269</v>
      </c>
    </row>
    <row r="192" spans="2:73" x14ac:dyDescent="0.45">
      <c r="B192" s="47" t="s">
        <v>432</v>
      </c>
      <c r="C192" s="3" t="s">
        <v>219</v>
      </c>
      <c r="D192" s="21" t="s">
        <v>220</v>
      </c>
      <c r="E192" s="22">
        <v>18.082000000000001</v>
      </c>
      <c r="F192" s="22">
        <v>1.4100000000000001</v>
      </c>
      <c r="G192" s="22">
        <v>2.3899999999999997</v>
      </c>
      <c r="H192" s="22">
        <v>64.415999999999997</v>
      </c>
      <c r="I192" s="22">
        <v>0.21200000000000002</v>
      </c>
      <c r="J192" s="22">
        <v>0.182</v>
      </c>
      <c r="K192" s="22">
        <v>0.75</v>
      </c>
      <c r="L192" s="22">
        <v>1.0740000000000001</v>
      </c>
      <c r="M192" s="22">
        <v>8.7540000000000013</v>
      </c>
      <c r="N192" s="22">
        <v>0.17</v>
      </c>
      <c r="O192" s="22">
        <v>1.72</v>
      </c>
      <c r="P192" s="22">
        <v>0.84800000000000009</v>
      </c>
      <c r="R192" s="53"/>
      <c r="V192" s="23"/>
      <c r="W192" s="70"/>
      <c r="X192" s="128">
        <v>4.6668310652570533</v>
      </c>
      <c r="Y192" s="34">
        <v>178.85765746175798</v>
      </c>
      <c r="Z192" s="34">
        <v>863.02157168710141</v>
      </c>
      <c r="AA192" s="34">
        <v>784.63380595241858</v>
      </c>
      <c r="AB192" s="34">
        <v>33.111773590194744</v>
      </c>
      <c r="AC192" s="34">
        <v>16.46234113180828</v>
      </c>
      <c r="AD192" s="34">
        <v>12384.235259759267</v>
      </c>
      <c r="AE192" s="32">
        <v>8.6390955060112447</v>
      </c>
      <c r="AF192" s="32">
        <v>16.269307702946769</v>
      </c>
      <c r="AG192" s="32">
        <v>56.43541092378203</v>
      </c>
      <c r="AH192" s="32">
        <v>28.20996088638779</v>
      </c>
      <c r="AI192" s="32">
        <v>3.6484311565215024</v>
      </c>
      <c r="AJ192" s="32">
        <v>3.9193944194892274</v>
      </c>
      <c r="AK192" s="32"/>
      <c r="AL192" s="32">
        <v>7.1846530585972506</v>
      </c>
      <c r="AM192" s="34">
        <v>751.74859067675777</v>
      </c>
      <c r="AN192" s="34">
        <v>7.2846599442654938</v>
      </c>
      <c r="AO192" s="34">
        <v>78.273930470941437</v>
      </c>
      <c r="AP192" s="33">
        <v>2.4561593906644283</v>
      </c>
      <c r="AQ192" s="33">
        <v>4.7508479542558693</v>
      </c>
      <c r="AR192" s="32"/>
      <c r="AS192" s="33">
        <v>0.1133917766409557</v>
      </c>
      <c r="AT192" s="32">
        <v>2.0234744883312034E-2</v>
      </c>
      <c r="AU192" s="34">
        <v>5.1746889474157891</v>
      </c>
      <c r="AV192" s="34">
        <v>35.236971753860992</v>
      </c>
      <c r="AW192" s="32">
        <v>7.0768167149785788E-2</v>
      </c>
      <c r="AX192" s="34">
        <v>253.58092735263261</v>
      </c>
      <c r="AY192" s="34">
        <v>7.3630434617957645</v>
      </c>
      <c r="AZ192" s="34">
        <v>12.423653420907694</v>
      </c>
      <c r="BA192" s="34">
        <v>1.6183341423794708</v>
      </c>
      <c r="BB192" s="34">
        <v>6.8789552194071071</v>
      </c>
      <c r="BC192" s="34">
        <v>1.3692056668674177</v>
      </c>
      <c r="BD192" s="33">
        <v>0.35732137019185206</v>
      </c>
      <c r="BE192" s="34">
        <v>1.2312286431265447</v>
      </c>
      <c r="BF192" s="33">
        <v>0.20777685676043683</v>
      </c>
      <c r="BG192" s="34">
        <v>1.2260891917595274</v>
      </c>
      <c r="BH192" s="33">
        <v>0.25838347675279894</v>
      </c>
      <c r="BI192" s="34">
        <v>0.71891590198247701</v>
      </c>
      <c r="BJ192" s="33">
        <v>9.6016212976151982E-2</v>
      </c>
      <c r="BK192" s="33">
        <v>0.69282763710805351</v>
      </c>
      <c r="BL192" s="33">
        <v>0.1010016344076084</v>
      </c>
      <c r="BM192" s="34">
        <v>1.9489971767425653</v>
      </c>
      <c r="BN192" s="33">
        <v>0.1407826906001442</v>
      </c>
      <c r="BO192" s="33">
        <v>0.15394902950636219</v>
      </c>
      <c r="BP192" s="32"/>
      <c r="BQ192" s="129">
        <v>3.4251619285316243E-3</v>
      </c>
      <c r="BR192" s="34">
        <v>79.093235299712831</v>
      </c>
      <c r="BS192" s="32"/>
      <c r="BT192" s="34">
        <v>1.2492395313337936</v>
      </c>
      <c r="BU192" s="142">
        <v>1.34122882135296</v>
      </c>
    </row>
    <row r="193" spans="2:73" ht="14.65" thickBot="1" x14ac:dyDescent="0.5">
      <c r="B193" s="57" t="s">
        <v>432</v>
      </c>
      <c r="C193" s="71" t="s">
        <v>24</v>
      </c>
      <c r="D193" s="58" t="s">
        <v>221</v>
      </c>
      <c r="E193" s="59">
        <v>15.920000000000002</v>
      </c>
      <c r="F193" s="59">
        <v>1.4119999999999997</v>
      </c>
      <c r="G193" s="59">
        <v>2.7240000000000002</v>
      </c>
      <c r="H193" s="59">
        <v>66.194000000000003</v>
      </c>
      <c r="I193" s="59">
        <v>0.22599999999999998</v>
      </c>
      <c r="J193" s="59">
        <v>0.16200000000000001</v>
      </c>
      <c r="K193" s="59">
        <v>0.73399999999999999</v>
      </c>
      <c r="L193" s="59">
        <v>0.98000000000000009</v>
      </c>
      <c r="M193" s="59">
        <v>8.2500000000000018</v>
      </c>
      <c r="N193" s="59">
        <v>0.186</v>
      </c>
      <c r="O193" s="59">
        <v>2.1579999999999999</v>
      </c>
      <c r="P193" s="59">
        <v>1.0539999999999998</v>
      </c>
      <c r="Q193" s="14"/>
      <c r="R193" s="108"/>
      <c r="S193" s="14"/>
      <c r="T193" s="14"/>
      <c r="U193" s="14"/>
      <c r="V193" s="60"/>
      <c r="W193" s="109"/>
      <c r="X193" s="132"/>
      <c r="Y193" s="133"/>
      <c r="Z193" s="133"/>
      <c r="AA193" s="133"/>
      <c r="AB193" s="133"/>
      <c r="AC193" s="133"/>
      <c r="AD193" s="133"/>
      <c r="AE193" s="14"/>
      <c r="AF193" s="14"/>
      <c r="AG193" s="14"/>
      <c r="AH193" s="14"/>
      <c r="AI193" s="14"/>
      <c r="AJ193" s="14"/>
      <c r="AK193" s="14"/>
      <c r="AL193" s="14"/>
      <c r="AM193" s="133"/>
      <c r="AN193" s="133"/>
      <c r="AO193" s="133"/>
      <c r="AP193" s="134"/>
      <c r="AQ193" s="134"/>
      <c r="AR193" s="135"/>
      <c r="AS193" s="135"/>
      <c r="AT193" s="135"/>
      <c r="AU193" s="14"/>
      <c r="AV193" s="14"/>
      <c r="AW193" s="14"/>
      <c r="AX193" s="133"/>
      <c r="AY193" s="133"/>
      <c r="AZ193" s="133"/>
      <c r="BA193" s="133"/>
      <c r="BB193" s="133"/>
      <c r="BC193" s="133"/>
      <c r="BD193" s="134"/>
      <c r="BE193" s="133"/>
      <c r="BF193" s="134"/>
      <c r="BG193" s="133"/>
      <c r="BH193" s="134"/>
      <c r="BI193" s="133"/>
      <c r="BJ193" s="14"/>
      <c r="BK193" s="134"/>
      <c r="BL193" s="14"/>
      <c r="BM193" s="133"/>
      <c r="BN193" s="134"/>
      <c r="BO193" s="14"/>
      <c r="BP193" s="14"/>
      <c r="BQ193" s="14"/>
      <c r="BR193" s="133"/>
      <c r="BS193" s="14"/>
      <c r="BT193" s="133"/>
      <c r="BU193" s="109"/>
    </row>
    <row r="194" spans="2:73" ht="14.65" thickBot="1" x14ac:dyDescent="0.5">
      <c r="E194" s="27"/>
      <c r="F194" s="27"/>
      <c r="G194" s="27"/>
      <c r="H194" s="27"/>
      <c r="I194" s="28"/>
      <c r="J194" s="28"/>
      <c r="K194" s="27"/>
      <c r="L194" s="27"/>
      <c r="M194" s="27"/>
      <c r="N194" s="28"/>
      <c r="O194" s="28"/>
      <c r="P194" s="27"/>
      <c r="X194" s="31"/>
      <c r="Y194" s="8"/>
      <c r="Z194" s="8"/>
      <c r="AA194" s="8"/>
      <c r="AB194" s="8"/>
      <c r="AC194" s="8"/>
      <c r="AD194" s="8"/>
      <c r="AM194" s="8"/>
      <c r="AN194" s="8"/>
      <c r="AO194" s="8"/>
      <c r="AP194" s="31"/>
      <c r="AQ194" s="31"/>
      <c r="AR194" s="6"/>
      <c r="AS194" s="6"/>
      <c r="AT194" s="6"/>
      <c r="AX194" s="8"/>
      <c r="AY194" s="8"/>
      <c r="AZ194" s="8"/>
      <c r="BA194" s="8"/>
      <c r="BB194" s="8"/>
      <c r="BC194" s="8"/>
      <c r="BD194" s="31"/>
      <c r="BE194" s="8"/>
      <c r="BF194" s="31"/>
      <c r="BG194" s="8"/>
      <c r="BH194" s="31"/>
      <c r="BI194" s="8"/>
      <c r="BK194" s="31"/>
      <c r="BM194" s="8"/>
      <c r="BN194" s="31"/>
      <c r="BR194" s="8"/>
      <c r="BT194" s="8"/>
    </row>
    <row r="195" spans="2:73" ht="16.149999999999999" thickBot="1" x14ac:dyDescent="0.55000000000000004">
      <c r="B195" s="99" t="s">
        <v>441</v>
      </c>
      <c r="C195" s="73" t="s">
        <v>429</v>
      </c>
      <c r="D195" s="74" t="s">
        <v>440</v>
      </c>
      <c r="E195" s="75">
        <f>AVERAGE(E189:E193)</f>
        <v>16.785599999999999</v>
      </c>
      <c r="F195" s="75">
        <f t="shared" ref="F195:BQ195" si="10">AVERAGE(F189:F193)</f>
        <v>1.5135999999999998</v>
      </c>
      <c r="G195" s="75">
        <f t="shared" si="10"/>
        <v>2.4028</v>
      </c>
      <c r="H195" s="75">
        <f t="shared" si="10"/>
        <v>66.53</v>
      </c>
      <c r="I195" s="75">
        <f t="shared" si="10"/>
        <v>0.3412</v>
      </c>
      <c r="J195" s="75">
        <f t="shared" si="10"/>
        <v>0.15320000000000003</v>
      </c>
      <c r="K195" s="75">
        <f t="shared" si="10"/>
        <v>0.78039999999999998</v>
      </c>
      <c r="L195" s="75">
        <f t="shared" si="10"/>
        <v>1.2412000000000003</v>
      </c>
      <c r="M195" s="75">
        <f t="shared" si="10"/>
        <v>7.5752000000000006</v>
      </c>
      <c r="N195" s="75">
        <f t="shared" si="10"/>
        <v>0.19680000000000003</v>
      </c>
      <c r="O195" s="75">
        <f t="shared" si="10"/>
        <v>1.4247999999999998</v>
      </c>
      <c r="P195" s="75">
        <f t="shared" si="10"/>
        <v>1.0584</v>
      </c>
      <c r="Q195" s="75"/>
      <c r="R195" s="75"/>
      <c r="S195" s="75"/>
      <c r="T195" s="75"/>
      <c r="U195" s="75"/>
      <c r="V195" s="75"/>
      <c r="W195" s="75"/>
      <c r="X195" s="162">
        <f t="shared" si="10"/>
        <v>4.210918798425868</v>
      </c>
      <c r="Y195" s="159">
        <f t="shared" si="10"/>
        <v>179.6581208944485</v>
      </c>
      <c r="Z195" s="159">
        <f t="shared" si="10"/>
        <v>2219.7909173359176</v>
      </c>
      <c r="AA195" s="159">
        <f t="shared" si="10"/>
        <v>795.92576423735727</v>
      </c>
      <c r="AB195" s="159">
        <f t="shared" si="10"/>
        <v>28.114918106771608</v>
      </c>
      <c r="AC195" s="159">
        <f t="shared" si="10"/>
        <v>14.427330368912479</v>
      </c>
      <c r="AD195" s="159">
        <f t="shared" si="10"/>
        <v>10860.401867577391</v>
      </c>
      <c r="AE195" s="159">
        <f t="shared" si="10"/>
        <v>10.787882250403584</v>
      </c>
      <c r="AF195" s="75">
        <f t="shared" si="10"/>
        <v>15.781727540928827</v>
      </c>
      <c r="AG195" s="159">
        <f t="shared" si="10"/>
        <v>86.673490798608441</v>
      </c>
      <c r="AH195" s="159">
        <f t="shared" si="10"/>
        <v>38.064356609483958</v>
      </c>
      <c r="AI195" s="159">
        <f t="shared" si="10"/>
        <v>3.1557601490663809</v>
      </c>
      <c r="AJ195" s="159">
        <f t="shared" si="10"/>
        <v>3.8908310859486459</v>
      </c>
      <c r="AK195" s="75" t="e">
        <f t="shared" si="10"/>
        <v>#DIV/0!</v>
      </c>
      <c r="AL195" s="159">
        <f t="shared" si="10"/>
        <v>6.824594726340246</v>
      </c>
      <c r="AM195" s="159">
        <f t="shared" si="10"/>
        <v>609.27342191037565</v>
      </c>
      <c r="AN195" s="159">
        <f t="shared" si="10"/>
        <v>6.1590773365275222</v>
      </c>
      <c r="AO195" s="159">
        <f t="shared" si="10"/>
        <v>73.457751239062873</v>
      </c>
      <c r="AP195" s="159">
        <f t="shared" si="10"/>
        <v>2.4087304456444056</v>
      </c>
      <c r="AQ195" s="159">
        <f t="shared" si="10"/>
        <v>3.4963999750114945</v>
      </c>
      <c r="AR195" s="160" t="e">
        <f t="shared" si="10"/>
        <v>#DIV/0!</v>
      </c>
      <c r="AS195" s="160">
        <f t="shared" si="10"/>
        <v>9.3218803712566578E-2</v>
      </c>
      <c r="AT195" s="75">
        <f t="shared" si="10"/>
        <v>1.131365772344981E-2</v>
      </c>
      <c r="AU195" s="159">
        <f t="shared" si="10"/>
        <v>7.2265742035384424</v>
      </c>
      <c r="AV195" s="159">
        <f t="shared" si="10"/>
        <v>121.29168284455636</v>
      </c>
      <c r="AW195" s="75">
        <f t="shared" si="10"/>
        <v>6.4950887064368135E-2</v>
      </c>
      <c r="AX195" s="159">
        <f t="shared" si="10"/>
        <v>255.66566841832972</v>
      </c>
      <c r="AY195" s="159">
        <f t="shared" si="10"/>
        <v>6.381648517805198</v>
      </c>
      <c r="AZ195" s="159">
        <f t="shared" si="10"/>
        <v>11.006004374196099</v>
      </c>
      <c r="BA195" s="159">
        <f t="shared" si="10"/>
        <v>1.3941614211625102</v>
      </c>
      <c r="BB195" s="159">
        <f t="shared" si="10"/>
        <v>5.8645723608712217</v>
      </c>
      <c r="BC195" s="159">
        <f t="shared" si="10"/>
        <v>1.1810465020992882</v>
      </c>
      <c r="BD195" s="75">
        <f t="shared" si="10"/>
        <v>0.2964387235441201</v>
      </c>
      <c r="BE195" s="159">
        <f t="shared" si="10"/>
        <v>1.0428215568854593</v>
      </c>
      <c r="BF195" s="75">
        <f t="shared" si="10"/>
        <v>0.1751643269706275</v>
      </c>
      <c r="BG195" s="159">
        <f t="shared" si="10"/>
        <v>1.0431512851664104</v>
      </c>
      <c r="BH195" s="75">
        <f t="shared" si="10"/>
        <v>0.2197914609964027</v>
      </c>
      <c r="BI195" s="159">
        <f t="shared" si="10"/>
        <v>0.61379699559290435</v>
      </c>
      <c r="BJ195" s="75">
        <f t="shared" si="10"/>
        <v>8.572522856824738E-2</v>
      </c>
      <c r="BK195" s="75">
        <f t="shared" si="10"/>
        <v>0.6074409397591809</v>
      </c>
      <c r="BL195" s="75">
        <f t="shared" si="10"/>
        <v>9.2127551503315169E-2</v>
      </c>
      <c r="BM195" s="159">
        <f t="shared" si="10"/>
        <v>1.8051970407434175</v>
      </c>
      <c r="BN195" s="75">
        <f t="shared" si="10"/>
        <v>0.1413805123544446</v>
      </c>
      <c r="BO195" s="75">
        <f t="shared" si="10"/>
        <v>0.11517320130092795</v>
      </c>
      <c r="BP195" s="161" t="e">
        <f t="shared" si="10"/>
        <v>#DIV/0!</v>
      </c>
      <c r="BQ195" s="75">
        <f t="shared" si="10"/>
        <v>7.5637479430185478E-3</v>
      </c>
      <c r="BR195" s="159">
        <f t="shared" ref="BR195:BU195" si="11">AVERAGE(BR189:BR193)</f>
        <v>110.04696725097494</v>
      </c>
      <c r="BS195" s="75" t="e">
        <f t="shared" si="11"/>
        <v>#DIV/0!</v>
      </c>
      <c r="BT195" s="75">
        <f t="shared" si="11"/>
        <v>1.1883746249961906</v>
      </c>
      <c r="BU195" s="76">
        <f t="shared" si="11"/>
        <v>1.0709259419717014</v>
      </c>
    </row>
    <row r="196" spans="2:73" ht="14.65" thickBot="1" x14ac:dyDescent="0.5">
      <c r="F196" s="31"/>
      <c r="G196" s="31"/>
      <c r="H196" s="31"/>
      <c r="K196" s="31"/>
      <c r="L196" s="31"/>
      <c r="P196" s="31"/>
      <c r="X196" s="31"/>
      <c r="Y196" s="8"/>
      <c r="Z196" s="8"/>
      <c r="AA196" s="8"/>
      <c r="AB196" s="8"/>
      <c r="AC196" s="8"/>
      <c r="AD196" s="8"/>
      <c r="AM196" s="8"/>
      <c r="AN196" s="8"/>
      <c r="AO196" s="8"/>
      <c r="AP196" s="31"/>
      <c r="AQ196" s="31"/>
      <c r="AR196" s="6"/>
      <c r="AS196" s="6"/>
      <c r="AT196" s="6"/>
      <c r="AX196" s="8"/>
      <c r="AY196" s="8"/>
      <c r="AZ196" s="8"/>
      <c r="BA196" s="8"/>
      <c r="BB196" s="8"/>
      <c r="BC196" s="8"/>
      <c r="BD196" s="31"/>
      <c r="BE196" s="8"/>
      <c r="BF196" s="31"/>
      <c r="BG196" s="8"/>
      <c r="BH196" s="31"/>
      <c r="BI196" s="8"/>
      <c r="BK196" s="31"/>
      <c r="BM196" s="8"/>
      <c r="BN196" s="31"/>
      <c r="BR196" s="8"/>
      <c r="BT196" s="8"/>
    </row>
    <row r="197" spans="2:73" x14ac:dyDescent="0.45">
      <c r="B197" s="77" t="s">
        <v>222</v>
      </c>
      <c r="C197" s="89" t="s">
        <v>24</v>
      </c>
      <c r="D197" s="107" t="s">
        <v>225</v>
      </c>
      <c r="E197" s="81">
        <v>17.988</v>
      </c>
      <c r="F197" s="81">
        <v>1.1219999999999999</v>
      </c>
      <c r="G197" s="81">
        <v>2.964</v>
      </c>
      <c r="H197" s="81">
        <v>65.45</v>
      </c>
      <c r="I197" s="82">
        <v>4.8000000000000001E-2</v>
      </c>
      <c r="J197" s="81">
        <v>0.122</v>
      </c>
      <c r="K197" s="81">
        <v>0.94199999999999995</v>
      </c>
      <c r="L197" s="81">
        <v>0.61399999999999999</v>
      </c>
      <c r="M197" s="81">
        <v>6.4819999999999993</v>
      </c>
      <c r="N197" s="81">
        <v>0.54800000000000004</v>
      </c>
      <c r="O197" s="81">
        <v>2.0960000000000001</v>
      </c>
      <c r="P197" s="81">
        <v>1.6219999999999999</v>
      </c>
      <c r="Q197" s="82"/>
      <c r="R197" s="110"/>
      <c r="S197" s="45"/>
      <c r="T197" s="45"/>
      <c r="U197" s="45"/>
      <c r="V197" s="45"/>
      <c r="W197" s="46"/>
      <c r="X197" s="121"/>
      <c r="Y197" s="122"/>
      <c r="Z197" s="122"/>
      <c r="AA197" s="122"/>
      <c r="AB197" s="122"/>
      <c r="AC197" s="122"/>
      <c r="AD197" s="122"/>
      <c r="AE197" s="45"/>
      <c r="AF197" s="45"/>
      <c r="AG197" s="45"/>
      <c r="AH197" s="45"/>
      <c r="AI197" s="45"/>
      <c r="AJ197" s="45"/>
      <c r="AK197" s="45"/>
      <c r="AL197" s="45"/>
      <c r="AM197" s="122"/>
      <c r="AN197" s="122"/>
      <c r="AO197" s="122"/>
      <c r="AP197" s="97"/>
      <c r="AQ197" s="97"/>
      <c r="AR197" s="123"/>
      <c r="AS197" s="123"/>
      <c r="AT197" s="123"/>
      <c r="AU197" s="45"/>
      <c r="AV197" s="45"/>
      <c r="AW197" s="45"/>
      <c r="AX197" s="122"/>
      <c r="AY197" s="122"/>
      <c r="AZ197" s="122"/>
      <c r="BA197" s="122"/>
      <c r="BB197" s="122"/>
      <c r="BC197" s="122"/>
      <c r="BD197" s="97"/>
      <c r="BE197" s="122"/>
      <c r="BF197" s="97"/>
      <c r="BG197" s="122"/>
      <c r="BH197" s="97"/>
      <c r="BI197" s="122"/>
      <c r="BJ197" s="45"/>
      <c r="BK197" s="97"/>
      <c r="BL197" s="45"/>
      <c r="BM197" s="122"/>
      <c r="BN197" s="97"/>
      <c r="BO197" s="45"/>
      <c r="BP197" s="45"/>
      <c r="BQ197" s="45"/>
      <c r="BR197" s="122"/>
      <c r="BS197" s="45"/>
      <c r="BT197" s="122"/>
      <c r="BU197" s="46"/>
    </row>
    <row r="198" spans="2:73" x14ac:dyDescent="0.45">
      <c r="B198" s="47" t="s">
        <v>222</v>
      </c>
      <c r="C198" s="3" t="s">
        <v>59</v>
      </c>
      <c r="D198" s="21" t="s">
        <v>226</v>
      </c>
      <c r="E198" s="22">
        <v>16.387999999999998</v>
      </c>
      <c r="F198" s="22">
        <v>1.2759999999999998</v>
      </c>
      <c r="G198" s="22">
        <v>3.4900000000000007</v>
      </c>
      <c r="H198" s="22">
        <v>65.167999999999992</v>
      </c>
      <c r="I198" s="22">
        <v>0.16400000000000001</v>
      </c>
      <c r="J198" s="22">
        <v>0.122</v>
      </c>
      <c r="K198" s="22">
        <v>0.81400000000000006</v>
      </c>
      <c r="L198" s="22">
        <v>0.51600000000000001</v>
      </c>
      <c r="M198" s="22">
        <v>5.0980000000000008</v>
      </c>
      <c r="N198" s="22">
        <v>0.68799999999999994</v>
      </c>
      <c r="O198" s="22">
        <v>1.92</v>
      </c>
      <c r="P198" s="22">
        <v>4.3559999999999999</v>
      </c>
      <c r="Q198" s="23"/>
      <c r="W198" s="70"/>
      <c r="X198" s="126"/>
      <c r="Y198" s="8"/>
      <c r="Z198" s="8"/>
      <c r="AA198" s="8"/>
      <c r="AB198" s="8"/>
      <c r="AC198" s="8"/>
      <c r="AD198" s="8"/>
      <c r="AM198" s="8"/>
      <c r="AN198" s="8"/>
      <c r="AO198" s="8"/>
      <c r="AP198" s="31"/>
      <c r="AQ198" s="31"/>
      <c r="AR198" s="6"/>
      <c r="AS198" s="6"/>
      <c r="AT198" s="6"/>
      <c r="AX198" s="8"/>
      <c r="AY198" s="8"/>
      <c r="AZ198" s="8"/>
      <c r="BA198" s="8"/>
      <c r="BB198" s="8"/>
      <c r="BC198" s="8"/>
      <c r="BD198" s="31"/>
      <c r="BE198" s="8"/>
      <c r="BF198" s="31"/>
      <c r="BG198" s="8"/>
      <c r="BH198" s="31"/>
      <c r="BI198" s="8"/>
      <c r="BK198" s="31"/>
      <c r="BN198" s="31"/>
      <c r="BR198" s="8"/>
      <c r="BT198" s="8"/>
      <c r="BU198" s="70"/>
    </row>
    <row r="199" spans="2:73" x14ac:dyDescent="0.45">
      <c r="B199" s="47" t="s">
        <v>222</v>
      </c>
      <c r="C199" s="3" t="s">
        <v>19</v>
      </c>
      <c r="D199" s="21" t="s">
        <v>227</v>
      </c>
      <c r="E199" s="22">
        <v>18.642000000000003</v>
      </c>
      <c r="F199" s="22">
        <v>1.292</v>
      </c>
      <c r="G199" s="22">
        <v>2.8279999999999998</v>
      </c>
      <c r="H199" s="22">
        <v>63.656000000000006</v>
      </c>
      <c r="I199" s="22">
        <v>0.19</v>
      </c>
      <c r="J199" s="22">
        <v>0.11799999999999999</v>
      </c>
      <c r="K199" s="22">
        <v>1.0840000000000001</v>
      </c>
      <c r="L199" s="22">
        <v>0.58000000000000007</v>
      </c>
      <c r="M199" s="22">
        <v>5.9760000000000009</v>
      </c>
      <c r="N199" s="22">
        <v>0.55199999999999994</v>
      </c>
      <c r="O199" s="22">
        <v>1.8039999999999998</v>
      </c>
      <c r="P199" s="22">
        <v>3.28</v>
      </c>
      <c r="Q199" s="23"/>
      <c r="R199" s="111"/>
      <c r="W199" s="70"/>
      <c r="X199" s="126"/>
      <c r="Y199" s="8"/>
      <c r="Z199" s="8"/>
      <c r="AA199" s="8"/>
      <c r="AB199" s="8"/>
      <c r="AC199" s="8"/>
      <c r="AD199" s="8"/>
      <c r="AM199" s="8"/>
      <c r="AN199" s="8"/>
      <c r="AO199" s="8"/>
      <c r="AP199" s="31"/>
      <c r="AQ199" s="31"/>
      <c r="AR199" s="6"/>
      <c r="AS199" s="6"/>
      <c r="AT199" s="6"/>
      <c r="AX199" s="8"/>
      <c r="AY199" s="8"/>
      <c r="AZ199" s="8"/>
      <c r="BA199" s="8"/>
      <c r="BB199" s="8"/>
      <c r="BC199" s="8"/>
      <c r="BD199" s="31"/>
      <c r="BE199" s="8"/>
      <c r="BF199" s="31"/>
      <c r="BG199" s="8"/>
      <c r="BH199" s="31"/>
      <c r="BI199" s="8"/>
      <c r="BK199" s="31"/>
      <c r="BN199" s="31"/>
      <c r="BR199" s="8"/>
      <c r="BT199" s="8"/>
      <c r="BU199" s="70"/>
    </row>
    <row r="200" spans="2:73" x14ac:dyDescent="0.45">
      <c r="B200" s="47" t="s">
        <v>222</v>
      </c>
      <c r="C200" s="3" t="s">
        <v>49</v>
      </c>
      <c r="D200" s="21" t="s">
        <v>224</v>
      </c>
      <c r="E200" s="22">
        <v>17.817999999999998</v>
      </c>
      <c r="F200" s="22">
        <v>0.90400000000000014</v>
      </c>
      <c r="G200" s="22">
        <v>2.9340000000000002</v>
      </c>
      <c r="H200" s="22">
        <v>66.650000000000006</v>
      </c>
      <c r="I200" s="22">
        <v>0.16</v>
      </c>
      <c r="J200" s="22">
        <v>0.122</v>
      </c>
      <c r="K200" s="22">
        <v>0.93599999999999994</v>
      </c>
      <c r="L200" s="22">
        <v>0.42199999999999999</v>
      </c>
      <c r="M200" s="22">
        <v>4.9400000000000004</v>
      </c>
      <c r="N200" s="22">
        <v>0.37799999999999995</v>
      </c>
      <c r="O200" s="22">
        <v>1.7239999999999998</v>
      </c>
      <c r="P200" s="22">
        <v>3.0179999999999998</v>
      </c>
      <c r="Q200" s="23"/>
      <c r="W200" s="70"/>
      <c r="X200" s="128">
        <v>4.9389744212418893</v>
      </c>
      <c r="Y200" s="34">
        <v>186.53683673321316</v>
      </c>
      <c r="Z200" s="34">
        <v>646.65096722504927</v>
      </c>
      <c r="AA200" s="34">
        <v>1837.7692582196737</v>
      </c>
      <c r="AB200" s="34">
        <v>94.355923845869711</v>
      </c>
      <c r="AC200" s="34">
        <v>46.672380793971328</v>
      </c>
      <c r="AD200" s="34">
        <v>12789.569601910429</v>
      </c>
      <c r="AE200" s="32">
        <v>11.612995375625163</v>
      </c>
      <c r="AF200" s="32">
        <v>30.038467928008327</v>
      </c>
      <c r="AG200" s="32">
        <v>76.300401502316433</v>
      </c>
      <c r="AH200" s="32">
        <v>38.599975040115218</v>
      </c>
      <c r="AI200" s="32">
        <v>4.695961860650999</v>
      </c>
      <c r="AJ200" s="32">
        <v>19.516964869601246</v>
      </c>
      <c r="AK200" s="32"/>
      <c r="AL200" s="32">
        <v>6.1715660221726756</v>
      </c>
      <c r="AM200" s="34">
        <v>387.59336946221669</v>
      </c>
      <c r="AN200" s="34">
        <v>12.82904474353456</v>
      </c>
      <c r="AO200" s="34">
        <v>159.69792924312321</v>
      </c>
      <c r="AP200" s="33">
        <v>3.8779990654604637</v>
      </c>
      <c r="AQ200" s="33">
        <v>3.0759341268667235</v>
      </c>
      <c r="AR200" s="32"/>
      <c r="AS200" s="33">
        <v>9.9583541201546805E-2</v>
      </c>
      <c r="AT200" s="32">
        <v>0.14638419186748522</v>
      </c>
      <c r="AU200" s="33">
        <v>1.3869596432273543</v>
      </c>
      <c r="AV200" s="33">
        <v>0.36021846579753752</v>
      </c>
      <c r="AW200" s="32">
        <v>7.9237554176361011E-2</v>
      </c>
      <c r="AX200" s="34">
        <v>249.71887147119946</v>
      </c>
      <c r="AY200" s="34">
        <v>13.638887874688512</v>
      </c>
      <c r="AZ200" s="34">
        <v>15.007981479460529</v>
      </c>
      <c r="BA200" s="34">
        <v>2.9131034957629689</v>
      </c>
      <c r="BB200" s="34">
        <v>12.485118964822625</v>
      </c>
      <c r="BC200" s="34">
        <v>2.6353057832933948</v>
      </c>
      <c r="BD200" s="33">
        <v>0.65983886304307227</v>
      </c>
      <c r="BE200" s="34">
        <v>2.405318910046768</v>
      </c>
      <c r="BF200" s="33">
        <v>0.38522852079405945</v>
      </c>
      <c r="BG200" s="34">
        <v>2.3638014498552051</v>
      </c>
      <c r="BH200" s="33">
        <v>0.47523548763956525</v>
      </c>
      <c r="BI200" s="34">
        <v>1.2775242296336962</v>
      </c>
      <c r="BJ200" s="33">
        <v>0.18909301633749703</v>
      </c>
      <c r="BK200" s="34">
        <v>1.2815330304283572</v>
      </c>
      <c r="BL200" s="33">
        <v>0.19230085889375537</v>
      </c>
      <c r="BM200" s="32">
        <v>3.6614359853934499</v>
      </c>
      <c r="BN200" s="33">
        <v>0.22233683274218013</v>
      </c>
      <c r="BO200" s="33">
        <v>0.2581635623886861</v>
      </c>
      <c r="BP200" s="32"/>
      <c r="BQ200" s="129">
        <v>1.4201019786911409E-3</v>
      </c>
      <c r="BR200" s="34">
        <v>15.626524939711402</v>
      </c>
      <c r="BS200" s="32"/>
      <c r="BT200" s="34">
        <v>1.5929844905387083</v>
      </c>
      <c r="BU200" s="142">
        <v>1.9188666647571819</v>
      </c>
    </row>
    <row r="201" spans="2:73" x14ac:dyDescent="0.45">
      <c r="B201" s="47" t="s">
        <v>222</v>
      </c>
      <c r="C201" s="3" t="s">
        <v>49</v>
      </c>
      <c r="D201" s="25" t="s">
        <v>223</v>
      </c>
      <c r="E201" s="4">
        <v>17.79</v>
      </c>
      <c r="F201" s="4">
        <v>0.88500000000000001</v>
      </c>
      <c r="G201" s="4">
        <v>2.895</v>
      </c>
      <c r="H201" s="4">
        <v>66.59</v>
      </c>
      <c r="I201" s="4">
        <v>9.5000000000000001E-2</v>
      </c>
      <c r="J201" s="4">
        <v>0.26</v>
      </c>
      <c r="K201" s="4">
        <v>0.95499999999999996</v>
      </c>
      <c r="L201" s="4">
        <v>0.40500000000000003</v>
      </c>
      <c r="M201" s="4">
        <v>4.9700000000000006</v>
      </c>
      <c r="N201" s="4">
        <v>0.375</v>
      </c>
      <c r="O201" s="4">
        <v>1.7450000000000001</v>
      </c>
      <c r="P201" s="4">
        <v>3</v>
      </c>
      <c r="Q201" s="5"/>
      <c r="R201" s="5"/>
      <c r="S201" s="5"/>
      <c r="T201" s="5"/>
      <c r="V201" s="5"/>
      <c r="W201" s="112">
        <v>0.03</v>
      </c>
      <c r="X201" s="128">
        <v>5.0841296092162542</v>
      </c>
      <c r="Y201" s="34">
        <v>185.91376043881149</v>
      </c>
      <c r="Z201" s="34">
        <v>639.27622765301135</v>
      </c>
      <c r="AA201" s="34">
        <v>1817.2092416844225</v>
      </c>
      <c r="AB201" s="34">
        <v>92.804603863132769</v>
      </c>
      <c r="AC201" s="34">
        <v>46.688634955745798</v>
      </c>
      <c r="AD201" s="34">
        <v>12370.090976125348</v>
      </c>
      <c r="AE201" s="32">
        <v>11.283292699554959</v>
      </c>
      <c r="AF201" s="32">
        <v>29.108560171311737</v>
      </c>
      <c r="AG201" s="32">
        <v>98.509435972279107</v>
      </c>
      <c r="AH201" s="32">
        <v>37.747596025609511</v>
      </c>
      <c r="AI201" s="32">
        <v>4.6248564587880221</v>
      </c>
      <c r="AJ201" s="32">
        <v>18.980907882768648</v>
      </c>
      <c r="AK201" s="32"/>
      <c r="AL201" s="32">
        <v>6.0148917255582122</v>
      </c>
      <c r="AM201" s="34">
        <v>385.27012429869052</v>
      </c>
      <c r="AN201" s="34">
        <v>12.468495577679874</v>
      </c>
      <c r="AO201" s="34">
        <v>157.28041665432724</v>
      </c>
      <c r="AP201" s="33">
        <v>3.7751347081511586</v>
      </c>
      <c r="AQ201" s="33">
        <v>3.0959295550337069</v>
      </c>
      <c r="AR201" s="32"/>
      <c r="AS201" s="32">
        <v>6.3648418419602129E-2</v>
      </c>
      <c r="AT201" s="32">
        <v>2.8751731212566314E-2</v>
      </c>
      <c r="AU201" s="33">
        <v>1.9126485040547139</v>
      </c>
      <c r="AV201" s="33">
        <v>0.24447019773554779</v>
      </c>
      <c r="AW201" s="32">
        <v>8.1077284571995034E-2</v>
      </c>
      <c r="AX201" s="34">
        <v>242.50267082373978</v>
      </c>
      <c r="AY201" s="34">
        <v>13.163080129918912</v>
      </c>
      <c r="AZ201" s="34">
        <v>14.614158446088851</v>
      </c>
      <c r="BA201" s="34">
        <v>2.8703976812602745</v>
      </c>
      <c r="BB201" s="34">
        <v>12.23148788561409</v>
      </c>
      <c r="BC201" s="34">
        <v>2.4647973709873527</v>
      </c>
      <c r="BD201" s="33">
        <v>0.65633222013502035</v>
      </c>
      <c r="BE201" s="34">
        <v>2.3028272944316575</v>
      </c>
      <c r="BF201" s="33">
        <v>0.38089680704043682</v>
      </c>
      <c r="BG201" s="34">
        <v>2.2573538772618584</v>
      </c>
      <c r="BH201" s="33">
        <v>0.4647672360550793</v>
      </c>
      <c r="BI201" s="34">
        <v>1.2733980420876851</v>
      </c>
      <c r="BJ201" s="33">
        <v>0.17970891933662134</v>
      </c>
      <c r="BK201" s="34">
        <v>1.276719055672263</v>
      </c>
      <c r="BL201" s="33">
        <v>0.18470475934944647</v>
      </c>
      <c r="BM201" s="32">
        <v>3.6629590071766938</v>
      </c>
      <c r="BN201" s="33">
        <v>0.21677380789404402</v>
      </c>
      <c r="BO201" s="33">
        <v>0.23934555949512965</v>
      </c>
      <c r="BP201" s="32"/>
      <c r="BQ201" s="129">
        <v>1.7611146828127263E-3</v>
      </c>
      <c r="BR201" s="34">
        <v>14.59406193671223</v>
      </c>
      <c r="BS201" s="32"/>
      <c r="BT201" s="34">
        <v>1.5706385620488035</v>
      </c>
      <c r="BU201" s="142">
        <v>1.8999169671064631</v>
      </c>
    </row>
    <row r="202" spans="2:73" ht="14.65" thickBot="1" x14ac:dyDescent="0.5">
      <c r="B202" s="57" t="s">
        <v>222</v>
      </c>
      <c r="C202" s="71" t="s">
        <v>228</v>
      </c>
      <c r="D202" s="58" t="s">
        <v>229</v>
      </c>
      <c r="E202" s="59">
        <v>16.490000000000002</v>
      </c>
      <c r="F202" s="59">
        <v>0.91799999999999993</v>
      </c>
      <c r="G202" s="59">
        <v>3.1580000000000004</v>
      </c>
      <c r="H202" s="59">
        <v>66.89200000000001</v>
      </c>
      <c r="I202" s="60">
        <v>8.6000000000000007E-2</v>
      </c>
      <c r="J202" s="60">
        <v>8.8000000000000009E-2</v>
      </c>
      <c r="K202" s="59">
        <v>0.92799999999999994</v>
      </c>
      <c r="L202" s="59">
        <v>0.79200000000000004</v>
      </c>
      <c r="M202" s="59">
        <v>7.9219999999999997</v>
      </c>
      <c r="N202" s="59">
        <v>0.316</v>
      </c>
      <c r="O202" s="59">
        <v>0.99200000000000021</v>
      </c>
      <c r="P202" s="59">
        <v>1.4120000000000001</v>
      </c>
      <c r="Q202" s="60"/>
      <c r="R202" s="60"/>
      <c r="S202" s="60"/>
      <c r="T202" s="60"/>
      <c r="U202" s="60"/>
      <c r="V202" s="60"/>
      <c r="W202" s="109"/>
      <c r="X202" s="132"/>
      <c r="Y202" s="133"/>
      <c r="Z202" s="133"/>
      <c r="AA202" s="133"/>
      <c r="AB202" s="133"/>
      <c r="AC202" s="133"/>
      <c r="AD202" s="133"/>
      <c r="AE202" s="14"/>
      <c r="AF202" s="14"/>
      <c r="AG202" s="14"/>
      <c r="AH202" s="14"/>
      <c r="AI202" s="14"/>
      <c r="AJ202" s="14"/>
      <c r="AK202" s="14"/>
      <c r="AL202" s="14"/>
      <c r="AM202" s="133"/>
      <c r="AN202" s="133"/>
      <c r="AO202" s="133"/>
      <c r="AP202" s="134"/>
      <c r="AQ202" s="134"/>
      <c r="AR202" s="135"/>
      <c r="AS202" s="135"/>
      <c r="AT202" s="135"/>
      <c r="AU202" s="134"/>
      <c r="AV202" s="14"/>
      <c r="AW202" s="14"/>
      <c r="AX202" s="133"/>
      <c r="AY202" s="133"/>
      <c r="AZ202" s="133"/>
      <c r="BA202" s="133"/>
      <c r="BB202" s="133"/>
      <c r="BC202" s="133"/>
      <c r="BD202" s="134"/>
      <c r="BE202" s="133"/>
      <c r="BF202" s="134"/>
      <c r="BG202" s="133"/>
      <c r="BH202" s="134"/>
      <c r="BI202" s="133"/>
      <c r="BJ202" s="14"/>
      <c r="BK202" s="134"/>
      <c r="BL202" s="14"/>
      <c r="BM202" s="14"/>
      <c r="BN202" s="14"/>
      <c r="BO202" s="134"/>
      <c r="BP202" s="14"/>
      <c r="BQ202" s="14"/>
      <c r="BR202" s="133"/>
      <c r="BS202" s="14"/>
      <c r="BT202" s="133"/>
      <c r="BU202" s="156"/>
    </row>
    <row r="203" spans="2:73" ht="14.65" thickBot="1" x14ac:dyDescent="0.5">
      <c r="F203" s="31"/>
      <c r="G203" s="31"/>
      <c r="H203" s="31"/>
      <c r="K203" s="31"/>
      <c r="L203" s="31"/>
      <c r="P203" s="31"/>
      <c r="X203" s="31"/>
      <c r="Y203" s="8"/>
      <c r="Z203" s="8"/>
      <c r="AA203" s="8"/>
      <c r="AB203" s="8"/>
      <c r="AC203" s="8"/>
      <c r="AD203" s="8"/>
      <c r="AM203" s="8"/>
      <c r="AN203" s="8"/>
      <c r="AO203" s="8"/>
      <c r="AP203" s="31"/>
      <c r="AQ203" s="31"/>
      <c r="AR203" s="6"/>
      <c r="AS203" s="6"/>
      <c r="AT203" s="6"/>
      <c r="AU203" s="31"/>
      <c r="AX203" s="8"/>
      <c r="AY203" s="8"/>
      <c r="AZ203" s="8"/>
      <c r="BA203" s="8"/>
      <c r="BB203" s="8"/>
      <c r="BC203" s="8"/>
      <c r="BD203" s="31"/>
      <c r="BE203" s="8"/>
      <c r="BF203" s="31"/>
      <c r="BG203" s="8"/>
      <c r="BH203" s="31"/>
      <c r="BI203" s="8"/>
      <c r="BK203" s="31"/>
      <c r="BO203" s="31"/>
      <c r="BR203" s="8"/>
      <c r="BU203" s="8"/>
    </row>
    <row r="204" spans="2:73" ht="16.149999999999999" thickBot="1" x14ac:dyDescent="0.55000000000000004">
      <c r="B204" s="99" t="s">
        <v>222</v>
      </c>
      <c r="C204" s="73" t="s">
        <v>429</v>
      </c>
      <c r="D204" s="74" t="s">
        <v>440</v>
      </c>
      <c r="E204" s="75">
        <f>AVERAGE(E197:E202)</f>
        <v>17.519333333333336</v>
      </c>
      <c r="F204" s="75">
        <f t="shared" ref="F204:BQ204" si="12">AVERAGE(F197:F202)</f>
        <v>1.0661666666666665</v>
      </c>
      <c r="G204" s="75">
        <f t="shared" si="12"/>
        <v>3.0448333333333335</v>
      </c>
      <c r="H204" s="75">
        <f t="shared" si="12"/>
        <v>65.734333333333339</v>
      </c>
      <c r="I204" s="75">
        <f t="shared" si="12"/>
        <v>0.12383333333333334</v>
      </c>
      <c r="J204" s="75">
        <f t="shared" si="12"/>
        <v>0.13866666666666666</v>
      </c>
      <c r="K204" s="75">
        <f t="shared" si="12"/>
        <v>0.9431666666666666</v>
      </c>
      <c r="L204" s="75">
        <f t="shared" si="12"/>
        <v>0.55483333333333329</v>
      </c>
      <c r="M204" s="75">
        <f t="shared" si="12"/>
        <v>5.8979999999999997</v>
      </c>
      <c r="N204" s="75">
        <f t="shared" si="12"/>
        <v>0.47616666666666663</v>
      </c>
      <c r="O204" s="75">
        <f t="shared" si="12"/>
        <v>1.7135000000000005</v>
      </c>
      <c r="P204" s="75">
        <f t="shared" si="12"/>
        <v>2.781333333333333</v>
      </c>
      <c r="Q204" s="75"/>
      <c r="R204" s="75"/>
      <c r="S204" s="75"/>
      <c r="T204" s="75"/>
      <c r="U204" s="75"/>
      <c r="V204" s="75"/>
      <c r="W204" s="75">
        <f t="shared" si="12"/>
        <v>0.03</v>
      </c>
      <c r="X204" s="162">
        <f t="shared" si="12"/>
        <v>5.0115520152290713</v>
      </c>
      <c r="Y204" s="159">
        <f t="shared" si="12"/>
        <v>186.22529858601234</v>
      </c>
      <c r="Z204" s="159">
        <f t="shared" si="12"/>
        <v>642.96359743903031</v>
      </c>
      <c r="AA204" s="159">
        <f t="shared" si="12"/>
        <v>1827.4892499520481</v>
      </c>
      <c r="AB204" s="159">
        <f t="shared" si="12"/>
        <v>93.58026385450124</v>
      </c>
      <c r="AC204" s="159">
        <f t="shared" si="12"/>
        <v>46.680507874858563</v>
      </c>
      <c r="AD204" s="159">
        <f t="shared" si="12"/>
        <v>12579.830289017889</v>
      </c>
      <c r="AE204" s="159">
        <f t="shared" si="12"/>
        <v>11.448144037590062</v>
      </c>
      <c r="AF204" s="75">
        <f t="shared" si="12"/>
        <v>29.573514049660034</v>
      </c>
      <c r="AG204" s="159">
        <f t="shared" si="12"/>
        <v>87.404918737297777</v>
      </c>
      <c r="AH204" s="159">
        <f t="shared" si="12"/>
        <v>38.173785532862368</v>
      </c>
      <c r="AI204" s="159">
        <f t="shared" si="12"/>
        <v>4.6604091597195101</v>
      </c>
      <c r="AJ204" s="159">
        <f t="shared" si="12"/>
        <v>19.248936376184947</v>
      </c>
      <c r="AK204" s="75" t="e">
        <f t="shared" si="12"/>
        <v>#DIV/0!</v>
      </c>
      <c r="AL204" s="159">
        <f t="shared" si="12"/>
        <v>6.0932288738654439</v>
      </c>
      <c r="AM204" s="159">
        <f t="shared" si="12"/>
        <v>386.4317468804536</v>
      </c>
      <c r="AN204" s="159">
        <f t="shared" si="12"/>
        <v>12.648770160607217</v>
      </c>
      <c r="AO204" s="159">
        <f t="shared" si="12"/>
        <v>158.48917294872524</v>
      </c>
      <c r="AP204" s="159">
        <f t="shared" si="12"/>
        <v>3.8265668868058111</v>
      </c>
      <c r="AQ204" s="159">
        <f t="shared" si="12"/>
        <v>3.0859318409502152</v>
      </c>
      <c r="AR204" s="160" t="e">
        <f t="shared" si="12"/>
        <v>#DIV/0!</v>
      </c>
      <c r="AS204" s="160">
        <f t="shared" si="12"/>
        <v>8.1615979810574474E-2</v>
      </c>
      <c r="AT204" s="75">
        <f t="shared" si="12"/>
        <v>8.7567961540025774E-2</v>
      </c>
      <c r="AU204" s="159">
        <f t="shared" si="12"/>
        <v>1.6498040736410342</v>
      </c>
      <c r="AV204" s="159">
        <f t="shared" si="12"/>
        <v>0.30234433176654263</v>
      </c>
      <c r="AW204" s="75">
        <f t="shared" si="12"/>
        <v>8.0157419374178029E-2</v>
      </c>
      <c r="AX204" s="159">
        <f t="shared" si="12"/>
        <v>246.11077114746962</v>
      </c>
      <c r="AY204" s="159">
        <f t="shared" si="12"/>
        <v>13.400984002303712</v>
      </c>
      <c r="AZ204" s="159">
        <f t="shared" si="12"/>
        <v>14.81106996277469</v>
      </c>
      <c r="BA204" s="159">
        <f t="shared" si="12"/>
        <v>2.8917505885116217</v>
      </c>
      <c r="BB204" s="159">
        <f t="shared" si="12"/>
        <v>12.358303425218358</v>
      </c>
      <c r="BC204" s="159">
        <f t="shared" si="12"/>
        <v>2.5500515771403736</v>
      </c>
      <c r="BD204" s="75">
        <f t="shared" si="12"/>
        <v>0.65808554158904631</v>
      </c>
      <c r="BE204" s="159">
        <f t="shared" si="12"/>
        <v>2.3540731022392127</v>
      </c>
      <c r="BF204" s="75">
        <f t="shared" si="12"/>
        <v>0.38306266391724814</v>
      </c>
      <c r="BG204" s="159">
        <f t="shared" si="12"/>
        <v>2.310577663558532</v>
      </c>
      <c r="BH204" s="75">
        <f t="shared" si="12"/>
        <v>0.47000136184732227</v>
      </c>
      <c r="BI204" s="159">
        <f t="shared" si="12"/>
        <v>1.2754611358606907</v>
      </c>
      <c r="BJ204" s="75">
        <f t="shared" si="12"/>
        <v>0.18440096783705917</v>
      </c>
      <c r="BK204" s="75">
        <f t="shared" si="12"/>
        <v>1.2791260430503102</v>
      </c>
      <c r="BL204" s="75">
        <f t="shared" si="12"/>
        <v>0.18850280912160092</v>
      </c>
      <c r="BM204" s="159">
        <f t="shared" si="12"/>
        <v>3.6621974962850716</v>
      </c>
      <c r="BN204" s="75">
        <f t="shared" si="12"/>
        <v>0.21955532031811209</v>
      </c>
      <c r="BO204" s="75">
        <f t="shared" si="12"/>
        <v>0.24875456094190787</v>
      </c>
      <c r="BP204" s="161" t="e">
        <f t="shared" si="12"/>
        <v>#DIV/0!</v>
      </c>
      <c r="BQ204" s="75">
        <f t="shared" si="12"/>
        <v>1.5906083307519335E-3</v>
      </c>
      <c r="BR204" s="159">
        <f t="shared" ref="BR204:BU204" si="13">AVERAGE(BR197:BR202)</f>
        <v>15.110293438211816</v>
      </c>
      <c r="BS204" s="75" t="e">
        <f t="shared" si="13"/>
        <v>#DIV/0!</v>
      </c>
      <c r="BT204" s="75">
        <f t="shared" si="13"/>
        <v>1.5818115262937558</v>
      </c>
      <c r="BU204" s="76">
        <f t="shared" si="13"/>
        <v>1.9093918159318224</v>
      </c>
    </row>
    <row r="205" spans="2:73" ht="14.65" thickBot="1" x14ac:dyDescent="0.5">
      <c r="F205" s="31"/>
      <c r="G205" s="31"/>
      <c r="H205" s="31"/>
      <c r="K205" s="31"/>
      <c r="L205" s="31"/>
      <c r="P205" s="31"/>
      <c r="X205" s="31"/>
      <c r="Y205" s="8"/>
      <c r="Z205" s="8"/>
      <c r="AA205" s="8"/>
      <c r="AB205" s="8"/>
      <c r="AC205" s="8"/>
      <c r="AD205" s="8"/>
      <c r="AM205" s="8"/>
      <c r="AN205" s="8"/>
      <c r="AO205" s="8"/>
      <c r="AP205" s="31"/>
      <c r="AQ205" s="31"/>
      <c r="AR205" s="6"/>
      <c r="AS205" s="6"/>
      <c r="AT205" s="6"/>
      <c r="AU205" s="31"/>
      <c r="AX205" s="8"/>
      <c r="AY205" s="8"/>
      <c r="AZ205" s="8"/>
      <c r="BA205" s="8"/>
      <c r="BB205" s="8"/>
      <c r="BC205" s="8"/>
      <c r="BD205" s="31"/>
      <c r="BE205" s="8"/>
      <c r="BF205" s="31"/>
      <c r="BG205" s="8"/>
      <c r="BH205" s="31"/>
      <c r="BI205" s="8"/>
      <c r="BK205" s="31"/>
      <c r="BO205" s="31"/>
      <c r="BR205" s="8"/>
      <c r="BU205" s="8"/>
    </row>
    <row r="206" spans="2:73" x14ac:dyDescent="0.45">
      <c r="B206" s="77" t="s">
        <v>230</v>
      </c>
      <c r="C206" s="89" t="s">
        <v>59</v>
      </c>
      <c r="D206" s="107" t="s">
        <v>235</v>
      </c>
      <c r="E206" s="81">
        <v>17.172000000000001</v>
      </c>
      <c r="F206" s="81">
        <v>0.59199999999999997</v>
      </c>
      <c r="G206" s="81">
        <v>2.2480000000000002</v>
      </c>
      <c r="H206" s="81">
        <v>69.277999999999992</v>
      </c>
      <c r="I206" s="82">
        <v>6.8000000000000005E-2</v>
      </c>
      <c r="J206" s="81">
        <v>0.10800000000000001</v>
      </c>
      <c r="K206" s="81">
        <v>1.006</v>
      </c>
      <c r="L206" s="81">
        <v>0.67400000000000004</v>
      </c>
      <c r="M206" s="81">
        <v>6.944</v>
      </c>
      <c r="N206" s="81">
        <v>0.10200000000000001</v>
      </c>
      <c r="O206" s="81">
        <v>1.4</v>
      </c>
      <c r="P206" s="81">
        <v>0.41400000000000003</v>
      </c>
      <c r="Q206" s="45"/>
      <c r="R206" s="45"/>
      <c r="S206" s="113"/>
      <c r="T206" s="45"/>
      <c r="U206" s="113"/>
      <c r="V206" s="45"/>
      <c r="W206" s="46"/>
      <c r="X206" s="144">
        <v>1.4218242923563567</v>
      </c>
      <c r="Y206" s="145">
        <v>168.85659568024812</v>
      </c>
      <c r="Z206" s="145">
        <v>383.06873943956225</v>
      </c>
      <c r="AA206" s="145">
        <v>383.37912873745142</v>
      </c>
      <c r="AB206" s="145">
        <v>27.833577568301045</v>
      </c>
      <c r="AC206" s="145">
        <v>16.129565526247525</v>
      </c>
      <c r="AD206" s="145">
        <v>10354.028161556789</v>
      </c>
      <c r="AE206" s="146">
        <v>7.483694797560478</v>
      </c>
      <c r="AF206" s="146">
        <v>11.473976839058848</v>
      </c>
      <c r="AG206" s="146">
        <v>21.607496623995925</v>
      </c>
      <c r="AH206" s="146">
        <v>23.90055972184588</v>
      </c>
      <c r="AI206" s="146">
        <v>2.977691399517397</v>
      </c>
      <c r="AJ206" s="146">
        <v>14.587303825906679</v>
      </c>
      <c r="AK206" s="146"/>
      <c r="AL206" s="146">
        <v>6.8389092000185574</v>
      </c>
      <c r="AM206" s="145">
        <v>477.47602448283862</v>
      </c>
      <c r="AN206" s="145">
        <v>6.2327725757918921</v>
      </c>
      <c r="AO206" s="145">
        <v>40.121465650747908</v>
      </c>
      <c r="AP206" s="147">
        <v>1.2935633219851055</v>
      </c>
      <c r="AQ206" s="147">
        <v>2.91925044198228</v>
      </c>
      <c r="AR206" s="147">
        <v>0.89163536452347203</v>
      </c>
      <c r="AS206" s="147">
        <v>9.5360840373010708E-2</v>
      </c>
      <c r="AT206" s="146">
        <v>0</v>
      </c>
      <c r="AU206" s="147">
        <v>2.4345275854292554</v>
      </c>
      <c r="AV206" s="145">
        <v>2662.9578674225595</v>
      </c>
      <c r="AW206" s="146">
        <v>2.3975365875071826E-2</v>
      </c>
      <c r="AX206" s="145">
        <v>389.11181726480208</v>
      </c>
      <c r="AY206" s="145">
        <v>6.0508997616328344</v>
      </c>
      <c r="AZ206" s="145">
        <v>9.7748003991958363</v>
      </c>
      <c r="BA206" s="145">
        <v>1.3114302031236087</v>
      </c>
      <c r="BB206" s="145">
        <v>5.6689457892943942</v>
      </c>
      <c r="BC206" s="145">
        <v>1.1668152097309947</v>
      </c>
      <c r="BD206" s="147">
        <v>0.32004626336205722</v>
      </c>
      <c r="BE206" s="145">
        <v>1.0593655883008295</v>
      </c>
      <c r="BF206" s="147">
        <v>0.19099811979109937</v>
      </c>
      <c r="BG206" s="145">
        <v>1.0352069392931502</v>
      </c>
      <c r="BH206" s="147">
        <v>0.22436783372228469</v>
      </c>
      <c r="BI206" s="145">
        <v>0.58260436479799926</v>
      </c>
      <c r="BJ206" s="146">
        <v>8.3263929986954088E-2</v>
      </c>
      <c r="BK206" s="147">
        <v>0.59211091128722515</v>
      </c>
      <c r="BL206" s="146">
        <v>8.7863140794978742E-2</v>
      </c>
      <c r="BM206" s="146">
        <v>0.99871681031152615</v>
      </c>
      <c r="BN206" s="146">
        <v>7.8412242067989218E-2</v>
      </c>
      <c r="BO206" s="147">
        <v>0.2611777314891689</v>
      </c>
      <c r="BP206" s="146"/>
      <c r="BQ206" s="145">
        <v>3.2819106052890561</v>
      </c>
      <c r="BR206" s="145">
        <v>48.431048991672995</v>
      </c>
      <c r="BS206" s="146">
        <v>2.6987846545041834E-2</v>
      </c>
      <c r="BT206" s="147">
        <v>0.80438059072690982</v>
      </c>
      <c r="BU206" s="157">
        <v>1.5930343623093186</v>
      </c>
    </row>
    <row r="207" spans="2:73" x14ac:dyDescent="0.45">
      <c r="B207" s="47" t="s">
        <v>230</v>
      </c>
      <c r="C207" s="3" t="s">
        <v>24</v>
      </c>
      <c r="D207" s="21" t="s">
        <v>239</v>
      </c>
      <c r="E207" s="22">
        <v>16.058</v>
      </c>
      <c r="F207" s="22">
        <v>0.53600000000000003</v>
      </c>
      <c r="G207" s="22">
        <v>2.4300000000000002</v>
      </c>
      <c r="H207" s="22">
        <v>69.866</v>
      </c>
      <c r="I207" s="22">
        <v>0.12</v>
      </c>
      <c r="J207" s="23">
        <v>7.400000000000001E-2</v>
      </c>
      <c r="K207" s="22">
        <v>0.99399999999999999</v>
      </c>
      <c r="L207" s="22">
        <v>0.60399999999999998</v>
      </c>
      <c r="M207" s="22">
        <v>7.2760000000000007</v>
      </c>
      <c r="N207" s="23">
        <v>7.1999999999999995E-2</v>
      </c>
      <c r="O207" s="22">
        <v>1.6039999999999999</v>
      </c>
      <c r="P207" s="22">
        <v>0.35799999999999998</v>
      </c>
      <c r="Q207" s="53"/>
      <c r="W207" s="70"/>
      <c r="X207" s="126"/>
      <c r="Y207" s="8"/>
      <c r="Z207" s="8"/>
      <c r="AA207" s="8"/>
      <c r="AB207" s="8"/>
      <c r="AC207" s="8"/>
      <c r="AD207" s="8"/>
      <c r="AM207" s="8"/>
      <c r="AN207" s="8"/>
      <c r="AO207" s="8"/>
      <c r="AP207" s="31"/>
      <c r="AQ207" s="31"/>
      <c r="AR207" s="6"/>
      <c r="AS207" s="6"/>
      <c r="AT207" s="6"/>
      <c r="AU207" s="31"/>
      <c r="AV207" s="8"/>
      <c r="AX207" s="8"/>
      <c r="AY207" s="8"/>
      <c r="AZ207" s="8"/>
      <c r="BA207" s="8"/>
      <c r="BB207" s="8"/>
      <c r="BC207" s="8"/>
      <c r="BD207" s="31"/>
      <c r="BE207" s="8"/>
      <c r="BF207" s="31"/>
      <c r="BG207" s="8"/>
      <c r="BH207" s="31"/>
      <c r="BI207" s="8"/>
      <c r="BK207" s="31"/>
      <c r="BO207" s="31"/>
      <c r="BR207" s="8"/>
      <c r="BT207" s="31"/>
      <c r="BU207" s="150"/>
    </row>
    <row r="208" spans="2:73" x14ac:dyDescent="0.45">
      <c r="B208" s="47" t="s">
        <v>230</v>
      </c>
      <c r="C208" s="3" t="s">
        <v>45</v>
      </c>
      <c r="D208" s="21" t="s">
        <v>238</v>
      </c>
      <c r="E208" s="22">
        <v>15.263999999999999</v>
      </c>
      <c r="F208" s="22">
        <v>0.54800000000000004</v>
      </c>
      <c r="G208" s="22">
        <v>2.9699999999999998</v>
      </c>
      <c r="H208" s="22">
        <v>69.246000000000009</v>
      </c>
      <c r="I208" s="23">
        <v>6.4000000000000001E-2</v>
      </c>
      <c r="J208" s="23">
        <v>5.6000000000000008E-2</v>
      </c>
      <c r="K208" s="22">
        <v>1.1999999999999997</v>
      </c>
      <c r="L208" s="22">
        <v>0.45999999999999996</v>
      </c>
      <c r="M208" s="22">
        <v>8.1379999999999999</v>
      </c>
      <c r="N208" s="23">
        <v>9.0000000000000011E-2</v>
      </c>
      <c r="O208" s="22">
        <v>1.532</v>
      </c>
      <c r="P208" s="22">
        <v>0.43</v>
      </c>
      <c r="Q208" s="23"/>
      <c r="W208" s="70"/>
      <c r="X208" s="126"/>
      <c r="Y208" s="8"/>
      <c r="Z208" s="8"/>
      <c r="AA208" s="8"/>
      <c r="AB208" s="8"/>
      <c r="AC208" s="8"/>
      <c r="AD208" s="8"/>
      <c r="AM208" s="8"/>
      <c r="AN208" s="8"/>
      <c r="AO208" s="8"/>
      <c r="AP208" s="31"/>
      <c r="AQ208" s="31"/>
      <c r="AR208" s="6"/>
      <c r="AS208" s="6"/>
      <c r="AT208" s="6"/>
      <c r="AV208" s="8"/>
      <c r="AX208" s="8"/>
      <c r="AY208" s="8"/>
      <c r="AZ208" s="8"/>
      <c r="BA208" s="8"/>
      <c r="BB208" s="8"/>
      <c r="BC208" s="8"/>
      <c r="BD208" s="31"/>
      <c r="BE208" s="8"/>
      <c r="BF208" s="31"/>
      <c r="BG208" s="8"/>
      <c r="BH208" s="31"/>
      <c r="BI208" s="8"/>
      <c r="BK208" s="31"/>
      <c r="BO208" s="31"/>
      <c r="BR208" s="8"/>
      <c r="BT208" s="31"/>
      <c r="BU208" s="150"/>
    </row>
    <row r="209" spans="2:73" x14ac:dyDescent="0.45">
      <c r="B209" s="47" t="s">
        <v>230</v>
      </c>
      <c r="C209" s="3" t="s">
        <v>24</v>
      </c>
      <c r="D209" s="21" t="s">
        <v>234</v>
      </c>
      <c r="E209" s="52">
        <v>16.05</v>
      </c>
      <c r="F209" s="52">
        <v>0.67599999999999993</v>
      </c>
      <c r="G209" s="52">
        <v>2.8220000000000001</v>
      </c>
      <c r="H209" s="52">
        <v>68.506</v>
      </c>
      <c r="I209" s="53">
        <v>6.8000000000000005E-2</v>
      </c>
      <c r="J209" s="53">
        <v>8.6000000000000007E-2</v>
      </c>
      <c r="K209" s="52">
        <v>1.0660000000000001</v>
      </c>
      <c r="L209" s="52">
        <v>0.57799999999999996</v>
      </c>
      <c r="M209" s="52">
        <v>8.3180000000000014</v>
      </c>
      <c r="N209" s="52">
        <v>0.11599999999999999</v>
      </c>
      <c r="O209" s="52">
        <v>1.1719999999999999</v>
      </c>
      <c r="P209" s="52">
        <v>0.54799999999999993</v>
      </c>
      <c r="Q209" s="23"/>
      <c r="R209" s="23"/>
      <c r="S209" s="23"/>
      <c r="T209" s="23"/>
      <c r="U209" s="23"/>
      <c r="V209" s="23"/>
      <c r="W209" s="70"/>
      <c r="X209" s="126"/>
      <c r="Y209" s="8"/>
      <c r="Z209" s="8"/>
      <c r="AA209" s="8"/>
      <c r="AB209" s="8"/>
      <c r="AC209" s="8"/>
      <c r="AD209" s="8"/>
      <c r="AM209" s="8"/>
      <c r="AN209" s="8"/>
      <c r="AO209" s="8"/>
      <c r="AP209" s="31"/>
      <c r="AQ209" s="31"/>
      <c r="AR209" s="6"/>
      <c r="AS209" s="6"/>
      <c r="AT209" s="6"/>
      <c r="AV209" s="8"/>
      <c r="AX209" s="8"/>
      <c r="AY209" s="8"/>
      <c r="AZ209" s="8"/>
      <c r="BA209" s="8"/>
      <c r="BB209" s="8"/>
      <c r="BC209" s="8"/>
      <c r="BD209" s="31"/>
      <c r="BE209" s="8"/>
      <c r="BF209" s="31"/>
      <c r="BG209" s="8"/>
      <c r="BH209" s="31"/>
      <c r="BI209" s="8"/>
      <c r="BK209" s="31"/>
      <c r="BO209" s="31"/>
      <c r="BR209" s="8"/>
      <c r="BT209" s="31"/>
      <c r="BU209" s="150"/>
    </row>
    <row r="210" spans="2:73" x14ac:dyDescent="0.45">
      <c r="B210" s="47" t="s">
        <v>230</v>
      </c>
      <c r="C210" s="3" t="s">
        <v>45</v>
      </c>
      <c r="D210" s="21" t="s">
        <v>242</v>
      </c>
      <c r="E210" s="22">
        <v>14.636000000000001</v>
      </c>
      <c r="F210" s="22">
        <v>0.54200000000000004</v>
      </c>
      <c r="G210" s="22">
        <v>2.6739999999999999</v>
      </c>
      <c r="H210" s="22">
        <v>69.960000000000008</v>
      </c>
      <c r="I210" s="23">
        <v>0.09</v>
      </c>
      <c r="J210" s="23">
        <v>5.800000000000001E-2</v>
      </c>
      <c r="K210" s="22">
        <v>1.028</v>
      </c>
      <c r="L210" s="22">
        <v>0.48399999999999999</v>
      </c>
      <c r="M210" s="22">
        <v>8.17</v>
      </c>
      <c r="N210" s="23">
        <v>7.0000000000000007E-2</v>
      </c>
      <c r="O210" s="22">
        <v>1.8980000000000001</v>
      </c>
      <c r="P210" s="22">
        <v>0.38400000000000001</v>
      </c>
      <c r="Q210" s="23"/>
      <c r="W210" s="70"/>
      <c r="X210" s="126"/>
      <c r="Y210" s="8"/>
      <c r="Z210" s="8"/>
      <c r="AA210" s="8"/>
      <c r="AB210" s="8"/>
      <c r="AC210" s="8"/>
      <c r="AD210" s="8"/>
      <c r="AM210" s="8"/>
      <c r="AN210" s="8"/>
      <c r="AO210" s="8"/>
      <c r="AP210" s="31"/>
      <c r="AQ210" s="31"/>
      <c r="AR210" s="6"/>
      <c r="AS210" s="6"/>
      <c r="AT210" s="6"/>
      <c r="AV210" s="8"/>
      <c r="AX210" s="8"/>
      <c r="AY210" s="8"/>
      <c r="AZ210" s="8"/>
      <c r="BA210" s="8"/>
      <c r="BB210" s="8"/>
      <c r="BC210" s="8"/>
      <c r="BD210" s="31"/>
      <c r="BE210" s="8"/>
      <c r="BF210" s="31"/>
      <c r="BG210" s="8"/>
      <c r="BH210" s="31"/>
      <c r="BI210" s="8"/>
      <c r="BK210" s="31"/>
      <c r="BO210" s="31"/>
      <c r="BR210" s="8"/>
      <c r="BT210" s="31"/>
      <c r="BU210" s="150"/>
    </row>
    <row r="211" spans="2:73" x14ac:dyDescent="0.45">
      <c r="B211" s="47" t="s">
        <v>230</v>
      </c>
      <c r="C211" s="3" t="s">
        <v>232</v>
      </c>
      <c r="D211" s="21" t="s">
        <v>233</v>
      </c>
      <c r="E211" s="52">
        <v>18.588000000000001</v>
      </c>
      <c r="F211" s="52">
        <v>0.75800000000000001</v>
      </c>
      <c r="G211" s="52">
        <v>2.3079999999999998</v>
      </c>
      <c r="H211" s="52">
        <v>67.073999999999998</v>
      </c>
      <c r="I211" s="53">
        <v>4.5999999999999999E-2</v>
      </c>
      <c r="J211" s="52">
        <v>0.11799999999999999</v>
      </c>
      <c r="K211" s="52">
        <v>1.0860000000000001</v>
      </c>
      <c r="L211" s="52">
        <v>0.58199999999999996</v>
      </c>
      <c r="M211" s="52">
        <v>7.2</v>
      </c>
      <c r="N211" s="52">
        <v>9.8000000000000004E-2</v>
      </c>
      <c r="O211" s="52">
        <v>1.6160000000000001</v>
      </c>
      <c r="P211" s="52">
        <v>0.52400000000000002</v>
      </c>
      <c r="Q211" s="23"/>
      <c r="W211" s="70"/>
      <c r="X211" s="126"/>
      <c r="Y211" s="8"/>
      <c r="Z211" s="8"/>
      <c r="AA211" s="8"/>
      <c r="AB211" s="8"/>
      <c r="AC211" s="8"/>
      <c r="AD211" s="8"/>
      <c r="AM211" s="8"/>
      <c r="AN211" s="8"/>
      <c r="AO211" s="8"/>
      <c r="AP211" s="31"/>
      <c r="AQ211" s="31"/>
      <c r="AR211" s="6"/>
      <c r="AS211" s="6"/>
      <c r="AT211" s="6"/>
      <c r="AV211" s="8"/>
      <c r="AX211" s="8"/>
      <c r="AY211" s="8"/>
      <c r="AZ211" s="8"/>
      <c r="BA211" s="8"/>
      <c r="BB211" s="8"/>
      <c r="BC211" s="8"/>
      <c r="BD211" s="31"/>
      <c r="BE211" s="8"/>
      <c r="BF211" s="31"/>
      <c r="BG211" s="8"/>
      <c r="BH211" s="31"/>
      <c r="BI211" s="8"/>
      <c r="BK211" s="31"/>
      <c r="BO211" s="31"/>
      <c r="BR211" s="8"/>
      <c r="BT211" s="31"/>
      <c r="BU211" s="150"/>
    </row>
    <row r="212" spans="2:73" x14ac:dyDescent="0.45">
      <c r="B212" s="47" t="s">
        <v>230</v>
      </c>
      <c r="C212" s="3" t="s">
        <v>236</v>
      </c>
      <c r="D212" s="21" t="s">
        <v>237</v>
      </c>
      <c r="E212" s="22">
        <v>17.404000000000003</v>
      </c>
      <c r="F212" s="22">
        <v>0.63800000000000012</v>
      </c>
      <c r="G212" s="22">
        <v>2.8380000000000001</v>
      </c>
      <c r="H212" s="22">
        <v>68.073999999999998</v>
      </c>
      <c r="I212" s="22">
        <v>9.9999999999999992E-2</v>
      </c>
      <c r="J212" s="23">
        <v>6.8000000000000005E-2</v>
      </c>
      <c r="K212" s="22">
        <v>1.2079999999999997</v>
      </c>
      <c r="L212" s="22">
        <v>0.496</v>
      </c>
      <c r="M212" s="22">
        <v>7.452</v>
      </c>
      <c r="N212" s="23">
        <v>9.1999999999999998E-2</v>
      </c>
      <c r="O212" s="22">
        <v>1.1579999999999999</v>
      </c>
      <c r="P212" s="22">
        <v>0.46799999999999997</v>
      </c>
      <c r="S212" s="23"/>
      <c r="U212" s="23"/>
      <c r="W212" s="70"/>
      <c r="X212" s="128">
        <v>1.2972409998366814</v>
      </c>
      <c r="Y212" s="34">
        <v>152.12095787593034</v>
      </c>
      <c r="Z212" s="34">
        <v>405.14705398688278</v>
      </c>
      <c r="AA212" s="34">
        <v>439.9025751464365</v>
      </c>
      <c r="AB212" s="34">
        <v>26.164720643060143</v>
      </c>
      <c r="AC212" s="34">
        <v>20.532567771336144</v>
      </c>
      <c r="AD212" s="34">
        <v>8370.5205394271543</v>
      </c>
      <c r="AE212" s="32">
        <v>7.8579225567490774</v>
      </c>
      <c r="AF212" s="32">
        <v>10.72122926360468</v>
      </c>
      <c r="AG212" s="32">
        <v>14.399082069878023</v>
      </c>
      <c r="AH212" s="32">
        <v>12.252732021081815</v>
      </c>
      <c r="AI212" s="32">
        <v>3.5846296954687062</v>
      </c>
      <c r="AJ212" s="32">
        <v>2.4979181104453585</v>
      </c>
      <c r="AK212" s="32">
        <v>4.8312763065367754</v>
      </c>
      <c r="AL212" s="32">
        <v>6.6610382435323405</v>
      </c>
      <c r="AM212" s="34">
        <v>418.62164315639387</v>
      </c>
      <c r="AN212" s="34">
        <v>6.9977385162589956</v>
      </c>
      <c r="AO212" s="34">
        <v>38.436613279737642</v>
      </c>
      <c r="AP212" s="33">
        <v>1.3979531344579375</v>
      </c>
      <c r="AQ212" s="33">
        <v>2.2929402298429862</v>
      </c>
      <c r="AR212" s="32"/>
      <c r="AS212" s="32">
        <v>2.1062001582801658E-2</v>
      </c>
      <c r="AT212" s="32">
        <v>0</v>
      </c>
      <c r="AU212" s="33">
        <v>0.61856989082975988</v>
      </c>
      <c r="AV212" s="34"/>
      <c r="AW212" s="32">
        <v>5.6131325171178857E-3</v>
      </c>
      <c r="AX212" s="34">
        <v>307.62474895573826</v>
      </c>
      <c r="AY212" s="34">
        <v>6.5785255611838842</v>
      </c>
      <c r="AZ212" s="34">
        <v>11.159732269456224</v>
      </c>
      <c r="BA212" s="34">
        <v>2.1876928286220361</v>
      </c>
      <c r="BB212" s="34">
        <v>6.3199552504110272</v>
      </c>
      <c r="BC212" s="34">
        <v>1.3414244088210472</v>
      </c>
      <c r="BD212" s="33">
        <v>0.37403558690011596</v>
      </c>
      <c r="BE212" s="34">
        <v>1.1785921909072616</v>
      </c>
      <c r="BF212" s="33">
        <v>0.19153367909307412</v>
      </c>
      <c r="BG212" s="34">
        <v>1.1596148681548879</v>
      </c>
      <c r="BH212" s="33">
        <v>0.24583496504551811</v>
      </c>
      <c r="BI212" s="34">
        <v>0.66158032305401082</v>
      </c>
      <c r="BJ212" s="33">
        <v>9.7995973606046421E-2</v>
      </c>
      <c r="BK212" s="33">
        <v>0.62603432945284476</v>
      </c>
      <c r="BL212" s="32">
        <v>9.256092312192693E-2</v>
      </c>
      <c r="BM212" s="32">
        <v>0.96723824847598538</v>
      </c>
      <c r="BN212" s="32">
        <v>8.7713342995645649E-2</v>
      </c>
      <c r="BO212" s="33">
        <v>0.14319718489673888</v>
      </c>
      <c r="BP212" s="32"/>
      <c r="BQ212" s="33">
        <v>0.23677206941794021</v>
      </c>
      <c r="BR212" s="34">
        <v>5.5216941867496061</v>
      </c>
      <c r="BS212" s="129">
        <v>2.0325787498550818E-3</v>
      </c>
      <c r="BT212" s="33">
        <v>0.81287642706090091</v>
      </c>
      <c r="BU212" s="142">
        <v>1.1696362152527238</v>
      </c>
    </row>
    <row r="213" spans="2:73" x14ac:dyDescent="0.45">
      <c r="B213" s="47" t="s">
        <v>230</v>
      </c>
      <c r="C213" s="3" t="s">
        <v>37</v>
      </c>
      <c r="D213" s="21" t="s">
        <v>231</v>
      </c>
      <c r="E213" s="22">
        <v>18.207999999999998</v>
      </c>
      <c r="F213" s="22">
        <v>0.84799999999999986</v>
      </c>
      <c r="G213" s="22">
        <v>2.2280000000000002</v>
      </c>
      <c r="H213" s="22">
        <v>67.531999999999996</v>
      </c>
      <c r="I213" s="23">
        <v>7.5999999999999998E-2</v>
      </c>
      <c r="J213" s="22">
        <v>0.16600000000000001</v>
      </c>
      <c r="K213" s="22">
        <v>0.89</v>
      </c>
      <c r="L213" s="22">
        <v>0.55399999999999994</v>
      </c>
      <c r="M213" s="22">
        <v>7.1440000000000001</v>
      </c>
      <c r="N213" s="22">
        <v>0.122</v>
      </c>
      <c r="O213" s="22">
        <v>1.5100000000000002</v>
      </c>
      <c r="P213" s="22">
        <v>0.72399999999999998</v>
      </c>
      <c r="Q213" s="23"/>
      <c r="R213" s="111"/>
      <c r="W213" s="70"/>
      <c r="X213" s="128">
        <v>5.757380664224014</v>
      </c>
      <c r="Y213" s="34">
        <v>166.35432681769475</v>
      </c>
      <c r="Z213" s="34">
        <v>233.89517045857264</v>
      </c>
      <c r="AA213" s="34">
        <v>684.49877309691067</v>
      </c>
      <c r="AB213" s="34">
        <v>25.045302714949564</v>
      </c>
      <c r="AC213" s="34">
        <v>13.793210458910441</v>
      </c>
      <c r="AD213" s="34">
        <v>10213.30962671067</v>
      </c>
      <c r="AE213" s="32">
        <v>5.342075599312178</v>
      </c>
      <c r="AF213" s="32">
        <v>10.325123189268453</v>
      </c>
      <c r="AG213" s="32">
        <v>44.195859260801413</v>
      </c>
      <c r="AH213" s="32">
        <v>19.837873374970837</v>
      </c>
      <c r="AI213" s="32">
        <v>3.5360290961459748</v>
      </c>
      <c r="AJ213" s="32">
        <v>3.5967961786304774</v>
      </c>
      <c r="AK213" s="32"/>
      <c r="AL213" s="32">
        <v>6.63946729346757</v>
      </c>
      <c r="AM213" s="34">
        <v>535.94836835210242</v>
      </c>
      <c r="AN213" s="34">
        <v>6.9967247541672277</v>
      </c>
      <c r="AO213" s="34">
        <v>69.599552310783807</v>
      </c>
      <c r="AP213" s="33">
        <v>2.0575432789280717</v>
      </c>
      <c r="AQ213" s="33">
        <v>2.0721163100260886</v>
      </c>
      <c r="AR213" s="32"/>
      <c r="AS213" s="32">
        <v>9.1742622746115859E-2</v>
      </c>
      <c r="AT213" s="32">
        <v>0</v>
      </c>
      <c r="AU213" s="34">
        <v>14.190434475908379</v>
      </c>
      <c r="AV213" s="34">
        <v>9.0493317613540576</v>
      </c>
      <c r="AW213" s="32">
        <v>8.5200683650919345E-2</v>
      </c>
      <c r="AX213" s="34">
        <v>282.15877547341933</v>
      </c>
      <c r="AY213" s="34">
        <v>7.0065439898356781</v>
      </c>
      <c r="AZ213" s="34">
        <v>11.51193004473596</v>
      </c>
      <c r="BA213" s="34">
        <v>1.5269976775082381</v>
      </c>
      <c r="BB213" s="34">
        <v>6.3876134207060158</v>
      </c>
      <c r="BC213" s="34">
        <v>1.3457617812245477</v>
      </c>
      <c r="BD213" s="33">
        <v>0.33910502024667755</v>
      </c>
      <c r="BE213" s="34">
        <v>1.1790816488465552</v>
      </c>
      <c r="BF213" s="33">
        <v>0.18935345818713298</v>
      </c>
      <c r="BG213" s="34">
        <v>1.1519905662360534</v>
      </c>
      <c r="BH213" s="33">
        <v>0.25071206632739096</v>
      </c>
      <c r="BI213" s="34">
        <v>0.68959680269919477</v>
      </c>
      <c r="BJ213" s="33">
        <v>9.6470954950975601E-2</v>
      </c>
      <c r="BK213" s="33">
        <v>0.68635744016941702</v>
      </c>
      <c r="BL213" s="33">
        <v>0.10354222100049568</v>
      </c>
      <c r="BM213" s="32">
        <v>1.6759413376111616</v>
      </c>
      <c r="BN213" s="33">
        <v>0.12219978290691194</v>
      </c>
      <c r="BO213" s="33">
        <v>0.14376756471631036</v>
      </c>
      <c r="BP213" s="32"/>
      <c r="BQ213" s="129">
        <v>3.7282646767957165E-3</v>
      </c>
      <c r="BR213" s="34">
        <v>63.288442187608027</v>
      </c>
      <c r="BS213" s="32"/>
      <c r="BT213" s="34">
        <v>1.1074210964779718</v>
      </c>
      <c r="BU213" s="142">
        <v>1.3066177859703418</v>
      </c>
    </row>
    <row r="214" spans="2:73" x14ac:dyDescent="0.45">
      <c r="B214" s="47" t="s">
        <v>230</v>
      </c>
      <c r="C214" s="3" t="s">
        <v>195</v>
      </c>
      <c r="D214" s="21" t="s">
        <v>240</v>
      </c>
      <c r="E214" s="23">
        <v>17.442</v>
      </c>
      <c r="F214" s="22">
        <v>0.64800000000000002</v>
      </c>
      <c r="G214" s="22">
        <v>2.1459999999999999</v>
      </c>
      <c r="H214" s="22">
        <v>70.064000000000007</v>
      </c>
      <c r="I214" s="23">
        <v>8.0000000000000002E-3</v>
      </c>
      <c r="J214" s="22">
        <v>0.10800000000000001</v>
      </c>
      <c r="K214" s="22">
        <v>1.1200000000000001</v>
      </c>
      <c r="L214" s="22">
        <v>0.41799999999999998</v>
      </c>
      <c r="M214" s="23">
        <v>5.9060000000000006</v>
      </c>
      <c r="N214" s="22">
        <v>0.128</v>
      </c>
      <c r="O214" s="22">
        <v>1.2239999999999998</v>
      </c>
      <c r="P214" s="22">
        <v>0.79200000000000004</v>
      </c>
      <c r="W214" s="70"/>
      <c r="X214" s="128">
        <v>2.6557285678582767</v>
      </c>
      <c r="Y214" s="34">
        <v>195.54831735686463</v>
      </c>
      <c r="Z214" s="34">
        <v>173.26603728839171</v>
      </c>
      <c r="AA214" s="34">
        <v>594.66389495994463</v>
      </c>
      <c r="AB214" s="34">
        <v>24.135865892688436</v>
      </c>
      <c r="AC214" s="34">
        <v>15.281100469232761</v>
      </c>
      <c r="AD214" s="34">
        <v>8812.5081655508584</v>
      </c>
      <c r="AE214" s="32">
        <v>4.5562542227518739</v>
      </c>
      <c r="AF214" s="32">
        <v>12.369035721499287</v>
      </c>
      <c r="AG214" s="32">
        <v>26.071335264387141</v>
      </c>
      <c r="AH214" s="32">
        <v>18.737261028857453</v>
      </c>
      <c r="AI214" s="32">
        <v>3.1896155078737563</v>
      </c>
      <c r="AJ214" s="32">
        <v>5.7933851755875043</v>
      </c>
      <c r="AK214" s="32"/>
      <c r="AL214" s="32">
        <v>5.3257519966311495</v>
      </c>
      <c r="AM214" s="34">
        <v>386.3600255253931</v>
      </c>
      <c r="AN214" s="34">
        <v>6.6610645886427626</v>
      </c>
      <c r="AO214" s="34">
        <v>54.363159095439975</v>
      </c>
      <c r="AP214" s="33">
        <v>1.7127570162372048</v>
      </c>
      <c r="AQ214" s="33">
        <v>2.1874993071704774</v>
      </c>
      <c r="AR214" s="32">
        <v>4.1850999551103218E-2</v>
      </c>
      <c r="AS214" s="32">
        <v>1.5417919477861362E-2</v>
      </c>
      <c r="AT214" s="32">
        <v>1.3111439800451577E-3</v>
      </c>
      <c r="AU214" s="33">
        <v>0.58919908873858007</v>
      </c>
      <c r="AV214" s="34">
        <v>1.2452233549988412</v>
      </c>
      <c r="AW214" s="32">
        <v>3.5493483444528441E-2</v>
      </c>
      <c r="AX214" s="34">
        <v>149.95521821713362</v>
      </c>
      <c r="AY214" s="34">
        <v>6.7561807812974628</v>
      </c>
      <c r="AZ214" s="34">
        <v>10.136932974721919</v>
      </c>
      <c r="BA214" s="34">
        <v>1.5134560249208535</v>
      </c>
      <c r="BB214" s="34">
        <v>6.4161921076607378</v>
      </c>
      <c r="BC214" s="34">
        <v>1.3289311752957103</v>
      </c>
      <c r="BD214" s="33">
        <v>0.33666740976582488</v>
      </c>
      <c r="BE214" s="34">
        <v>1.2297534647525019</v>
      </c>
      <c r="BF214" s="33">
        <v>0.19084483008447403</v>
      </c>
      <c r="BG214" s="34">
        <v>1.1148155570214564</v>
      </c>
      <c r="BH214" s="33">
        <v>0.23619754390720971</v>
      </c>
      <c r="BI214" s="34">
        <v>0.63429001398586538</v>
      </c>
      <c r="BJ214" s="32">
        <v>8.8450104607429414E-2</v>
      </c>
      <c r="BK214" s="33">
        <v>0.62018129101821518</v>
      </c>
      <c r="BL214" s="32">
        <v>8.9164296364216369E-2</v>
      </c>
      <c r="BM214" s="32">
        <v>1.308731424922116</v>
      </c>
      <c r="BN214" s="33">
        <v>9.8486251217974913E-2</v>
      </c>
      <c r="BO214" s="33">
        <v>0.11260452643320387</v>
      </c>
      <c r="BP214" s="32">
        <v>2.6078372371996353E-2</v>
      </c>
      <c r="BQ214" s="33">
        <v>0.44698175346495089</v>
      </c>
      <c r="BR214" s="34">
        <v>5.4155662046251685</v>
      </c>
      <c r="BS214" s="32">
        <v>7.347391574318041E-3</v>
      </c>
      <c r="BT214" s="33">
        <v>0.91035498900017608</v>
      </c>
      <c r="BU214" s="142">
        <v>1.4135409732145181</v>
      </c>
    </row>
    <row r="215" spans="2:73" ht="14.65" thickBot="1" x14ac:dyDescent="0.5">
      <c r="B215" s="57" t="s">
        <v>230</v>
      </c>
      <c r="C215" s="71" t="s">
        <v>195</v>
      </c>
      <c r="D215" s="58" t="s">
        <v>241</v>
      </c>
      <c r="E215" s="60">
        <v>17.474</v>
      </c>
      <c r="F215" s="59">
        <v>0.65000000000000013</v>
      </c>
      <c r="G215" s="59">
        <v>2.15</v>
      </c>
      <c r="H215" s="59">
        <v>70.031999999999996</v>
      </c>
      <c r="I215" s="60">
        <v>1.7999999999999999E-2</v>
      </c>
      <c r="J215" s="59">
        <v>0.11400000000000002</v>
      </c>
      <c r="K215" s="59">
        <v>1.1299999999999999</v>
      </c>
      <c r="L215" s="59">
        <v>0.41200000000000003</v>
      </c>
      <c r="M215" s="60">
        <v>5.8659999999999997</v>
      </c>
      <c r="N215" s="59">
        <v>0.11799999999999999</v>
      </c>
      <c r="O215" s="59">
        <v>1.2079999999999997</v>
      </c>
      <c r="P215" s="59">
        <v>0.81799999999999995</v>
      </c>
      <c r="Q215" s="14"/>
      <c r="R215" s="14"/>
      <c r="S215" s="14"/>
      <c r="T215" s="14"/>
      <c r="U215" s="14"/>
      <c r="V215" s="14"/>
      <c r="W215" s="109"/>
      <c r="X215" s="132"/>
      <c r="Y215" s="133"/>
      <c r="Z215" s="133"/>
      <c r="AA215" s="133"/>
      <c r="AB215" s="133"/>
      <c r="AC215" s="133"/>
      <c r="AD215" s="133"/>
      <c r="AE215" s="14"/>
      <c r="AF215" s="14"/>
      <c r="AG215" s="14"/>
      <c r="AH215" s="14"/>
      <c r="AI215" s="14"/>
      <c r="AJ215" s="14"/>
      <c r="AK215" s="14"/>
      <c r="AL215" s="14"/>
      <c r="AM215" s="133"/>
      <c r="AN215" s="133"/>
      <c r="AO215" s="133"/>
      <c r="AP215" s="134"/>
      <c r="AQ215" s="134"/>
      <c r="AR215" s="135"/>
      <c r="AS215" s="135"/>
      <c r="AT215" s="135"/>
      <c r="AU215" s="14"/>
      <c r="AV215" s="133"/>
      <c r="AW215" s="14"/>
      <c r="AX215" s="133"/>
      <c r="AY215" s="133"/>
      <c r="AZ215" s="133"/>
      <c r="BA215" s="133"/>
      <c r="BB215" s="133"/>
      <c r="BC215" s="133"/>
      <c r="BD215" s="134"/>
      <c r="BE215" s="133"/>
      <c r="BF215" s="134"/>
      <c r="BG215" s="133"/>
      <c r="BH215" s="134"/>
      <c r="BI215" s="133"/>
      <c r="BJ215" s="14"/>
      <c r="BK215" s="134"/>
      <c r="BL215" s="14"/>
      <c r="BM215" s="14"/>
      <c r="BN215" s="14"/>
      <c r="BO215" s="14"/>
      <c r="BP215" s="14"/>
      <c r="BQ215" s="14"/>
      <c r="BR215" s="133"/>
      <c r="BS215" s="14"/>
      <c r="BT215" s="14"/>
      <c r="BU215" s="109"/>
    </row>
    <row r="216" spans="2:73" ht="14.65" thickBot="1" x14ac:dyDescent="0.5">
      <c r="F216" s="31"/>
      <c r="G216" s="31"/>
      <c r="H216" s="31"/>
      <c r="K216" s="31"/>
      <c r="L216" s="31"/>
      <c r="P216" s="31"/>
      <c r="X216" s="31"/>
      <c r="Y216" s="8"/>
      <c r="Z216" s="8"/>
      <c r="AA216" s="8"/>
      <c r="AB216" s="8"/>
      <c r="AC216" s="8"/>
      <c r="AD216" s="8"/>
      <c r="AM216" s="8"/>
      <c r="AN216" s="8"/>
      <c r="AO216" s="8"/>
      <c r="AP216" s="31"/>
      <c r="AQ216" s="31"/>
      <c r="AR216" s="6"/>
      <c r="AS216" s="6"/>
      <c r="AT216" s="6"/>
      <c r="AV216" s="8"/>
      <c r="AX216" s="8"/>
      <c r="AY216" s="8"/>
      <c r="AZ216" s="8"/>
      <c r="BA216" s="8"/>
      <c r="BB216" s="8"/>
      <c r="BC216" s="8"/>
      <c r="BD216" s="31"/>
      <c r="BE216" s="8"/>
      <c r="BF216" s="31"/>
      <c r="BG216" s="8"/>
      <c r="BH216" s="31"/>
      <c r="BI216" s="8"/>
      <c r="BK216" s="31"/>
      <c r="BR216" s="8"/>
    </row>
    <row r="217" spans="2:73" ht="16.149999999999999" thickBot="1" x14ac:dyDescent="0.55000000000000004">
      <c r="B217" s="72" t="s">
        <v>230</v>
      </c>
      <c r="C217" s="73" t="s">
        <v>429</v>
      </c>
      <c r="D217" s="74" t="s">
        <v>440</v>
      </c>
      <c r="E217" s="75">
        <f>AVERAGE(E206:E215)</f>
        <v>16.829599999999999</v>
      </c>
      <c r="F217" s="75">
        <f t="shared" ref="F217:BQ217" si="14">AVERAGE(F206:F215)</f>
        <v>0.64359999999999995</v>
      </c>
      <c r="G217" s="75">
        <f t="shared" si="14"/>
        <v>2.4813999999999998</v>
      </c>
      <c r="H217" s="75">
        <f t="shared" si="14"/>
        <v>68.963200000000001</v>
      </c>
      <c r="I217" s="75">
        <f t="shared" si="14"/>
        <v>6.5799999999999997E-2</v>
      </c>
      <c r="J217" s="75">
        <f t="shared" si="14"/>
        <v>9.5600000000000004E-2</v>
      </c>
      <c r="K217" s="75">
        <f t="shared" si="14"/>
        <v>1.0728000000000002</v>
      </c>
      <c r="L217" s="75">
        <f t="shared" si="14"/>
        <v>0.5262</v>
      </c>
      <c r="M217" s="75">
        <f t="shared" si="14"/>
        <v>7.2414000000000005</v>
      </c>
      <c r="N217" s="75">
        <f t="shared" si="14"/>
        <v>0.1008</v>
      </c>
      <c r="O217" s="75">
        <f t="shared" si="14"/>
        <v>1.4321999999999999</v>
      </c>
      <c r="P217" s="75">
        <f t="shared" si="14"/>
        <v>0.54599999999999993</v>
      </c>
      <c r="Q217" s="75"/>
      <c r="R217" s="75"/>
      <c r="S217" s="75"/>
      <c r="T217" s="75"/>
      <c r="U217" s="75"/>
      <c r="V217" s="75"/>
      <c r="W217" s="75"/>
      <c r="X217" s="162">
        <f t="shared" si="14"/>
        <v>2.783043631068832</v>
      </c>
      <c r="Y217" s="159">
        <f t="shared" si="14"/>
        <v>170.72004943268445</v>
      </c>
      <c r="Z217" s="159">
        <f t="shared" si="14"/>
        <v>298.84425029335239</v>
      </c>
      <c r="AA217" s="159">
        <f t="shared" si="14"/>
        <v>525.61109298518579</v>
      </c>
      <c r="AB217" s="159">
        <f t="shared" si="14"/>
        <v>25.794866704749793</v>
      </c>
      <c r="AC217" s="159">
        <f t="shared" si="14"/>
        <v>16.434111056431718</v>
      </c>
      <c r="AD217" s="159">
        <f t="shared" si="14"/>
        <v>9437.5916233113676</v>
      </c>
      <c r="AE217" s="159">
        <f t="shared" si="14"/>
        <v>6.309986794093402</v>
      </c>
      <c r="AF217" s="75">
        <f t="shared" si="14"/>
        <v>11.222341253357817</v>
      </c>
      <c r="AG217" s="159">
        <f t="shared" si="14"/>
        <v>26.568443304765626</v>
      </c>
      <c r="AH217" s="159">
        <f t="shared" si="14"/>
        <v>18.682106536688998</v>
      </c>
      <c r="AI217" s="159">
        <f t="shared" si="14"/>
        <v>3.3219914247514586</v>
      </c>
      <c r="AJ217" s="159">
        <f t="shared" si="14"/>
        <v>6.6188508226425053</v>
      </c>
      <c r="AK217" s="75">
        <f t="shared" si="14"/>
        <v>4.8312763065367754</v>
      </c>
      <c r="AL217" s="159">
        <f t="shared" si="14"/>
        <v>6.3662916834124044</v>
      </c>
      <c r="AM217" s="159">
        <f t="shared" si="14"/>
        <v>454.60151537918205</v>
      </c>
      <c r="AN217" s="159">
        <f t="shared" si="14"/>
        <v>6.7220751087152193</v>
      </c>
      <c r="AO217" s="159">
        <f t="shared" si="14"/>
        <v>50.630197584177338</v>
      </c>
      <c r="AP217" s="159">
        <f t="shared" si="14"/>
        <v>1.6154541879020798</v>
      </c>
      <c r="AQ217" s="159">
        <f t="shared" si="14"/>
        <v>2.3679515722554578</v>
      </c>
      <c r="AR217" s="160">
        <f t="shared" si="14"/>
        <v>0.4667431820372876</v>
      </c>
      <c r="AS217" s="160">
        <f t="shared" si="14"/>
        <v>5.5895846044947399E-2</v>
      </c>
      <c r="AT217" s="75">
        <f t="shared" si="14"/>
        <v>3.2778599501128943E-4</v>
      </c>
      <c r="AU217" s="159">
        <f t="shared" si="14"/>
        <v>4.4581827602264941</v>
      </c>
      <c r="AV217" s="159">
        <f t="shared" si="14"/>
        <v>891.08414084630419</v>
      </c>
      <c r="AW217" s="75">
        <f t="shared" si="14"/>
        <v>3.7570666371909374E-2</v>
      </c>
      <c r="AX217" s="159">
        <f t="shared" si="14"/>
        <v>282.21263997777328</v>
      </c>
      <c r="AY217" s="159">
        <f t="shared" si="14"/>
        <v>6.5980375234874646</v>
      </c>
      <c r="AZ217" s="159">
        <f t="shared" si="14"/>
        <v>10.645848922027486</v>
      </c>
      <c r="BA217" s="159">
        <f t="shared" si="14"/>
        <v>1.6348941835436841</v>
      </c>
      <c r="BB217" s="159">
        <f t="shared" si="14"/>
        <v>6.1981766420180433</v>
      </c>
      <c r="BC217" s="159">
        <f t="shared" si="14"/>
        <v>1.295733143768075</v>
      </c>
      <c r="BD217" s="75">
        <f t="shared" si="14"/>
        <v>0.3424635700686689</v>
      </c>
      <c r="BE217" s="159">
        <f t="shared" si="14"/>
        <v>1.1616982232017872</v>
      </c>
      <c r="BF217" s="75">
        <f t="shared" si="14"/>
        <v>0.19068252178894513</v>
      </c>
      <c r="BG217" s="159">
        <f t="shared" si="14"/>
        <v>1.115406982676387</v>
      </c>
      <c r="BH217" s="75">
        <f t="shared" si="14"/>
        <v>0.23927810225060087</v>
      </c>
      <c r="BI217" s="159">
        <f t="shared" si="14"/>
        <v>0.64201787613426764</v>
      </c>
      <c r="BJ217" s="75">
        <f t="shared" si="14"/>
        <v>9.1545240787851381E-2</v>
      </c>
      <c r="BK217" s="75">
        <f t="shared" si="14"/>
        <v>0.63117099298192558</v>
      </c>
      <c r="BL217" s="75">
        <f t="shared" si="14"/>
        <v>9.3282645320404436E-2</v>
      </c>
      <c r="BM217" s="159">
        <f t="shared" si="14"/>
        <v>1.2376569553301973</v>
      </c>
      <c r="BN217" s="75">
        <f t="shared" si="14"/>
        <v>9.6702904797130423E-2</v>
      </c>
      <c r="BO217" s="75">
        <f t="shared" si="14"/>
        <v>0.16518675188385551</v>
      </c>
      <c r="BP217" s="161">
        <f t="shared" si="14"/>
        <v>2.6078372371996353E-2</v>
      </c>
      <c r="BQ217" s="75">
        <f t="shared" si="14"/>
        <v>0.99234817321218571</v>
      </c>
      <c r="BR217" s="159">
        <f t="shared" ref="BR217:BU217" si="15">AVERAGE(BR206:BR215)</f>
        <v>30.66418789266395</v>
      </c>
      <c r="BS217" s="75">
        <f t="shared" si="15"/>
        <v>1.2122605623071651E-2</v>
      </c>
      <c r="BT217" s="75">
        <f t="shared" si="15"/>
        <v>0.9087582758164896</v>
      </c>
      <c r="BU217" s="76">
        <f t="shared" si="15"/>
        <v>1.3707073341867257</v>
      </c>
    </row>
    <row r="218" spans="2:73" x14ac:dyDescent="0.45">
      <c r="C218" s="29"/>
      <c r="F218" s="31"/>
      <c r="G218" s="31"/>
      <c r="H218" s="31"/>
      <c r="K218" s="31"/>
      <c r="L218" s="31"/>
      <c r="P218" s="31"/>
      <c r="X218" s="33"/>
      <c r="Y218" s="34"/>
      <c r="Z218" s="34"/>
      <c r="AA218" s="34"/>
      <c r="AB218" s="34"/>
      <c r="AC218" s="34"/>
      <c r="AD218" s="34"/>
      <c r="AE218" s="32"/>
      <c r="AF218" s="32"/>
      <c r="AG218" s="32"/>
      <c r="AH218" s="32"/>
      <c r="AI218" s="32"/>
      <c r="AJ218" s="32"/>
      <c r="AK218" s="32"/>
      <c r="AL218" s="32"/>
      <c r="AM218" s="34"/>
      <c r="AN218" s="34"/>
      <c r="AO218" s="34"/>
      <c r="AP218" s="33"/>
      <c r="AQ218" s="33"/>
      <c r="AR218" s="32"/>
      <c r="AS218" s="32"/>
      <c r="AT218" s="32"/>
      <c r="AU218" s="32"/>
      <c r="AV218" s="34"/>
      <c r="AW218" s="32"/>
      <c r="AX218" s="34"/>
      <c r="AY218" s="34"/>
      <c r="AZ218" s="34"/>
      <c r="BA218" s="34"/>
      <c r="BB218" s="34"/>
      <c r="BC218" s="34"/>
      <c r="BD218" s="33"/>
      <c r="BE218" s="34"/>
      <c r="BF218" s="33"/>
      <c r="BG218" s="34"/>
      <c r="BH218" s="33"/>
      <c r="BI218" s="34"/>
      <c r="BJ218" s="32"/>
      <c r="BK218" s="33"/>
      <c r="BL218" s="32"/>
      <c r="BM218" s="32"/>
      <c r="BN218" s="32"/>
      <c r="BO218" s="32"/>
      <c r="BP218" s="32"/>
      <c r="BQ218" s="32"/>
      <c r="BR218" s="34"/>
      <c r="BS218" s="32"/>
      <c r="BT218" s="32"/>
      <c r="BU218" s="32"/>
    </row>
    <row r="219" spans="2:73" ht="14.65" thickBot="1" x14ac:dyDescent="0.5">
      <c r="F219" s="31"/>
      <c r="G219" s="31"/>
      <c r="H219" s="31"/>
      <c r="K219" s="31"/>
      <c r="L219" s="31"/>
      <c r="P219" s="31"/>
      <c r="X219" s="31"/>
      <c r="Y219" s="8"/>
      <c r="Z219" s="8"/>
      <c r="AA219" s="8"/>
      <c r="AB219" s="8"/>
      <c r="AC219" s="8"/>
      <c r="AD219" s="8"/>
      <c r="AM219" s="8"/>
      <c r="AN219" s="8"/>
      <c r="AO219" s="8"/>
      <c r="AP219" s="31"/>
      <c r="AQ219" s="31"/>
      <c r="AR219" s="6"/>
      <c r="AS219" s="6"/>
      <c r="AT219" s="6"/>
      <c r="AV219" s="8"/>
      <c r="AX219" s="8"/>
      <c r="AY219" s="8"/>
      <c r="AZ219" s="8"/>
      <c r="BA219" s="8"/>
      <c r="BB219" s="8"/>
      <c r="BC219" s="8"/>
      <c r="BD219" s="31"/>
      <c r="BE219" s="8"/>
      <c r="BF219" s="31"/>
      <c r="BG219" s="8"/>
      <c r="BH219" s="31"/>
      <c r="BI219" s="8"/>
      <c r="BK219" s="31"/>
      <c r="BR219" s="8"/>
    </row>
    <row r="220" spans="2:73" x14ac:dyDescent="0.45">
      <c r="B220" s="114" t="s">
        <v>433</v>
      </c>
      <c r="C220" s="115" t="s">
        <v>45</v>
      </c>
      <c r="D220" s="107" t="s">
        <v>246</v>
      </c>
      <c r="E220" s="81">
        <v>18.693999999999999</v>
      </c>
      <c r="F220" s="81">
        <v>0.62</v>
      </c>
      <c r="G220" s="81">
        <v>1.984</v>
      </c>
      <c r="H220" s="81">
        <v>69.320000000000007</v>
      </c>
      <c r="I220" s="82">
        <v>2.8000000000000004E-2</v>
      </c>
      <c r="J220" s="81">
        <v>0.14800000000000002</v>
      </c>
      <c r="K220" s="81">
        <v>1.0740000000000001</v>
      </c>
      <c r="L220" s="81">
        <v>0.624</v>
      </c>
      <c r="M220" s="81">
        <v>6.8220000000000001</v>
      </c>
      <c r="N220" s="82">
        <v>7.1999999999999995E-2</v>
      </c>
      <c r="O220" s="81">
        <v>0.17</v>
      </c>
      <c r="P220" s="81">
        <v>0.44399999999999995</v>
      </c>
      <c r="Q220" s="82"/>
      <c r="R220" s="82"/>
      <c r="S220" s="82"/>
      <c r="T220" s="82"/>
      <c r="U220" s="82"/>
      <c r="V220" s="82"/>
      <c r="W220" s="46"/>
      <c r="X220" s="121"/>
      <c r="Y220" s="122"/>
      <c r="Z220" s="122"/>
      <c r="AA220" s="122"/>
      <c r="AB220" s="122"/>
      <c r="AC220" s="122"/>
      <c r="AD220" s="122"/>
      <c r="AE220" s="45"/>
      <c r="AF220" s="45"/>
      <c r="AG220" s="45"/>
      <c r="AH220" s="45"/>
      <c r="AI220" s="45"/>
      <c r="AJ220" s="45"/>
      <c r="AK220" s="45"/>
      <c r="AL220" s="45"/>
      <c r="AM220" s="122"/>
      <c r="AN220" s="122"/>
      <c r="AO220" s="122"/>
      <c r="AP220" s="97"/>
      <c r="AQ220" s="97"/>
      <c r="AR220" s="123"/>
      <c r="AS220" s="123"/>
      <c r="AT220" s="123"/>
      <c r="AU220" s="45"/>
      <c r="AV220" s="122"/>
      <c r="AW220" s="45"/>
      <c r="AX220" s="122"/>
      <c r="AY220" s="122"/>
      <c r="AZ220" s="122"/>
      <c r="BA220" s="122"/>
      <c r="BB220" s="122"/>
      <c r="BC220" s="122"/>
      <c r="BD220" s="97"/>
      <c r="BE220" s="122"/>
      <c r="BF220" s="97"/>
      <c r="BG220" s="122"/>
      <c r="BH220" s="97"/>
      <c r="BI220" s="122"/>
      <c r="BJ220" s="45"/>
      <c r="BK220" s="97"/>
      <c r="BL220" s="45"/>
      <c r="BM220" s="45"/>
      <c r="BN220" s="45"/>
      <c r="BO220" s="45"/>
      <c r="BP220" s="45"/>
      <c r="BQ220" s="45"/>
      <c r="BR220" s="122"/>
      <c r="BS220" s="45"/>
      <c r="BT220" s="45"/>
      <c r="BU220" s="46"/>
    </row>
    <row r="221" spans="2:73" x14ac:dyDescent="0.45">
      <c r="B221" s="116" t="s">
        <v>433</v>
      </c>
      <c r="C221" s="48" t="s">
        <v>244</v>
      </c>
      <c r="D221" s="21" t="s">
        <v>245</v>
      </c>
      <c r="E221" s="22">
        <v>15.612</v>
      </c>
      <c r="F221" s="22">
        <v>0.44399999999999995</v>
      </c>
      <c r="G221" s="22">
        <v>2.3679999999999999</v>
      </c>
      <c r="H221" s="22">
        <v>71.884</v>
      </c>
      <c r="I221" s="22">
        <v>0.11199999999999999</v>
      </c>
      <c r="J221" s="23">
        <v>6.2E-2</v>
      </c>
      <c r="K221" s="22">
        <v>1.06</v>
      </c>
      <c r="L221" s="22">
        <v>0.56399999999999995</v>
      </c>
      <c r="M221" s="22">
        <v>7.5200000000000005</v>
      </c>
      <c r="N221" s="23">
        <v>6.6000000000000003E-2</v>
      </c>
      <c r="O221" s="23">
        <v>3.2000000000000001E-2</v>
      </c>
      <c r="P221" s="22">
        <v>0.27400000000000002</v>
      </c>
      <c r="W221" s="70"/>
      <c r="X221" s="126"/>
      <c r="Y221" s="8"/>
      <c r="Z221" s="8"/>
      <c r="AA221" s="8"/>
      <c r="AB221" s="8"/>
      <c r="AC221" s="8"/>
      <c r="AD221" s="8"/>
      <c r="AM221" s="8"/>
      <c r="AN221" s="8"/>
      <c r="AO221" s="8"/>
      <c r="AP221" s="31"/>
      <c r="AQ221" s="31"/>
      <c r="AR221" s="6"/>
      <c r="AS221" s="6"/>
      <c r="AT221" s="6"/>
      <c r="AV221" s="8"/>
      <c r="AX221" s="8"/>
      <c r="AY221" s="8"/>
      <c r="AZ221" s="8"/>
      <c r="BA221" s="8"/>
      <c r="BB221" s="8"/>
      <c r="BC221" s="8"/>
      <c r="BD221" s="31"/>
      <c r="BE221" s="8"/>
      <c r="BF221" s="31"/>
      <c r="BG221" s="8"/>
      <c r="BH221" s="31"/>
      <c r="BI221" s="8"/>
      <c r="BK221" s="31"/>
      <c r="BR221" s="8"/>
      <c r="BU221" s="70"/>
    </row>
    <row r="222" spans="2:73" x14ac:dyDescent="0.45">
      <c r="B222" s="116" t="s">
        <v>433</v>
      </c>
      <c r="C222" s="48" t="s">
        <v>45</v>
      </c>
      <c r="D222" s="21" t="s">
        <v>243</v>
      </c>
      <c r="E222" s="22">
        <v>17.433999999999997</v>
      </c>
      <c r="F222" s="22">
        <v>0.38800000000000001</v>
      </c>
      <c r="G222" s="22">
        <v>1.6960000000000002</v>
      </c>
      <c r="H222" s="22">
        <v>73.17</v>
      </c>
      <c r="I222" s="23">
        <v>1.6E-2</v>
      </c>
      <c r="J222" s="22">
        <v>0.10200000000000001</v>
      </c>
      <c r="K222" s="22">
        <v>1.1419999999999999</v>
      </c>
      <c r="L222" s="22">
        <v>0.41600000000000004</v>
      </c>
      <c r="M222" s="22">
        <v>5.29</v>
      </c>
      <c r="N222" s="23">
        <v>6.4000000000000015E-2</v>
      </c>
      <c r="O222" s="23">
        <v>1.6E-2</v>
      </c>
      <c r="P222" s="22">
        <v>0.27400000000000002</v>
      </c>
      <c r="Q222" s="23"/>
      <c r="R222" s="111"/>
      <c r="W222" s="70"/>
      <c r="X222" s="126"/>
      <c r="Y222" s="8"/>
      <c r="Z222" s="8"/>
      <c r="AA222" s="8"/>
      <c r="AB222" s="8"/>
      <c r="AC222" s="8"/>
      <c r="AD222" s="8"/>
      <c r="AM222" s="8"/>
      <c r="AN222" s="8"/>
      <c r="AO222" s="8"/>
      <c r="AP222" s="31"/>
      <c r="AQ222" s="31"/>
      <c r="AR222" s="6"/>
      <c r="AS222" s="6"/>
      <c r="AT222" s="6"/>
      <c r="AV222" s="8"/>
      <c r="AX222" s="8"/>
      <c r="AY222" s="8"/>
      <c r="AZ222" s="8"/>
      <c r="BA222" s="8"/>
      <c r="BB222" s="8"/>
      <c r="BC222" s="8"/>
      <c r="BD222" s="31"/>
      <c r="BE222" s="8"/>
      <c r="BF222" s="31"/>
      <c r="BG222" s="8"/>
      <c r="BH222" s="31"/>
      <c r="BI222" s="8"/>
      <c r="BK222" s="31"/>
      <c r="BR222" s="8"/>
      <c r="BU222" s="70"/>
    </row>
    <row r="223" spans="2:73" x14ac:dyDescent="0.45">
      <c r="B223" s="116" t="s">
        <v>433</v>
      </c>
      <c r="C223" s="48" t="s">
        <v>247</v>
      </c>
      <c r="D223" s="3" t="s">
        <v>248</v>
      </c>
      <c r="E223" s="52">
        <v>17.701999999999998</v>
      </c>
      <c r="F223" s="52">
        <v>0.53200000000000003</v>
      </c>
      <c r="G223" s="52">
        <v>2.4080000000000004</v>
      </c>
      <c r="H223" s="52">
        <v>68.394000000000005</v>
      </c>
      <c r="I223" s="53">
        <v>6.6000000000000003E-2</v>
      </c>
      <c r="J223" s="52">
        <v>0.10399999999999998</v>
      </c>
      <c r="K223" s="52">
        <v>1.1120000000000001</v>
      </c>
      <c r="L223" s="52">
        <v>0.61199999999999999</v>
      </c>
      <c r="M223" s="52">
        <v>7.9159999999999995</v>
      </c>
      <c r="N223" s="53">
        <v>0.08</v>
      </c>
      <c r="O223" s="52">
        <v>0.67</v>
      </c>
      <c r="P223" s="52">
        <v>0.40800000000000003</v>
      </c>
      <c r="Q223" s="23"/>
      <c r="W223" s="70"/>
      <c r="X223" s="128">
        <v>0.59938289377473564</v>
      </c>
      <c r="Y223" s="34">
        <v>201.70892839754839</v>
      </c>
      <c r="Z223" s="34">
        <v>392.05313026727026</v>
      </c>
      <c r="AA223" s="34">
        <v>306.89320878218314</v>
      </c>
      <c r="AB223" s="34">
        <v>12.903105433766669</v>
      </c>
      <c r="AC223" s="34">
        <v>12.017224102673982</v>
      </c>
      <c r="AD223" s="34">
        <v>4995.8226320184749</v>
      </c>
      <c r="AE223" s="32">
        <v>69.548992195145672</v>
      </c>
      <c r="AF223" s="32">
        <v>9.1717351268341787</v>
      </c>
      <c r="AG223" s="32">
        <v>71.607751787051768</v>
      </c>
      <c r="AH223" s="32">
        <v>16.143092990093947</v>
      </c>
      <c r="AI223" s="32">
        <v>3.1431493608340499</v>
      </c>
      <c r="AJ223" s="32">
        <v>2.4755314137608524</v>
      </c>
      <c r="AK223" s="32">
        <v>0.69214579942179821</v>
      </c>
      <c r="AL223" s="32">
        <v>7.9406245673030664</v>
      </c>
      <c r="AM223" s="34">
        <v>449.35549756028308</v>
      </c>
      <c r="AN223" s="34">
        <v>6.0344037247704509</v>
      </c>
      <c r="AO223" s="34">
        <v>31.414059283560725</v>
      </c>
      <c r="AP223" s="33">
        <v>1.103988298896009</v>
      </c>
      <c r="AQ223" s="33">
        <v>2.3720463342170177</v>
      </c>
      <c r="AR223" s="34">
        <v>10.457204215414594</v>
      </c>
      <c r="AS223" s="32">
        <v>4.4041517233781899E-2</v>
      </c>
      <c r="AT223" s="32">
        <v>3.0830106161112786E-2</v>
      </c>
      <c r="AU223" s="34">
        <v>2.5522627022014506</v>
      </c>
      <c r="AV223" s="34">
        <v>88.896850945134162</v>
      </c>
      <c r="AW223" s="32">
        <v>4.7914421983407084E-2</v>
      </c>
      <c r="AX223" s="34">
        <v>262.46785842425027</v>
      </c>
      <c r="AY223" s="34">
        <v>5.758584035601344</v>
      </c>
      <c r="AZ223" s="34">
        <v>10.323075430483041</v>
      </c>
      <c r="BA223" s="34">
        <v>1.315102003572115</v>
      </c>
      <c r="BB223" s="34">
        <v>5.5134643570807373</v>
      </c>
      <c r="BC223" s="34">
        <v>1.1087990791729812</v>
      </c>
      <c r="BD223" s="33">
        <v>0.34119578059421368</v>
      </c>
      <c r="BE223" s="34">
        <v>0.94409283748912709</v>
      </c>
      <c r="BF223" s="33">
        <v>0.16347191521268289</v>
      </c>
      <c r="BG223" s="34">
        <v>0.99915108055385371</v>
      </c>
      <c r="BH223" s="33">
        <v>0.2054239610619113</v>
      </c>
      <c r="BI223" s="34">
        <v>0.55585844647103844</v>
      </c>
      <c r="BJ223" s="32">
        <v>7.8274141201982339E-2</v>
      </c>
      <c r="BK223" s="33">
        <v>0.53880720762598733</v>
      </c>
      <c r="BL223" s="32">
        <v>7.7255213613491941E-2</v>
      </c>
      <c r="BM223" s="32">
        <v>0.79374521436826317</v>
      </c>
      <c r="BN223" s="32">
        <v>6.3796091691427997E-2</v>
      </c>
      <c r="BO223" s="32">
        <v>4.8906538148735676E-2</v>
      </c>
      <c r="BP223" s="32">
        <v>2.0662934874978453E-3</v>
      </c>
      <c r="BQ223" s="129">
        <v>1.7867552381060721E-3</v>
      </c>
      <c r="BR223" s="34">
        <v>22.278822372790124</v>
      </c>
      <c r="BS223" s="129">
        <v>4.1880673461538193E-3</v>
      </c>
      <c r="BT223" s="33">
        <v>0.70604335918314798</v>
      </c>
      <c r="BU223" s="130">
        <v>0.89866914857577052</v>
      </c>
    </row>
    <row r="224" spans="2:73" x14ac:dyDescent="0.45">
      <c r="B224" s="116" t="s">
        <v>433</v>
      </c>
      <c r="C224" s="48" t="s">
        <v>59</v>
      </c>
      <c r="D224" s="21" t="s">
        <v>250</v>
      </c>
      <c r="E224" s="22">
        <v>15.074000000000002</v>
      </c>
      <c r="F224" s="22">
        <v>0.59599999999999997</v>
      </c>
      <c r="G224" s="22">
        <v>2.6179999999999999</v>
      </c>
      <c r="H224" s="22">
        <v>70.796000000000006</v>
      </c>
      <c r="I224" s="22">
        <v>0.11199999999999999</v>
      </c>
      <c r="J224" s="23">
        <v>4.6000000000000006E-2</v>
      </c>
      <c r="K224" s="22">
        <v>0.87800000000000011</v>
      </c>
      <c r="L224" s="22">
        <v>0.876</v>
      </c>
      <c r="M224" s="22">
        <v>8.48</v>
      </c>
      <c r="N224" s="23">
        <v>0.09</v>
      </c>
      <c r="O224" s="23">
        <v>3.2000000000000001E-2</v>
      </c>
      <c r="P224" s="22">
        <v>0.40400000000000003</v>
      </c>
      <c r="R224" s="53"/>
      <c r="V224" s="53"/>
      <c r="W224" s="70"/>
      <c r="X224" s="126"/>
      <c r="Y224" s="8"/>
      <c r="Z224" s="8"/>
      <c r="AA224" s="8"/>
      <c r="AB224" s="8"/>
      <c r="AC224" s="8"/>
      <c r="AD224" s="8"/>
      <c r="AM224" s="8"/>
      <c r="AN224" s="8"/>
      <c r="AO224" s="8"/>
      <c r="AP224" s="31"/>
      <c r="AQ224" s="31"/>
      <c r="AR224" s="6"/>
      <c r="AS224" s="6"/>
      <c r="AT224" s="6"/>
      <c r="AU224" s="8"/>
      <c r="AV224" s="8"/>
      <c r="AX224" s="8"/>
      <c r="AY224" s="8"/>
      <c r="AZ224" s="8"/>
      <c r="BA224" s="8"/>
      <c r="BB224" s="8"/>
      <c r="BC224" s="8"/>
      <c r="BD224" s="31"/>
      <c r="BE224" s="8"/>
      <c r="BF224" s="31"/>
      <c r="BG224" s="8"/>
      <c r="BH224" s="31"/>
      <c r="BI224" s="8"/>
      <c r="BK224" s="31"/>
      <c r="BR224" s="8"/>
      <c r="BU224" s="127"/>
    </row>
    <row r="225" spans="2:73" ht="14.65" thickBot="1" x14ac:dyDescent="0.5">
      <c r="B225" s="117" t="s">
        <v>433</v>
      </c>
      <c r="C225" s="118" t="s">
        <v>195</v>
      </c>
      <c r="D225" s="58" t="s">
        <v>249</v>
      </c>
      <c r="E225" s="59">
        <v>18.832000000000001</v>
      </c>
      <c r="F225" s="59">
        <v>0.86999999999999988</v>
      </c>
      <c r="G225" s="59">
        <v>2.0539999999999994</v>
      </c>
      <c r="H225" s="59">
        <v>68.657999999999987</v>
      </c>
      <c r="I225" s="60">
        <v>1.6E-2</v>
      </c>
      <c r="J225" s="59">
        <v>0.16200000000000001</v>
      </c>
      <c r="K225" s="59">
        <v>1.1339999999999999</v>
      </c>
      <c r="L225" s="59">
        <v>0.42800000000000005</v>
      </c>
      <c r="M225" s="59">
        <v>7.0399999999999991</v>
      </c>
      <c r="N225" s="59">
        <v>0.11399999999999999</v>
      </c>
      <c r="O225" s="59">
        <v>0.11199999999999999</v>
      </c>
      <c r="P225" s="59">
        <v>0.57799999999999996</v>
      </c>
      <c r="Q225" s="14"/>
      <c r="R225" s="14"/>
      <c r="S225" s="14"/>
      <c r="T225" s="14"/>
      <c r="U225" s="14"/>
      <c r="V225" s="14"/>
      <c r="W225" s="109"/>
      <c r="X225" s="151">
        <v>3.8110742036641918</v>
      </c>
      <c r="Y225" s="152">
        <v>147.88086381132203</v>
      </c>
      <c r="Z225" s="152">
        <v>167.54902515092579</v>
      </c>
      <c r="AA225" s="152">
        <v>608.00132761363795</v>
      </c>
      <c r="AB225" s="152">
        <v>12.618535518316747</v>
      </c>
      <c r="AC225" s="152">
        <v>14.369246509997618</v>
      </c>
      <c r="AD225" s="152">
        <v>764.38826413546565</v>
      </c>
      <c r="AE225" s="153">
        <v>2.3330675688092333</v>
      </c>
      <c r="AF225" s="153">
        <v>4.9572153193823549</v>
      </c>
      <c r="AG225" s="153">
        <v>21.276254027389918</v>
      </c>
      <c r="AH225" s="153">
        <v>30.120478523459578</v>
      </c>
      <c r="AI225" s="153">
        <v>2.7933242574563062</v>
      </c>
      <c r="AJ225" s="153">
        <v>41.102270426778375</v>
      </c>
      <c r="AK225" s="153"/>
      <c r="AL225" s="153">
        <v>4.4044993275193116</v>
      </c>
      <c r="AM225" s="152">
        <v>508.60731086411664</v>
      </c>
      <c r="AN225" s="152">
        <v>6.1886114258944245</v>
      </c>
      <c r="AO225" s="152">
        <v>60.916776818769478</v>
      </c>
      <c r="AP225" s="154">
        <v>2.0351322277877002</v>
      </c>
      <c r="AQ225" s="154">
        <v>0.30276704261377785</v>
      </c>
      <c r="AR225" s="154">
        <v>0.24143690130001769</v>
      </c>
      <c r="AS225" s="154">
        <v>9.7858758677052959E-2</v>
      </c>
      <c r="AT225" s="153">
        <v>0</v>
      </c>
      <c r="AU225" s="152">
        <v>2.3921109588384013</v>
      </c>
      <c r="AV225" s="152">
        <v>3472.2082049057708</v>
      </c>
      <c r="AW225" s="153">
        <v>5.0093384609379836E-2</v>
      </c>
      <c r="AX225" s="152">
        <v>135.70304056772966</v>
      </c>
      <c r="AY225" s="152">
        <v>6.3907800397698322</v>
      </c>
      <c r="AZ225" s="152">
        <v>11.180231932793854</v>
      </c>
      <c r="BA225" s="152">
        <v>1.4261241809466125</v>
      </c>
      <c r="BB225" s="152">
        <v>6.0465084738874513</v>
      </c>
      <c r="BC225" s="152">
        <v>1.21351116287746</v>
      </c>
      <c r="BD225" s="154">
        <v>0.31623370800580541</v>
      </c>
      <c r="BE225" s="152">
        <v>1.1819552781443687</v>
      </c>
      <c r="BF225" s="154">
        <v>0.17866798586427335</v>
      </c>
      <c r="BG225" s="152">
        <v>1.0272210335586749</v>
      </c>
      <c r="BH225" s="154">
        <v>0.22326240559340538</v>
      </c>
      <c r="BI225" s="152">
        <v>0.58856355672338612</v>
      </c>
      <c r="BJ225" s="153">
        <v>8.6047884825951548E-2</v>
      </c>
      <c r="BK225" s="154">
        <v>0.57196652849804019</v>
      </c>
      <c r="BL225" s="153">
        <v>8.9767677389435432E-2</v>
      </c>
      <c r="BM225" s="153">
        <v>1.4784062975273247</v>
      </c>
      <c r="BN225" s="154">
        <v>0.11830638872031468</v>
      </c>
      <c r="BO225" s="153">
        <v>9.3203612513421186E-2</v>
      </c>
      <c r="BP225" s="153">
        <v>3.7908680945355094E-3</v>
      </c>
      <c r="BQ225" s="153">
        <v>1.5234279394764358E-2</v>
      </c>
      <c r="BR225" s="152">
        <v>30.063816876467346</v>
      </c>
      <c r="BS225" s="153">
        <v>0.12816813383421283</v>
      </c>
      <c r="BT225" s="152">
        <v>1.0486415684117092</v>
      </c>
      <c r="BU225" s="158">
        <v>0.88114240599099003</v>
      </c>
    </row>
    <row r="226" spans="2:73" ht="14.65" thickBot="1" x14ac:dyDescent="0.5">
      <c r="B226" s="30"/>
      <c r="F226" s="31"/>
      <c r="G226" s="31"/>
      <c r="H226" s="31"/>
      <c r="K226" s="31"/>
      <c r="L226" s="31"/>
      <c r="P226" s="31"/>
      <c r="AU226" s="8"/>
      <c r="AY226" s="8"/>
      <c r="BD226" s="31"/>
      <c r="BR226" s="8"/>
    </row>
    <row r="227" spans="2:73" ht="16.149999999999999" thickBot="1" x14ac:dyDescent="0.55000000000000004">
      <c r="B227" s="72" t="s">
        <v>433</v>
      </c>
      <c r="C227" s="73" t="s">
        <v>429</v>
      </c>
      <c r="D227" s="74" t="s">
        <v>440</v>
      </c>
      <c r="E227" s="75">
        <f>AVERAGE(E220:E225)</f>
        <v>17.224666666666664</v>
      </c>
      <c r="F227" s="75">
        <f t="shared" ref="F227:BQ227" si="16">AVERAGE(F220:F225)</f>
        <v>0.57500000000000007</v>
      </c>
      <c r="G227" s="75">
        <f t="shared" si="16"/>
        <v>2.1880000000000002</v>
      </c>
      <c r="H227" s="75">
        <f t="shared" si="16"/>
        <v>70.370333333333335</v>
      </c>
      <c r="I227" s="75">
        <f t="shared" si="16"/>
        <v>5.8333333333333327E-2</v>
      </c>
      <c r="J227" s="75">
        <f t="shared" si="16"/>
        <v>0.104</v>
      </c>
      <c r="K227" s="75">
        <f t="shared" si="16"/>
        <v>1.0666666666666667</v>
      </c>
      <c r="L227" s="75">
        <f t="shared" si="16"/>
        <v>0.58666666666666667</v>
      </c>
      <c r="M227" s="75">
        <f t="shared" si="16"/>
        <v>7.1780000000000008</v>
      </c>
      <c r="N227" s="75">
        <f t="shared" si="16"/>
        <v>8.1000000000000003E-2</v>
      </c>
      <c r="O227" s="75">
        <f t="shared" si="16"/>
        <v>0.17200000000000001</v>
      </c>
      <c r="P227" s="75">
        <f t="shared" si="16"/>
        <v>0.39699999999999996</v>
      </c>
      <c r="Q227" s="75"/>
      <c r="R227" s="75"/>
      <c r="S227" s="75"/>
      <c r="T227" s="75"/>
      <c r="U227" s="75"/>
      <c r="V227" s="75"/>
      <c r="W227" s="75"/>
      <c r="X227" s="162">
        <f t="shared" si="16"/>
        <v>2.2052285487194636</v>
      </c>
      <c r="Y227" s="159">
        <f t="shared" si="16"/>
        <v>174.79489610443522</v>
      </c>
      <c r="Z227" s="159">
        <f t="shared" si="16"/>
        <v>279.80107770909802</v>
      </c>
      <c r="AA227" s="159">
        <f t="shared" si="16"/>
        <v>457.44726819791055</v>
      </c>
      <c r="AB227" s="159">
        <f t="shared" si="16"/>
        <v>12.760820476041708</v>
      </c>
      <c r="AC227" s="159">
        <f t="shared" si="16"/>
        <v>13.193235306335801</v>
      </c>
      <c r="AD227" s="159">
        <f t="shared" si="16"/>
        <v>2880.1054480769703</v>
      </c>
      <c r="AE227" s="159">
        <f t="shared" si="16"/>
        <v>35.94102988197745</v>
      </c>
      <c r="AF227" s="75">
        <f t="shared" si="16"/>
        <v>7.0644752231082668</v>
      </c>
      <c r="AG227" s="159">
        <f t="shared" si="16"/>
        <v>46.442002907220839</v>
      </c>
      <c r="AH227" s="159">
        <f t="shared" si="16"/>
        <v>23.131785756776765</v>
      </c>
      <c r="AI227" s="159">
        <f t="shared" si="16"/>
        <v>2.9682368091451781</v>
      </c>
      <c r="AJ227" s="159">
        <f t="shared" si="16"/>
        <v>21.788900920269615</v>
      </c>
      <c r="AK227" s="75">
        <f t="shared" si="16"/>
        <v>0.69214579942179821</v>
      </c>
      <c r="AL227" s="159">
        <f t="shared" si="16"/>
        <v>6.1725619474111895</v>
      </c>
      <c r="AM227" s="159">
        <f t="shared" si="16"/>
        <v>478.98140421219989</v>
      </c>
      <c r="AN227" s="159">
        <f t="shared" si="16"/>
        <v>6.1115075753324373</v>
      </c>
      <c r="AO227" s="159">
        <f t="shared" si="16"/>
        <v>46.165418051165105</v>
      </c>
      <c r="AP227" s="159">
        <f t="shared" si="16"/>
        <v>1.5695602633418546</v>
      </c>
      <c r="AQ227" s="159">
        <f t="shared" si="16"/>
        <v>1.3374066884153977</v>
      </c>
      <c r="AR227" s="160">
        <f t="shared" si="16"/>
        <v>5.3493205583573058</v>
      </c>
      <c r="AS227" s="160">
        <f t="shared" si="16"/>
        <v>7.0950137955417436E-2</v>
      </c>
      <c r="AT227" s="75">
        <f t="shared" si="16"/>
        <v>1.5415053080556393E-2</v>
      </c>
      <c r="AU227" s="159">
        <f t="shared" si="16"/>
        <v>2.4721868305199259</v>
      </c>
      <c r="AV227" s="159">
        <f t="shared" si="16"/>
        <v>1780.5525279254525</v>
      </c>
      <c r="AW227" s="75">
        <f t="shared" si="16"/>
        <v>4.900390329639346E-2</v>
      </c>
      <c r="AX227" s="159">
        <f t="shared" si="16"/>
        <v>199.08544949598996</v>
      </c>
      <c r="AY227" s="159">
        <f t="shared" si="16"/>
        <v>6.0746820376855881</v>
      </c>
      <c r="AZ227" s="159">
        <f t="shared" si="16"/>
        <v>10.751653681638448</v>
      </c>
      <c r="BA227" s="159">
        <f t="shared" si="16"/>
        <v>1.3706130922593638</v>
      </c>
      <c r="BB227" s="159">
        <f t="shared" si="16"/>
        <v>5.7799864154840943</v>
      </c>
      <c r="BC227" s="159">
        <f t="shared" si="16"/>
        <v>1.1611551210252204</v>
      </c>
      <c r="BD227" s="75">
        <f t="shared" si="16"/>
        <v>0.32871474430000958</v>
      </c>
      <c r="BE227" s="159">
        <f t="shared" si="16"/>
        <v>1.0630240578167478</v>
      </c>
      <c r="BF227" s="75">
        <f t="shared" si="16"/>
        <v>0.17106995053847812</v>
      </c>
      <c r="BG227" s="159">
        <f t="shared" si="16"/>
        <v>1.0131860570562643</v>
      </c>
      <c r="BH227" s="75">
        <f t="shared" si="16"/>
        <v>0.21434318332765834</v>
      </c>
      <c r="BI227" s="159">
        <f t="shared" si="16"/>
        <v>0.57221100159721228</v>
      </c>
      <c r="BJ227" s="75">
        <f t="shared" si="16"/>
        <v>8.2161013013966944E-2</v>
      </c>
      <c r="BK227" s="75">
        <f t="shared" si="16"/>
        <v>0.55538686806201376</v>
      </c>
      <c r="BL227" s="75">
        <f t="shared" si="16"/>
        <v>8.3511445501463694E-2</v>
      </c>
      <c r="BM227" s="159">
        <f t="shared" si="16"/>
        <v>1.1360757559477939</v>
      </c>
      <c r="BN227" s="75">
        <f t="shared" si="16"/>
        <v>9.1051240205871339E-2</v>
      </c>
      <c r="BO227" s="75">
        <f t="shared" si="16"/>
        <v>7.1055075331078438E-2</v>
      </c>
      <c r="BP227" s="161">
        <f t="shared" si="16"/>
        <v>2.9285807910166776E-3</v>
      </c>
      <c r="BQ227" s="75">
        <f t="shared" si="16"/>
        <v>8.5105173164352153E-3</v>
      </c>
      <c r="BR227" s="159">
        <f t="shared" ref="BR227:BU227" si="17">AVERAGE(BR220:BR225)</f>
        <v>26.171319624628737</v>
      </c>
      <c r="BS227" s="75">
        <f t="shared" si="17"/>
        <v>6.6178100590183322E-2</v>
      </c>
      <c r="BT227" s="75">
        <f t="shared" si="17"/>
        <v>0.87734246379742853</v>
      </c>
      <c r="BU227" s="76">
        <f t="shared" si="17"/>
        <v>0.88990577728338027</v>
      </c>
    </row>
    <row r="228" spans="2:73" ht="14.65" thickBot="1" x14ac:dyDescent="0.5">
      <c r="E228" s="31"/>
      <c r="F228" s="31"/>
      <c r="G228" s="31"/>
      <c r="H228" s="31"/>
      <c r="K228" s="31"/>
      <c r="L228" s="31"/>
      <c r="M228" s="31"/>
      <c r="P228" s="31"/>
      <c r="AY228" s="8"/>
      <c r="BR228" s="8"/>
    </row>
    <row r="229" spans="2:73" x14ac:dyDescent="0.45">
      <c r="B229" s="77" t="s">
        <v>251</v>
      </c>
      <c r="C229" s="89" t="s">
        <v>45</v>
      </c>
      <c r="D229" s="107" t="s">
        <v>252</v>
      </c>
      <c r="E229" s="81">
        <v>15.431999999999999</v>
      </c>
      <c r="F229" s="81">
        <v>1.5619999999999998</v>
      </c>
      <c r="G229" s="81">
        <v>1.7100000000000002</v>
      </c>
      <c r="H229" s="81">
        <v>73.981999999999999</v>
      </c>
      <c r="I229" s="82">
        <v>1.6E-2</v>
      </c>
      <c r="J229" s="82">
        <v>3.2000000000000001E-2</v>
      </c>
      <c r="K229" s="81">
        <v>0.11599999999999999</v>
      </c>
      <c r="L229" s="81">
        <v>7.1999999999999995E-2</v>
      </c>
      <c r="M229" s="81">
        <v>6.4520000000000008</v>
      </c>
      <c r="N229" s="81">
        <v>0.14800000000000002</v>
      </c>
      <c r="O229" s="82">
        <v>8.0000000000000002E-3</v>
      </c>
      <c r="P229" s="82">
        <v>2.7999999999999997E-2</v>
      </c>
      <c r="Q229" s="45"/>
      <c r="R229" s="45"/>
      <c r="S229" s="82"/>
      <c r="T229" s="45"/>
      <c r="U229" s="82">
        <v>0.442</v>
      </c>
      <c r="V229" s="45"/>
      <c r="W229" s="46"/>
      <c r="AY229" s="8"/>
      <c r="BR229" s="8"/>
    </row>
    <row r="230" spans="2:73" x14ac:dyDescent="0.45">
      <c r="B230" s="47" t="s">
        <v>251</v>
      </c>
      <c r="C230" s="3" t="s">
        <v>45</v>
      </c>
      <c r="D230" s="21" t="s">
        <v>253</v>
      </c>
      <c r="E230" s="22">
        <v>15.024000000000001</v>
      </c>
      <c r="F230" s="22">
        <v>1.41</v>
      </c>
      <c r="G230" s="22">
        <v>0.96</v>
      </c>
      <c r="H230" s="22">
        <v>73.668000000000006</v>
      </c>
      <c r="I230" s="119">
        <v>0</v>
      </c>
      <c r="J230" s="22">
        <v>0.17399999999999999</v>
      </c>
      <c r="K230" s="22">
        <v>0.22400000000000003</v>
      </c>
      <c r="L230" s="22">
        <v>3.0819999999999999</v>
      </c>
      <c r="M230" s="22">
        <v>5.15</v>
      </c>
      <c r="N230" s="23">
        <v>5.6000000000000008E-2</v>
      </c>
      <c r="O230" s="23">
        <v>0.02</v>
      </c>
      <c r="P230" s="22">
        <v>6.0000000000000012E-2</v>
      </c>
      <c r="S230" s="23">
        <v>0.17199999999999999</v>
      </c>
      <c r="U230" s="23"/>
      <c r="W230" s="70"/>
      <c r="AY230" s="8"/>
      <c r="BR230" s="8"/>
    </row>
    <row r="231" spans="2:73" x14ac:dyDescent="0.45">
      <c r="B231" s="47" t="s">
        <v>251</v>
      </c>
      <c r="C231" s="3" t="s">
        <v>45</v>
      </c>
      <c r="D231" s="21" t="s">
        <v>254</v>
      </c>
      <c r="E231" s="22">
        <v>14.796000000000001</v>
      </c>
      <c r="F231" s="22">
        <v>1.3900000000000001</v>
      </c>
      <c r="G231" s="22">
        <v>0.95199999999999996</v>
      </c>
      <c r="H231" s="22">
        <v>73.774000000000001</v>
      </c>
      <c r="I231" s="119">
        <v>0</v>
      </c>
      <c r="J231" s="22">
        <v>0.19000000000000003</v>
      </c>
      <c r="K231" s="22">
        <v>0.21800000000000003</v>
      </c>
      <c r="L231" s="22">
        <v>3.1240000000000001</v>
      </c>
      <c r="M231" s="22">
        <v>5.234</v>
      </c>
      <c r="N231" s="23">
        <v>0.05</v>
      </c>
      <c r="O231" s="23">
        <v>0.01</v>
      </c>
      <c r="P231" s="22">
        <v>7.0000000000000007E-2</v>
      </c>
      <c r="S231" s="23">
        <v>0.19</v>
      </c>
      <c r="U231" s="23"/>
      <c r="W231" s="70"/>
      <c r="BR231" s="8"/>
    </row>
    <row r="232" spans="2:73" ht="14.65" thickBot="1" x14ac:dyDescent="0.5">
      <c r="B232" s="57" t="s">
        <v>251</v>
      </c>
      <c r="C232" s="71" t="s">
        <v>255</v>
      </c>
      <c r="D232" s="58" t="s">
        <v>256</v>
      </c>
      <c r="E232" s="59">
        <v>13.462</v>
      </c>
      <c r="F232" s="59">
        <v>0.88000000000000012</v>
      </c>
      <c r="G232" s="59">
        <v>1.054</v>
      </c>
      <c r="H232" s="59">
        <v>75.114000000000004</v>
      </c>
      <c r="I232" s="120">
        <v>0</v>
      </c>
      <c r="J232" s="59">
        <v>0.19</v>
      </c>
      <c r="K232" s="59">
        <v>0.11799999999999999</v>
      </c>
      <c r="L232" s="59">
        <v>4.1500000000000004</v>
      </c>
      <c r="M232" s="59">
        <v>4.5880000000000001</v>
      </c>
      <c r="N232" s="60">
        <v>4.3999999999999997E-2</v>
      </c>
      <c r="O232" s="60">
        <v>1.4000000000000002E-2</v>
      </c>
      <c r="P232" s="59">
        <v>9.6000000000000002E-2</v>
      </c>
      <c r="Q232" s="14"/>
      <c r="R232" s="14"/>
      <c r="S232" s="60">
        <v>0.28799999999999998</v>
      </c>
      <c r="T232" s="14"/>
      <c r="U232" s="60"/>
      <c r="V232" s="14"/>
      <c r="W232" s="109"/>
      <c r="BR232" s="8"/>
    </row>
    <row r="233" spans="2:73" ht="14.65" thickBot="1" x14ac:dyDescent="0.5">
      <c r="F233" s="31"/>
      <c r="G233" s="31"/>
      <c r="H233" s="31"/>
      <c r="K233" s="31"/>
      <c r="L233" s="31"/>
      <c r="P233" s="31"/>
      <c r="BR233" s="8"/>
    </row>
    <row r="234" spans="2:73" ht="16.149999999999999" thickBot="1" x14ac:dyDescent="0.55000000000000004">
      <c r="B234" s="99" t="s">
        <v>251</v>
      </c>
      <c r="C234" s="73" t="s">
        <v>429</v>
      </c>
      <c r="D234" s="74" t="s">
        <v>440</v>
      </c>
      <c r="E234" s="75">
        <f>AVERAGE(E229:E232)</f>
        <v>14.6785</v>
      </c>
      <c r="F234" s="75">
        <f t="shared" ref="F234:P234" si="18">AVERAGE(F229:F232)</f>
        <v>1.3105</v>
      </c>
      <c r="G234" s="75">
        <f t="shared" si="18"/>
        <v>1.169</v>
      </c>
      <c r="H234" s="75">
        <f t="shared" si="18"/>
        <v>74.134500000000003</v>
      </c>
      <c r="I234" s="75">
        <f t="shared" si="18"/>
        <v>4.0000000000000001E-3</v>
      </c>
      <c r="J234" s="75">
        <f t="shared" si="18"/>
        <v>0.14650000000000002</v>
      </c>
      <c r="K234" s="75">
        <f t="shared" si="18"/>
        <v>0.16900000000000001</v>
      </c>
      <c r="L234" s="75">
        <f t="shared" si="18"/>
        <v>2.6070000000000002</v>
      </c>
      <c r="M234" s="75">
        <f t="shared" si="18"/>
        <v>5.3559999999999999</v>
      </c>
      <c r="N234" s="75">
        <f t="shared" si="18"/>
        <v>7.4499999999999997E-2</v>
      </c>
      <c r="O234" s="75">
        <f t="shared" si="18"/>
        <v>1.3000000000000001E-2</v>
      </c>
      <c r="P234" s="75">
        <f t="shared" si="18"/>
        <v>6.3500000000000001E-2</v>
      </c>
      <c r="Q234" s="105"/>
      <c r="R234" s="105"/>
      <c r="S234" s="105"/>
      <c r="T234" s="105"/>
      <c r="U234" s="105"/>
      <c r="V234" s="105"/>
      <c r="W234" s="106"/>
      <c r="BR234" s="8"/>
    </row>
    <row r="235" spans="2:73" x14ac:dyDescent="0.45">
      <c r="BR235" s="8"/>
    </row>
    <row r="236" spans="2:73" x14ac:dyDescent="0.45">
      <c r="B236" s="3"/>
      <c r="C236" s="3"/>
      <c r="BR236" s="8"/>
    </row>
    <row r="237" spans="2:73" x14ac:dyDescent="0.45">
      <c r="BR237" s="8"/>
    </row>
    <row r="238" spans="2:73" x14ac:dyDescent="0.45">
      <c r="BR238" s="8"/>
    </row>
    <row r="239" spans="2:73" x14ac:dyDescent="0.45">
      <c r="BR239" s="8"/>
    </row>
    <row r="240" spans="2:73" x14ac:dyDescent="0.45"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BR240" s="8"/>
    </row>
    <row r="241" spans="2:70" ht="15.75" x14ac:dyDescent="0.45">
      <c r="B241" s="163"/>
      <c r="C241" s="163"/>
      <c r="D241" s="164"/>
      <c r="E241" s="165"/>
      <c r="F241" s="165"/>
      <c r="G241" s="165"/>
      <c r="H241" s="165"/>
      <c r="I241" s="165"/>
      <c r="J241" s="165"/>
      <c r="K241" s="165"/>
      <c r="L241" s="165"/>
      <c r="M241" s="165"/>
      <c r="N241" s="165"/>
      <c r="O241" s="165"/>
      <c r="P241" s="165"/>
      <c r="BR241" s="8"/>
    </row>
    <row r="242" spans="2:70" ht="15.75" x14ac:dyDescent="0.45">
      <c r="B242" s="163"/>
      <c r="C242" s="163"/>
      <c r="D242" s="163"/>
      <c r="E242" s="165"/>
      <c r="F242" s="165"/>
      <c r="G242" s="165"/>
      <c r="H242" s="165"/>
      <c r="I242" s="165"/>
      <c r="J242" s="165"/>
      <c r="K242" s="165"/>
      <c r="L242" s="165"/>
      <c r="M242" s="165"/>
      <c r="N242" s="165"/>
      <c r="O242" s="165"/>
      <c r="P242" s="165"/>
      <c r="BR242" s="8"/>
    </row>
    <row r="243" spans="2:70" ht="15.75" x14ac:dyDescent="0.45">
      <c r="B243" s="163"/>
      <c r="C243" s="163"/>
      <c r="D243" s="163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</row>
    <row r="244" spans="2:70" ht="15.75" x14ac:dyDescent="0.45">
      <c r="B244" s="163"/>
      <c r="C244" s="163"/>
      <c r="D244" s="164"/>
      <c r="E244" s="165"/>
      <c r="F244" s="165"/>
      <c r="G244" s="165"/>
      <c r="H244" s="165"/>
      <c r="I244" s="165"/>
      <c r="J244" s="165"/>
      <c r="K244" s="165"/>
      <c r="L244" s="165"/>
      <c r="M244" s="165"/>
      <c r="N244" s="165"/>
      <c r="O244" s="165"/>
      <c r="P244" s="165"/>
    </row>
    <row r="245" spans="2:70" ht="15.75" x14ac:dyDescent="0.45">
      <c r="B245" s="163"/>
      <c r="C245" s="163"/>
      <c r="D245" s="164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</row>
    <row r="246" spans="2:70" ht="15.75" x14ac:dyDescent="0.45">
      <c r="B246" s="163"/>
      <c r="C246" s="163"/>
      <c r="D246" s="164"/>
      <c r="E246" s="165"/>
      <c r="F246" s="165"/>
      <c r="G246" s="165"/>
      <c r="H246" s="165"/>
      <c r="I246" s="165"/>
      <c r="J246" s="165"/>
      <c r="K246" s="165"/>
      <c r="L246" s="165"/>
      <c r="M246" s="165"/>
      <c r="N246" s="165"/>
      <c r="O246" s="165"/>
      <c r="P246" s="165"/>
    </row>
    <row r="247" spans="2:70" ht="15.75" x14ac:dyDescent="0.45">
      <c r="B247" s="163"/>
      <c r="C247" s="163"/>
      <c r="D247" s="164"/>
      <c r="E247" s="165"/>
      <c r="F247" s="165"/>
      <c r="G247" s="165"/>
      <c r="H247" s="165"/>
      <c r="I247" s="165"/>
      <c r="J247" s="165"/>
      <c r="K247" s="165"/>
      <c r="L247" s="165"/>
      <c r="M247" s="165"/>
      <c r="N247" s="165"/>
      <c r="O247" s="165"/>
      <c r="P247" s="165"/>
    </row>
    <row r="248" spans="2:70" ht="15.75" x14ac:dyDescent="0.45">
      <c r="B248" s="163"/>
      <c r="C248" s="163"/>
      <c r="D248" s="164"/>
      <c r="E248" s="165"/>
      <c r="F248" s="165"/>
      <c r="G248" s="165"/>
      <c r="H248" s="165"/>
      <c r="I248" s="165"/>
      <c r="J248" s="165"/>
      <c r="K248" s="165"/>
      <c r="L248" s="165"/>
      <c r="M248" s="165"/>
      <c r="N248" s="165"/>
      <c r="O248" s="165"/>
      <c r="P248" s="165"/>
    </row>
    <row r="249" spans="2:70" ht="15.75" x14ac:dyDescent="0.45">
      <c r="B249" s="163"/>
      <c r="C249" s="163"/>
      <c r="D249" s="164"/>
      <c r="E249" s="165"/>
      <c r="F249" s="165"/>
      <c r="G249" s="165"/>
      <c r="H249" s="165"/>
      <c r="I249" s="165"/>
      <c r="J249" s="165"/>
      <c r="K249" s="165"/>
      <c r="L249" s="165"/>
      <c r="M249" s="165"/>
      <c r="N249" s="165"/>
      <c r="O249" s="165"/>
      <c r="P249" s="165"/>
    </row>
    <row r="250" spans="2:70" ht="15.75" x14ac:dyDescent="0.45">
      <c r="B250" s="163"/>
      <c r="C250" s="163"/>
      <c r="D250" s="164"/>
      <c r="E250" s="165"/>
      <c r="F250" s="165"/>
      <c r="G250" s="165"/>
      <c r="H250" s="165"/>
      <c r="I250" s="165"/>
      <c r="J250" s="165"/>
      <c r="K250" s="165"/>
      <c r="L250" s="165"/>
      <c r="M250" s="165"/>
      <c r="N250" s="165"/>
      <c r="O250" s="165"/>
      <c r="P250" s="165"/>
    </row>
  </sheetData>
  <sortState xmlns:xlrd2="http://schemas.microsoft.com/office/spreadsheetml/2017/richdata2" ref="B221:P223">
    <sortCondition ref="D220"/>
  </sortState>
  <mergeCells count="2">
    <mergeCell ref="E2:W2"/>
    <mergeCell ref="X2:BU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896A8-3272-48D5-8397-DF91DA8B5541}">
  <dimension ref="C3:AI106"/>
  <sheetViews>
    <sheetView topLeftCell="I1" workbookViewId="0">
      <pane ySplit="3" topLeftCell="A4" activePane="bottomLeft" state="frozen"/>
      <selection activeCell="S21" sqref="S21"/>
      <selection pane="bottomLeft" activeCell="S21" sqref="S21"/>
    </sheetView>
  </sheetViews>
  <sheetFormatPr defaultRowHeight="14.25" x14ac:dyDescent="0.45"/>
  <cols>
    <col min="3" max="3" width="22.3984375" customWidth="1"/>
    <col min="4" max="4" width="18.86328125" customWidth="1"/>
    <col min="21" max="21" width="22" customWidth="1"/>
  </cols>
  <sheetData>
    <row r="3" spans="3:35" x14ac:dyDescent="0.45">
      <c r="C3" s="11" t="s">
        <v>311</v>
      </c>
      <c r="D3" s="11" t="s">
        <v>312</v>
      </c>
      <c r="E3" s="11" t="s">
        <v>443</v>
      </c>
      <c r="F3" s="11" t="s">
        <v>444</v>
      </c>
      <c r="G3" s="11" t="s">
        <v>445</v>
      </c>
      <c r="H3" s="11" t="s">
        <v>446</v>
      </c>
      <c r="I3" s="11" t="s">
        <v>260</v>
      </c>
      <c r="J3" s="11" t="s">
        <v>447</v>
      </c>
      <c r="K3" s="11" t="s">
        <v>6</v>
      </c>
      <c r="L3" s="11" t="s">
        <v>448</v>
      </c>
      <c r="M3" s="11" t="s">
        <v>449</v>
      </c>
      <c r="N3" s="11" t="s">
        <v>261</v>
      </c>
      <c r="O3" s="11" t="s">
        <v>263</v>
      </c>
      <c r="P3" s="11" t="s">
        <v>264</v>
      </c>
      <c r="Q3" s="11" t="s">
        <v>450</v>
      </c>
      <c r="R3" s="11" t="s">
        <v>267</v>
      </c>
      <c r="U3" s="11" t="s">
        <v>312</v>
      </c>
      <c r="V3" s="11" t="s">
        <v>0</v>
      </c>
      <c r="W3" s="11" t="s">
        <v>1</v>
      </c>
      <c r="X3" s="11" t="s">
        <v>2</v>
      </c>
      <c r="Y3" s="11" t="s">
        <v>3</v>
      </c>
      <c r="Z3" s="11" t="s">
        <v>4</v>
      </c>
      <c r="AA3" s="11" t="s">
        <v>552</v>
      </c>
      <c r="AB3" s="11" t="s">
        <v>6</v>
      </c>
      <c r="AC3" s="11" t="s">
        <v>7</v>
      </c>
      <c r="AD3" s="11" t="s">
        <v>8</v>
      </c>
      <c r="AE3" s="11" t="s">
        <v>9</v>
      </c>
      <c r="AF3" s="11" t="s">
        <v>18</v>
      </c>
      <c r="AG3" s="11" t="s">
        <v>10</v>
      </c>
      <c r="AH3" s="11" t="s">
        <v>11</v>
      </c>
      <c r="AI3" s="11" t="s">
        <v>13</v>
      </c>
    </row>
    <row r="4" spans="3:35" x14ac:dyDescent="0.45">
      <c r="C4" s="11" t="s">
        <v>401</v>
      </c>
      <c r="D4" s="11" t="s">
        <v>553</v>
      </c>
      <c r="E4" s="11">
        <v>13.45</v>
      </c>
      <c r="F4" s="11">
        <v>0.62</v>
      </c>
      <c r="G4" s="11">
        <v>3</v>
      </c>
      <c r="H4" s="11">
        <v>70.209999999999994</v>
      </c>
      <c r="I4" s="11">
        <v>0.2</v>
      </c>
      <c r="J4" s="11">
        <v>0.06</v>
      </c>
      <c r="K4" s="11">
        <v>0.86</v>
      </c>
      <c r="L4" s="11">
        <v>0.6</v>
      </c>
      <c r="M4" s="11">
        <v>10.3</v>
      </c>
      <c r="N4" s="11">
        <v>0.09</v>
      </c>
      <c r="O4" s="11">
        <v>0.19</v>
      </c>
      <c r="P4" s="11">
        <v>0</v>
      </c>
      <c r="Q4" s="11">
        <v>0.42</v>
      </c>
      <c r="R4" s="11"/>
      <c r="U4" s="11" t="s">
        <v>71</v>
      </c>
      <c r="V4" s="23">
        <v>13.557999999999998</v>
      </c>
      <c r="W4" s="23">
        <v>0.65400000000000003</v>
      </c>
      <c r="X4" s="23">
        <v>2.976</v>
      </c>
      <c r="Y4" s="23">
        <v>69.788000000000011</v>
      </c>
      <c r="Z4" s="23">
        <v>0.18</v>
      </c>
      <c r="AA4" s="23">
        <v>6.2E-2</v>
      </c>
      <c r="AB4" s="23">
        <v>0.85199999999999998</v>
      </c>
      <c r="AC4" s="23">
        <v>0.59199999999999997</v>
      </c>
      <c r="AD4" s="23">
        <v>10.608000000000001</v>
      </c>
      <c r="AE4" s="23">
        <v>6.8000000000000005E-2</v>
      </c>
      <c r="AF4" s="23">
        <v>0.186</v>
      </c>
      <c r="AG4" s="23">
        <v>4.0000000000000001E-3</v>
      </c>
      <c r="AH4" s="23">
        <v>0.47199999999999998</v>
      </c>
      <c r="AI4" s="23"/>
    </row>
    <row r="5" spans="3:35" x14ac:dyDescent="0.45">
      <c r="C5" s="11" t="s">
        <v>475</v>
      </c>
      <c r="D5" s="11" t="s">
        <v>553</v>
      </c>
      <c r="E5" s="11">
        <v>13.45</v>
      </c>
      <c r="F5" s="11">
        <v>0.67</v>
      </c>
      <c r="G5" s="11">
        <v>2.97</v>
      </c>
      <c r="H5" s="11">
        <v>69.900000000000006</v>
      </c>
      <c r="I5" s="11">
        <v>0.16</v>
      </c>
      <c r="J5" s="11">
        <v>0.05</v>
      </c>
      <c r="K5" s="11">
        <v>0.83</v>
      </c>
      <c r="L5" s="11">
        <v>0.59</v>
      </c>
      <c r="M5" s="11">
        <v>10.59</v>
      </c>
      <c r="N5" s="11">
        <v>0.06</v>
      </c>
      <c r="O5" s="11">
        <v>0.23</v>
      </c>
      <c r="P5" s="11">
        <v>0</v>
      </c>
      <c r="Q5" s="11">
        <v>0.5</v>
      </c>
      <c r="R5" s="11"/>
      <c r="U5" s="11" t="s">
        <v>67</v>
      </c>
      <c r="V5" s="23">
        <v>15.430000000000001</v>
      </c>
      <c r="W5" s="23">
        <v>0.64200000000000002</v>
      </c>
      <c r="X5" s="23">
        <v>2.8759999999999999</v>
      </c>
      <c r="Y5" s="23">
        <v>69.724000000000004</v>
      </c>
      <c r="Z5" s="23">
        <v>0.17199999999999999</v>
      </c>
      <c r="AA5" s="23">
        <v>0.10799999999999998</v>
      </c>
      <c r="AB5" s="23">
        <v>0.96599999999999997</v>
      </c>
      <c r="AC5" s="23">
        <v>0.67800000000000005</v>
      </c>
      <c r="AD5" s="23">
        <v>8.7260000000000009</v>
      </c>
      <c r="AE5" s="23">
        <v>8.7999999999999995E-2</v>
      </c>
      <c r="AF5" s="23">
        <v>0.14600000000000002</v>
      </c>
      <c r="AG5" s="23">
        <v>2E-3</v>
      </c>
      <c r="AH5" s="23">
        <v>0.43600000000000005</v>
      </c>
      <c r="AI5" s="23"/>
    </row>
    <row r="6" spans="3:35" x14ac:dyDescent="0.45">
      <c r="C6" s="11" t="s">
        <v>476</v>
      </c>
      <c r="D6" s="11" t="s">
        <v>553</v>
      </c>
      <c r="E6" s="11">
        <v>13.92</v>
      </c>
      <c r="F6" s="11">
        <v>0.64</v>
      </c>
      <c r="G6" s="11">
        <v>2.94</v>
      </c>
      <c r="H6" s="11">
        <v>69.8</v>
      </c>
      <c r="I6" s="11">
        <v>0.16</v>
      </c>
      <c r="J6" s="11">
        <v>7.0000000000000007E-2</v>
      </c>
      <c r="K6" s="11">
        <v>0.89</v>
      </c>
      <c r="L6" s="11">
        <v>0.57999999999999996</v>
      </c>
      <c r="M6" s="11">
        <v>10.36</v>
      </c>
      <c r="N6" s="11">
        <v>0.06</v>
      </c>
      <c r="O6" s="11">
        <v>0.16</v>
      </c>
      <c r="P6" s="11">
        <v>0</v>
      </c>
      <c r="Q6" s="11">
        <v>0.42</v>
      </c>
      <c r="R6" s="11"/>
      <c r="U6" s="11" t="s">
        <v>235</v>
      </c>
      <c r="V6" s="23">
        <v>17.182000000000002</v>
      </c>
      <c r="W6" s="23">
        <v>0.59400000000000008</v>
      </c>
      <c r="X6" s="23">
        <v>2.2280000000000006</v>
      </c>
      <c r="Y6" s="23">
        <v>69.246000000000009</v>
      </c>
      <c r="Z6" s="23">
        <v>0.13399999999999998</v>
      </c>
      <c r="AA6" s="23">
        <v>0.14400000000000002</v>
      </c>
      <c r="AB6" s="23">
        <v>0.98599999999999999</v>
      </c>
      <c r="AC6" s="23">
        <v>0.57400000000000007</v>
      </c>
      <c r="AD6" s="23">
        <v>6.9120000000000008</v>
      </c>
      <c r="AE6" s="23">
        <v>8.7999999999999995E-2</v>
      </c>
      <c r="AF6" s="23">
        <v>0.11799999999999999</v>
      </c>
      <c r="AG6" s="23">
        <v>1.3859999999999999</v>
      </c>
      <c r="AH6" s="23">
        <v>0.41600000000000004</v>
      </c>
      <c r="AI6" s="23"/>
    </row>
    <row r="7" spans="3:35" x14ac:dyDescent="0.45">
      <c r="C7" s="11" t="s">
        <v>477</v>
      </c>
      <c r="D7" s="11" t="s">
        <v>553</v>
      </c>
      <c r="E7" s="11">
        <v>13.36</v>
      </c>
      <c r="F7" s="11">
        <v>0.67</v>
      </c>
      <c r="G7" s="11">
        <v>3.01</v>
      </c>
      <c r="H7" s="11">
        <v>69.31</v>
      </c>
      <c r="I7" s="11">
        <v>0.19</v>
      </c>
      <c r="J7" s="11">
        <v>0.06</v>
      </c>
      <c r="K7" s="11">
        <v>0.81</v>
      </c>
      <c r="L7" s="11">
        <v>0.59</v>
      </c>
      <c r="M7" s="11">
        <v>11.19</v>
      </c>
      <c r="N7" s="11">
        <v>7.0000000000000007E-2</v>
      </c>
      <c r="O7" s="11">
        <v>0.18</v>
      </c>
      <c r="P7" s="11">
        <v>0</v>
      </c>
      <c r="Q7" s="11">
        <v>0.56000000000000005</v>
      </c>
      <c r="R7" s="11"/>
      <c r="U7" s="11" t="s">
        <v>246</v>
      </c>
      <c r="V7" s="23">
        <v>18.706</v>
      </c>
      <c r="W7" s="23">
        <v>0.622</v>
      </c>
      <c r="X7" s="23">
        <v>1.9599999999999997</v>
      </c>
      <c r="Y7" s="23">
        <v>69.305999999999997</v>
      </c>
      <c r="Z7" s="23">
        <v>8.4000000000000005E-2</v>
      </c>
      <c r="AA7" s="23">
        <v>0.184</v>
      </c>
      <c r="AB7" s="23">
        <v>1.048</v>
      </c>
      <c r="AC7" s="23">
        <v>0.53</v>
      </c>
      <c r="AD7" s="23">
        <v>6.7919999999999998</v>
      </c>
      <c r="AE7" s="23">
        <v>5.800000000000001E-2</v>
      </c>
      <c r="AF7" s="23">
        <v>9.8000000000000004E-2</v>
      </c>
      <c r="AG7" s="23">
        <v>0.156</v>
      </c>
      <c r="AH7" s="23">
        <v>0.44600000000000001</v>
      </c>
      <c r="AI7" s="23"/>
    </row>
    <row r="8" spans="3:35" x14ac:dyDescent="0.45">
      <c r="C8" s="11" t="s">
        <v>478</v>
      </c>
      <c r="D8" s="11" t="s">
        <v>553</v>
      </c>
      <c r="E8" s="11">
        <v>13.61</v>
      </c>
      <c r="F8" s="11">
        <v>0.67</v>
      </c>
      <c r="G8" s="11">
        <v>2.96</v>
      </c>
      <c r="H8" s="11">
        <v>69.72</v>
      </c>
      <c r="I8" s="11">
        <v>0.19</v>
      </c>
      <c r="J8" s="11">
        <v>7.0000000000000007E-2</v>
      </c>
      <c r="K8" s="11">
        <v>0.87</v>
      </c>
      <c r="L8" s="11">
        <v>0.6</v>
      </c>
      <c r="M8" s="11">
        <v>10.6</v>
      </c>
      <c r="N8" s="11">
        <v>0.06</v>
      </c>
      <c r="O8" s="11">
        <v>0.17</v>
      </c>
      <c r="P8" s="11">
        <v>0.02</v>
      </c>
      <c r="Q8" s="11">
        <v>0.46</v>
      </c>
      <c r="R8" s="11"/>
      <c r="U8" s="11" t="s">
        <v>239</v>
      </c>
      <c r="V8" s="23">
        <v>16.07</v>
      </c>
      <c r="W8" s="23">
        <v>0.54</v>
      </c>
      <c r="X8" s="23">
        <v>2.41</v>
      </c>
      <c r="Y8" s="23">
        <v>69.822000000000003</v>
      </c>
      <c r="Z8" s="23">
        <v>0.19</v>
      </c>
      <c r="AA8" s="23">
        <v>0.10999999999999999</v>
      </c>
      <c r="AB8" s="23">
        <v>0.97399999999999998</v>
      </c>
      <c r="AC8" s="23">
        <v>0.50399999999999989</v>
      </c>
      <c r="AD8" s="23">
        <v>7.242</v>
      </c>
      <c r="AE8" s="23">
        <v>6.2E-2</v>
      </c>
      <c r="AF8" s="23">
        <v>0.12400000000000003</v>
      </c>
      <c r="AG8" s="23">
        <v>1.5859999999999999</v>
      </c>
      <c r="AH8" s="23">
        <v>0.36599999999999999</v>
      </c>
      <c r="AI8" s="23"/>
    </row>
    <row r="9" spans="3:35" x14ac:dyDescent="0.45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U9" s="11" t="s">
        <v>225</v>
      </c>
      <c r="V9" s="23">
        <v>17.997999999999998</v>
      </c>
      <c r="W9" s="23">
        <v>1.1239999999999999</v>
      </c>
      <c r="X9" s="23">
        <v>2.94</v>
      </c>
      <c r="Y9" s="23">
        <v>65.408000000000001</v>
      </c>
      <c r="Z9" s="23">
        <v>0.11399999999999999</v>
      </c>
      <c r="AA9" s="23">
        <v>0.158</v>
      </c>
      <c r="AB9" s="23">
        <v>0.92200000000000004</v>
      </c>
      <c r="AC9" s="23">
        <v>0.53</v>
      </c>
      <c r="AD9" s="23">
        <v>6.4540000000000006</v>
      </c>
      <c r="AE9" s="23">
        <v>0.53800000000000003</v>
      </c>
      <c r="AF9" s="23">
        <v>0.11199999999999999</v>
      </c>
      <c r="AG9" s="23">
        <v>2.0779999999999998</v>
      </c>
      <c r="AH9" s="23">
        <v>1.6239999999999999</v>
      </c>
      <c r="AI9" s="23"/>
    </row>
    <row r="10" spans="3:35" x14ac:dyDescent="0.45">
      <c r="C10" s="11"/>
      <c r="D10" s="11" t="s">
        <v>71</v>
      </c>
      <c r="E10" s="11">
        <f>AVERAGE(E4:E9)</f>
        <v>13.557999999999998</v>
      </c>
      <c r="F10" s="11">
        <f t="shared" ref="F10:Q10" si="0">AVERAGE(F4:F9)</f>
        <v>0.65400000000000003</v>
      </c>
      <c r="G10" s="11">
        <f t="shared" si="0"/>
        <v>2.976</v>
      </c>
      <c r="H10" s="11">
        <f t="shared" si="0"/>
        <v>69.788000000000011</v>
      </c>
      <c r="I10" s="11">
        <f t="shared" si="0"/>
        <v>0.18</v>
      </c>
      <c r="J10" s="11">
        <f t="shared" si="0"/>
        <v>6.2E-2</v>
      </c>
      <c r="K10" s="11">
        <f t="shared" si="0"/>
        <v>0.85199999999999998</v>
      </c>
      <c r="L10" s="11">
        <f t="shared" si="0"/>
        <v>0.59199999999999997</v>
      </c>
      <c r="M10" s="11">
        <f t="shared" si="0"/>
        <v>10.608000000000001</v>
      </c>
      <c r="N10" s="11">
        <f t="shared" si="0"/>
        <v>6.8000000000000005E-2</v>
      </c>
      <c r="O10" s="11">
        <f t="shared" si="0"/>
        <v>0.186</v>
      </c>
      <c r="P10" s="11">
        <f t="shared" si="0"/>
        <v>4.0000000000000001E-3</v>
      </c>
      <c r="Q10" s="11">
        <f t="shared" si="0"/>
        <v>0.47199999999999998</v>
      </c>
      <c r="R10" s="11"/>
      <c r="U10" s="11" t="s">
        <v>226</v>
      </c>
      <c r="V10" s="23">
        <v>16.398000000000003</v>
      </c>
      <c r="W10" s="23">
        <v>1.2759999999999998</v>
      </c>
      <c r="X10" s="23">
        <v>3.468</v>
      </c>
      <c r="Y10" s="23">
        <v>65.126000000000005</v>
      </c>
      <c r="Z10" s="23">
        <v>0.24199999999999999</v>
      </c>
      <c r="AA10" s="23">
        <v>0.15799999999999997</v>
      </c>
      <c r="AB10" s="23">
        <v>0.79600000000000004</v>
      </c>
      <c r="AC10" s="23">
        <v>0.43</v>
      </c>
      <c r="AD10" s="23">
        <v>5.0780000000000003</v>
      </c>
      <c r="AE10" s="23">
        <v>0.67799999999999994</v>
      </c>
      <c r="AF10" s="23">
        <v>8.8000000000000009E-2</v>
      </c>
      <c r="AG10" s="23">
        <v>1.9079999999999999</v>
      </c>
      <c r="AH10" s="23">
        <v>4.3520000000000003</v>
      </c>
      <c r="AI10" s="23"/>
    </row>
    <row r="11" spans="3:35" x14ac:dyDescent="0.45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U11" s="11" t="s">
        <v>31</v>
      </c>
      <c r="V11" s="23">
        <v>14.8</v>
      </c>
      <c r="W11" s="23">
        <v>0.53800000000000003</v>
      </c>
      <c r="X11" s="23">
        <v>2.976</v>
      </c>
      <c r="Y11" s="23">
        <v>71.59</v>
      </c>
      <c r="Z11" s="23">
        <v>0.13</v>
      </c>
      <c r="AA11" s="23">
        <v>7.8E-2</v>
      </c>
      <c r="AB11" s="23">
        <v>1.028</v>
      </c>
      <c r="AC11" s="23">
        <v>0.43</v>
      </c>
      <c r="AD11" s="23">
        <v>7.8120000000000003</v>
      </c>
      <c r="AE11" s="23">
        <v>6.9999999999999993E-2</v>
      </c>
      <c r="AF11" s="23">
        <v>0.16</v>
      </c>
      <c r="AG11" s="23">
        <v>1.4000000000000002E-2</v>
      </c>
      <c r="AH11" s="23">
        <v>0.378</v>
      </c>
      <c r="AI11" s="23"/>
    </row>
    <row r="12" spans="3:35" x14ac:dyDescent="0.45">
      <c r="C12" s="11" t="s">
        <v>512</v>
      </c>
      <c r="D12" s="11" t="s">
        <v>554</v>
      </c>
      <c r="E12" s="11">
        <v>15.38</v>
      </c>
      <c r="F12" s="11">
        <v>0.64</v>
      </c>
      <c r="G12" s="11">
        <v>2.86</v>
      </c>
      <c r="H12" s="11">
        <v>69.86</v>
      </c>
      <c r="I12" s="11">
        <v>0.17</v>
      </c>
      <c r="J12" s="11">
        <v>0.12</v>
      </c>
      <c r="K12" s="11">
        <v>0.98</v>
      </c>
      <c r="L12" s="11">
        <v>0.68</v>
      </c>
      <c r="M12" s="11">
        <v>8.65</v>
      </c>
      <c r="N12" s="11">
        <v>0.09</v>
      </c>
      <c r="O12" s="11">
        <v>0.12</v>
      </c>
      <c r="P12" s="11">
        <v>0</v>
      </c>
      <c r="Q12" s="11">
        <v>0.44</v>
      </c>
      <c r="R12" s="11"/>
      <c r="U12" s="11" t="s">
        <v>137</v>
      </c>
      <c r="V12" s="23">
        <v>14.302000000000001</v>
      </c>
      <c r="W12" s="23">
        <v>0.82</v>
      </c>
      <c r="X12" s="23">
        <v>2.98</v>
      </c>
      <c r="Y12" s="23">
        <v>68.676000000000002</v>
      </c>
      <c r="Z12" s="23">
        <v>0.29600000000000004</v>
      </c>
      <c r="AA12" s="23">
        <v>9.8000000000000004E-2</v>
      </c>
      <c r="AB12" s="23">
        <v>0.628</v>
      </c>
      <c r="AC12" s="23">
        <v>0.82199999999999984</v>
      </c>
      <c r="AD12" s="23">
        <v>10.082000000000001</v>
      </c>
      <c r="AE12" s="23">
        <v>9.4E-2</v>
      </c>
      <c r="AF12" s="23">
        <v>0.17</v>
      </c>
      <c r="AG12" s="23">
        <v>0.16999999999999998</v>
      </c>
      <c r="AH12" s="23">
        <v>0.65199999999999991</v>
      </c>
      <c r="AI12" s="23">
        <v>0.20400000000000001</v>
      </c>
    </row>
    <row r="13" spans="3:35" x14ac:dyDescent="0.45">
      <c r="C13" s="11" t="s">
        <v>513</v>
      </c>
      <c r="D13" s="11" t="s">
        <v>554</v>
      </c>
      <c r="E13" s="11">
        <v>15.51</v>
      </c>
      <c r="F13" s="11">
        <v>0.62</v>
      </c>
      <c r="G13" s="11">
        <v>2.89</v>
      </c>
      <c r="H13" s="11">
        <v>69.599999999999994</v>
      </c>
      <c r="I13" s="11">
        <v>0.18</v>
      </c>
      <c r="J13" s="11">
        <v>0.09</v>
      </c>
      <c r="K13" s="11">
        <v>0.95</v>
      </c>
      <c r="L13" s="11">
        <v>0.68</v>
      </c>
      <c r="M13" s="11">
        <v>8.76</v>
      </c>
      <c r="N13" s="11">
        <v>0.12</v>
      </c>
      <c r="O13" s="11">
        <v>0.15</v>
      </c>
      <c r="P13" s="11">
        <v>0</v>
      </c>
      <c r="Q13" s="11">
        <v>0.44</v>
      </c>
      <c r="R13" s="11"/>
      <c r="U13" s="11" t="s">
        <v>216</v>
      </c>
      <c r="V13" s="23">
        <v>17.687999999999999</v>
      </c>
      <c r="W13" s="23">
        <v>1.2759999999999998</v>
      </c>
      <c r="X13" s="23">
        <v>2.27</v>
      </c>
      <c r="Y13" s="23">
        <v>67.50800000000001</v>
      </c>
      <c r="Z13" s="23">
        <v>0.19</v>
      </c>
      <c r="AA13" s="23">
        <v>0.20600000000000002</v>
      </c>
      <c r="AB13" s="23">
        <v>0.60599999999999998</v>
      </c>
      <c r="AC13" s="23">
        <v>0.95600000000000007</v>
      </c>
      <c r="AD13" s="23">
        <v>7.7560000000000002</v>
      </c>
      <c r="AE13" s="23">
        <v>0.25800000000000001</v>
      </c>
      <c r="AF13" s="23">
        <v>0.14000000000000001</v>
      </c>
      <c r="AG13" s="23">
        <v>0.16199999999999998</v>
      </c>
      <c r="AH13" s="23">
        <v>0.98599999999999999</v>
      </c>
      <c r="AI13" s="23"/>
    </row>
    <row r="14" spans="3:35" x14ac:dyDescent="0.45">
      <c r="C14" s="11" t="s">
        <v>514</v>
      </c>
      <c r="D14" s="11" t="s">
        <v>554</v>
      </c>
      <c r="E14" s="11">
        <v>15.5</v>
      </c>
      <c r="F14" s="11">
        <v>0.7</v>
      </c>
      <c r="G14" s="11">
        <v>2.81</v>
      </c>
      <c r="H14" s="11">
        <v>69.739999999999995</v>
      </c>
      <c r="I14" s="11">
        <v>0.15</v>
      </c>
      <c r="J14" s="11">
        <v>0.12</v>
      </c>
      <c r="K14" s="11">
        <v>1</v>
      </c>
      <c r="L14" s="11">
        <v>0.68</v>
      </c>
      <c r="M14" s="11">
        <v>8.68</v>
      </c>
      <c r="N14" s="11">
        <v>0.05</v>
      </c>
      <c r="O14" s="11">
        <v>0.15</v>
      </c>
      <c r="P14" s="11">
        <v>0</v>
      </c>
      <c r="Q14" s="11">
        <v>0.42</v>
      </c>
      <c r="R14" s="11"/>
      <c r="U14" s="11" t="s">
        <v>186</v>
      </c>
      <c r="V14" s="23">
        <v>16.73</v>
      </c>
      <c r="W14" s="23">
        <v>0.88200000000000001</v>
      </c>
      <c r="X14" s="23">
        <v>2.7060000000000004</v>
      </c>
      <c r="Y14" s="23">
        <v>67.635999999999996</v>
      </c>
      <c r="Z14" s="23">
        <v>0.124</v>
      </c>
      <c r="AA14" s="23">
        <v>0.11799999999999999</v>
      </c>
      <c r="AB14" s="23">
        <v>1.002</v>
      </c>
      <c r="AC14" s="23">
        <v>0.68600000000000005</v>
      </c>
      <c r="AD14" s="23">
        <v>7.7</v>
      </c>
      <c r="AE14" s="23">
        <v>0.19600000000000001</v>
      </c>
      <c r="AF14" s="23">
        <v>0.13</v>
      </c>
      <c r="AG14" s="23">
        <v>1.32</v>
      </c>
      <c r="AH14" s="23">
        <v>0.76999999999999991</v>
      </c>
      <c r="AI14" s="23"/>
    </row>
    <row r="15" spans="3:35" x14ac:dyDescent="0.45">
      <c r="C15" s="11" t="s">
        <v>532</v>
      </c>
      <c r="D15" s="11" t="s">
        <v>554</v>
      </c>
      <c r="E15" s="11">
        <v>15.38</v>
      </c>
      <c r="F15" s="11">
        <v>0.63</v>
      </c>
      <c r="G15" s="11">
        <v>2.87</v>
      </c>
      <c r="H15" s="11">
        <v>69.739999999999995</v>
      </c>
      <c r="I15" s="11">
        <v>0.21</v>
      </c>
      <c r="J15" s="11">
        <v>0.1</v>
      </c>
      <c r="K15" s="11">
        <v>0.95</v>
      </c>
      <c r="L15" s="11">
        <v>0.68</v>
      </c>
      <c r="M15" s="11">
        <v>8.73</v>
      </c>
      <c r="N15" s="11">
        <v>0.11</v>
      </c>
      <c r="O15" s="11">
        <v>0.17</v>
      </c>
      <c r="P15" s="11">
        <v>0.01</v>
      </c>
      <c r="Q15" s="11">
        <v>0.42</v>
      </c>
      <c r="R15" s="11"/>
      <c r="U15" s="11" t="s">
        <v>238</v>
      </c>
      <c r="V15" s="23">
        <v>15.276</v>
      </c>
      <c r="W15" s="23">
        <v>0.55199999999999994</v>
      </c>
      <c r="X15" s="23">
        <v>2.9480000000000004</v>
      </c>
      <c r="Y15" s="23">
        <v>69.187999999999988</v>
      </c>
      <c r="Z15" s="23">
        <v>0.14200000000000002</v>
      </c>
      <c r="AA15" s="23">
        <v>9.1999999999999998E-2</v>
      </c>
      <c r="AB15" s="23">
        <v>1.1819999999999999</v>
      </c>
      <c r="AC15" s="23">
        <v>0.36199999999999999</v>
      </c>
      <c r="AD15" s="23">
        <v>8.1</v>
      </c>
      <c r="AE15" s="23">
        <v>0.08</v>
      </c>
      <c r="AF15" s="23">
        <v>0.14200000000000002</v>
      </c>
      <c r="AG15" s="23">
        <v>1.512</v>
      </c>
      <c r="AH15" s="23">
        <v>0.43599999999999994</v>
      </c>
      <c r="AI15" s="23"/>
    </row>
    <row r="16" spans="3:35" x14ac:dyDescent="0.45">
      <c r="C16" s="11" t="s">
        <v>533</v>
      </c>
      <c r="D16" s="11" t="s">
        <v>554</v>
      </c>
      <c r="E16" s="11">
        <v>15.38</v>
      </c>
      <c r="F16" s="11">
        <v>0.62</v>
      </c>
      <c r="G16" s="11">
        <v>2.95</v>
      </c>
      <c r="H16" s="11">
        <v>69.680000000000007</v>
      </c>
      <c r="I16" s="11">
        <v>0.15</v>
      </c>
      <c r="J16" s="11">
        <v>0.11</v>
      </c>
      <c r="K16" s="11">
        <v>0.95</v>
      </c>
      <c r="L16" s="11">
        <v>0.67</v>
      </c>
      <c r="M16" s="11">
        <v>8.81</v>
      </c>
      <c r="N16" s="11">
        <v>7.0000000000000007E-2</v>
      </c>
      <c r="O16" s="11">
        <v>0.14000000000000001</v>
      </c>
      <c r="P16" s="11">
        <v>0</v>
      </c>
      <c r="Q16" s="11">
        <v>0.46</v>
      </c>
      <c r="R16" s="11"/>
      <c r="U16" s="11" t="s">
        <v>234</v>
      </c>
      <c r="V16" s="23">
        <v>16.054000000000002</v>
      </c>
      <c r="W16" s="23">
        <v>0.67599999999999993</v>
      </c>
      <c r="X16" s="23">
        <v>2.802</v>
      </c>
      <c r="Y16" s="23">
        <v>68.44</v>
      </c>
      <c r="Z16" s="23">
        <v>0.15000000000000002</v>
      </c>
      <c r="AA16" s="23">
        <v>0.11599999999999999</v>
      </c>
      <c r="AB16" s="23">
        <v>1.046</v>
      </c>
      <c r="AC16" s="23">
        <v>0.47799999999999992</v>
      </c>
      <c r="AD16" s="23">
        <v>8.2780000000000005</v>
      </c>
      <c r="AE16" s="23">
        <v>0.10599999999999998</v>
      </c>
      <c r="AF16" s="23">
        <v>0.15</v>
      </c>
      <c r="AG16" s="23">
        <v>1.1499999999999999</v>
      </c>
      <c r="AH16" s="23">
        <v>0.55000000000000004</v>
      </c>
      <c r="AI16" s="53"/>
    </row>
    <row r="17" spans="3:18" x14ac:dyDescent="0.4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3:18" x14ac:dyDescent="0.45">
      <c r="C18" s="11"/>
      <c r="D18" s="11" t="s">
        <v>67</v>
      </c>
      <c r="E18" s="11">
        <f>AVERAGE(E12:E17)</f>
        <v>15.430000000000001</v>
      </c>
      <c r="F18" s="11">
        <f t="shared" ref="F18:Q18" si="1">AVERAGE(F12:F17)</f>
        <v>0.64200000000000002</v>
      </c>
      <c r="G18" s="11">
        <f t="shared" si="1"/>
        <v>2.8759999999999999</v>
      </c>
      <c r="H18" s="11">
        <f t="shared" si="1"/>
        <v>69.724000000000004</v>
      </c>
      <c r="I18" s="11">
        <f t="shared" si="1"/>
        <v>0.17199999999999999</v>
      </c>
      <c r="J18" s="11">
        <f t="shared" si="1"/>
        <v>0.10799999999999998</v>
      </c>
      <c r="K18" s="11">
        <f t="shared" si="1"/>
        <v>0.96599999999999997</v>
      </c>
      <c r="L18" s="11">
        <f t="shared" si="1"/>
        <v>0.67800000000000005</v>
      </c>
      <c r="M18" s="11">
        <f t="shared" si="1"/>
        <v>8.7260000000000009</v>
      </c>
      <c r="N18" s="11">
        <f t="shared" si="1"/>
        <v>8.7999999999999995E-2</v>
      </c>
      <c r="O18" s="11">
        <f t="shared" si="1"/>
        <v>0.14600000000000002</v>
      </c>
      <c r="P18" s="11">
        <f t="shared" si="1"/>
        <v>2E-3</v>
      </c>
      <c r="Q18" s="11">
        <f t="shared" si="1"/>
        <v>0.43600000000000005</v>
      </c>
      <c r="R18" s="11"/>
    </row>
    <row r="19" spans="3:18" x14ac:dyDescent="0.4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3:18" x14ac:dyDescent="0.45">
      <c r="C20" s="11" t="s">
        <v>543</v>
      </c>
      <c r="D20" s="11" t="s">
        <v>555</v>
      </c>
      <c r="E20" s="11">
        <v>17.170000000000002</v>
      </c>
      <c r="F20" s="11">
        <v>0.62</v>
      </c>
      <c r="G20" s="11">
        <v>2.17</v>
      </c>
      <c r="H20" s="11">
        <v>69.319999999999993</v>
      </c>
      <c r="I20" s="11">
        <v>0.1</v>
      </c>
      <c r="J20" s="11">
        <v>0.15</v>
      </c>
      <c r="K20" s="11">
        <v>0.98</v>
      </c>
      <c r="L20" s="11">
        <v>0.56000000000000005</v>
      </c>
      <c r="M20" s="11">
        <v>6.93</v>
      </c>
      <c r="N20" s="11">
        <v>0.09</v>
      </c>
      <c r="O20" s="11">
        <v>0.14000000000000001</v>
      </c>
      <c r="P20" s="11">
        <v>1.39</v>
      </c>
      <c r="Q20" s="11">
        <v>0.38</v>
      </c>
      <c r="R20" s="11"/>
    </row>
    <row r="21" spans="3:18" x14ac:dyDescent="0.45">
      <c r="C21" s="11" t="s">
        <v>544</v>
      </c>
      <c r="D21" s="11" t="s">
        <v>555</v>
      </c>
      <c r="E21" s="11">
        <v>17.25</v>
      </c>
      <c r="F21" s="11">
        <v>0.56000000000000005</v>
      </c>
      <c r="G21" s="11">
        <v>2.2400000000000002</v>
      </c>
      <c r="H21" s="11">
        <v>69.239999999999995</v>
      </c>
      <c r="I21" s="11">
        <v>0.12</v>
      </c>
      <c r="J21" s="11">
        <v>0.15</v>
      </c>
      <c r="K21" s="11">
        <v>0.98</v>
      </c>
      <c r="L21" s="11">
        <v>0.55000000000000004</v>
      </c>
      <c r="M21" s="11">
        <v>6.92</v>
      </c>
      <c r="N21" s="11">
        <v>0.08</v>
      </c>
      <c r="O21" s="11">
        <v>0.12</v>
      </c>
      <c r="P21" s="11">
        <v>1.35</v>
      </c>
      <c r="Q21" s="11">
        <v>0.45</v>
      </c>
      <c r="R21" s="11"/>
    </row>
    <row r="22" spans="3:18" x14ac:dyDescent="0.45">
      <c r="C22" s="11" t="s">
        <v>515</v>
      </c>
      <c r="D22" s="11" t="s">
        <v>555</v>
      </c>
      <c r="E22" s="11">
        <v>17.149999999999999</v>
      </c>
      <c r="F22" s="11">
        <v>0.59</v>
      </c>
      <c r="G22" s="11">
        <v>2.31</v>
      </c>
      <c r="H22" s="11">
        <v>69.209999999999994</v>
      </c>
      <c r="I22" s="11">
        <v>0.13</v>
      </c>
      <c r="J22" s="11">
        <v>0.13</v>
      </c>
      <c r="K22" s="11">
        <v>1</v>
      </c>
      <c r="L22" s="11">
        <v>0.59</v>
      </c>
      <c r="M22" s="11">
        <v>6.91</v>
      </c>
      <c r="N22" s="11">
        <v>0.09</v>
      </c>
      <c r="O22" s="11">
        <v>0.09</v>
      </c>
      <c r="P22" s="11">
        <v>1.42</v>
      </c>
      <c r="Q22" s="11">
        <v>0.39</v>
      </c>
      <c r="R22" s="11"/>
    </row>
    <row r="23" spans="3:18" x14ac:dyDescent="0.45">
      <c r="C23" s="11" t="s">
        <v>517</v>
      </c>
      <c r="D23" s="11" t="s">
        <v>555</v>
      </c>
      <c r="E23" s="11">
        <v>17.170000000000002</v>
      </c>
      <c r="F23" s="11">
        <v>0.57999999999999996</v>
      </c>
      <c r="G23" s="11">
        <v>2.2000000000000002</v>
      </c>
      <c r="H23" s="11">
        <v>69.3</v>
      </c>
      <c r="I23" s="11">
        <v>0.21</v>
      </c>
      <c r="J23" s="11">
        <v>0.14000000000000001</v>
      </c>
      <c r="K23" s="11">
        <v>0.99</v>
      </c>
      <c r="L23" s="11">
        <v>0.59</v>
      </c>
      <c r="M23" s="11">
        <v>6.89</v>
      </c>
      <c r="N23" s="11">
        <v>0.09</v>
      </c>
      <c r="O23" s="11">
        <v>0.11</v>
      </c>
      <c r="P23" s="11">
        <v>1.34</v>
      </c>
      <c r="Q23" s="11">
        <v>0.39</v>
      </c>
      <c r="R23" s="11"/>
    </row>
    <row r="24" spans="3:18" x14ac:dyDescent="0.45">
      <c r="C24" s="11" t="s">
        <v>518</v>
      </c>
      <c r="D24" s="11" t="s">
        <v>555</v>
      </c>
      <c r="E24" s="11">
        <v>17.170000000000002</v>
      </c>
      <c r="F24" s="11">
        <v>0.62</v>
      </c>
      <c r="G24" s="11">
        <v>2.2200000000000002</v>
      </c>
      <c r="H24" s="11">
        <v>69.16</v>
      </c>
      <c r="I24" s="11">
        <v>0.11</v>
      </c>
      <c r="J24" s="11">
        <v>0.15</v>
      </c>
      <c r="K24" s="11">
        <v>0.98</v>
      </c>
      <c r="L24" s="11">
        <v>0.57999999999999996</v>
      </c>
      <c r="M24" s="11">
        <v>6.91</v>
      </c>
      <c r="N24" s="11">
        <v>0.09</v>
      </c>
      <c r="O24" s="11">
        <v>0.13</v>
      </c>
      <c r="P24" s="11">
        <v>1.43</v>
      </c>
      <c r="Q24" s="11">
        <v>0.47</v>
      </c>
      <c r="R24" s="11"/>
    </row>
    <row r="25" spans="3:18" x14ac:dyDescent="0.4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3:18" x14ac:dyDescent="0.45">
      <c r="C26" s="11"/>
      <c r="D26" s="11" t="s">
        <v>235</v>
      </c>
      <c r="E26" s="11">
        <f>AVERAGE(E20:E25)</f>
        <v>17.182000000000002</v>
      </c>
      <c r="F26" s="11">
        <f t="shared" ref="F26:Q26" si="2">AVERAGE(F20:F25)</f>
        <v>0.59400000000000008</v>
      </c>
      <c r="G26" s="11">
        <f t="shared" si="2"/>
        <v>2.2280000000000006</v>
      </c>
      <c r="H26" s="11">
        <f t="shared" si="2"/>
        <v>69.246000000000009</v>
      </c>
      <c r="I26" s="11">
        <f t="shared" si="2"/>
        <v>0.13399999999999998</v>
      </c>
      <c r="J26" s="11">
        <f t="shared" si="2"/>
        <v>0.14400000000000002</v>
      </c>
      <c r="K26" s="11">
        <f t="shared" si="2"/>
        <v>0.98599999999999999</v>
      </c>
      <c r="L26" s="11">
        <f t="shared" si="2"/>
        <v>0.57400000000000007</v>
      </c>
      <c r="M26" s="11">
        <f t="shared" si="2"/>
        <v>6.9120000000000008</v>
      </c>
      <c r="N26" s="11">
        <f t="shared" si="2"/>
        <v>8.7999999999999995E-2</v>
      </c>
      <c r="O26" s="11">
        <f t="shared" si="2"/>
        <v>0.11799999999999999</v>
      </c>
      <c r="P26" s="11">
        <f t="shared" si="2"/>
        <v>1.3859999999999999</v>
      </c>
      <c r="Q26" s="11">
        <f t="shared" si="2"/>
        <v>0.41600000000000004</v>
      </c>
      <c r="R26" s="11"/>
    </row>
    <row r="27" spans="3:18" x14ac:dyDescent="0.4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3:18" x14ac:dyDescent="0.45">
      <c r="C28" s="11" t="s">
        <v>452</v>
      </c>
      <c r="D28" s="11" t="s">
        <v>556</v>
      </c>
      <c r="E28" s="11">
        <v>18.73</v>
      </c>
      <c r="F28" s="11">
        <v>0.62</v>
      </c>
      <c r="G28" s="11">
        <v>1.99</v>
      </c>
      <c r="H28" s="11">
        <v>69.3</v>
      </c>
      <c r="I28" s="11">
        <v>7.0000000000000007E-2</v>
      </c>
      <c r="J28" s="11">
        <v>0.18</v>
      </c>
      <c r="K28" s="11">
        <v>1.04</v>
      </c>
      <c r="L28" s="11">
        <v>0.52</v>
      </c>
      <c r="M28" s="11">
        <v>6.76</v>
      </c>
      <c r="N28" s="11">
        <v>0.08</v>
      </c>
      <c r="O28" s="11">
        <v>0.08</v>
      </c>
      <c r="P28" s="11">
        <v>0.15</v>
      </c>
      <c r="Q28" s="11">
        <v>0.48</v>
      </c>
      <c r="R28" s="11"/>
    </row>
    <row r="29" spans="3:18" x14ac:dyDescent="0.45">
      <c r="C29" s="11" t="s">
        <v>454</v>
      </c>
      <c r="D29" s="11" t="s">
        <v>556</v>
      </c>
      <c r="E29" s="11">
        <v>18.72</v>
      </c>
      <c r="F29" s="11">
        <v>0.61</v>
      </c>
      <c r="G29" s="11">
        <v>1.95</v>
      </c>
      <c r="H29" s="11">
        <v>69.16</v>
      </c>
      <c r="I29" s="11">
        <v>0.13</v>
      </c>
      <c r="J29" s="11">
        <v>0.18</v>
      </c>
      <c r="K29" s="11">
        <v>1.06</v>
      </c>
      <c r="L29" s="11">
        <v>0.52</v>
      </c>
      <c r="M29" s="11">
        <v>6.85</v>
      </c>
      <c r="N29" s="11">
        <v>0.06</v>
      </c>
      <c r="O29" s="11">
        <v>0.11</v>
      </c>
      <c r="P29" s="11">
        <v>0.19</v>
      </c>
      <c r="Q29" s="11">
        <v>0.46</v>
      </c>
      <c r="R29" s="11"/>
    </row>
    <row r="30" spans="3:18" x14ac:dyDescent="0.45">
      <c r="C30" s="11" t="s">
        <v>455</v>
      </c>
      <c r="D30" s="11" t="s">
        <v>556</v>
      </c>
      <c r="E30" s="11">
        <v>18.739999999999998</v>
      </c>
      <c r="F30" s="11">
        <v>0.63</v>
      </c>
      <c r="G30" s="11">
        <v>1.95</v>
      </c>
      <c r="H30" s="11">
        <v>69.37</v>
      </c>
      <c r="I30" s="11">
        <v>0.09</v>
      </c>
      <c r="J30" s="11">
        <v>0.17</v>
      </c>
      <c r="K30" s="11">
        <v>1.01</v>
      </c>
      <c r="L30" s="11">
        <v>0.51</v>
      </c>
      <c r="M30" s="11">
        <v>6.78</v>
      </c>
      <c r="N30" s="11">
        <v>0.05</v>
      </c>
      <c r="O30" s="11">
        <v>0.05</v>
      </c>
      <c r="P30" s="11">
        <v>0.17</v>
      </c>
      <c r="Q30" s="11">
        <v>0.45</v>
      </c>
      <c r="R30" s="11"/>
    </row>
    <row r="31" spans="3:18" x14ac:dyDescent="0.45">
      <c r="C31" s="11" t="s">
        <v>456</v>
      </c>
      <c r="D31" s="11" t="s">
        <v>556</v>
      </c>
      <c r="E31" s="11">
        <v>18.66</v>
      </c>
      <c r="F31" s="11">
        <v>0.65</v>
      </c>
      <c r="G31" s="11">
        <v>1.98</v>
      </c>
      <c r="H31" s="11">
        <v>69.38</v>
      </c>
      <c r="I31" s="11">
        <v>0.05</v>
      </c>
      <c r="J31" s="11">
        <v>0.2</v>
      </c>
      <c r="K31" s="11">
        <v>1.06</v>
      </c>
      <c r="L31" s="11">
        <v>0.53</v>
      </c>
      <c r="M31" s="11">
        <v>6.76</v>
      </c>
      <c r="N31" s="11">
        <v>0.03</v>
      </c>
      <c r="O31" s="11">
        <v>0.12</v>
      </c>
      <c r="P31" s="11">
        <v>0.13</v>
      </c>
      <c r="Q31" s="11">
        <v>0.44</v>
      </c>
      <c r="R31" s="11"/>
    </row>
    <row r="32" spans="3:18" x14ac:dyDescent="0.45">
      <c r="C32" s="11" t="s">
        <v>457</v>
      </c>
      <c r="D32" s="11" t="s">
        <v>556</v>
      </c>
      <c r="E32" s="11">
        <v>18.68</v>
      </c>
      <c r="F32" s="11">
        <v>0.6</v>
      </c>
      <c r="G32" s="11">
        <v>1.93</v>
      </c>
      <c r="H32" s="11">
        <v>69.319999999999993</v>
      </c>
      <c r="I32" s="11">
        <v>0.08</v>
      </c>
      <c r="J32" s="11">
        <v>0.19</v>
      </c>
      <c r="K32" s="11">
        <v>1.07</v>
      </c>
      <c r="L32" s="11">
        <v>0.56999999999999995</v>
      </c>
      <c r="M32" s="11">
        <v>6.81</v>
      </c>
      <c r="N32" s="11">
        <v>7.0000000000000007E-2</v>
      </c>
      <c r="O32" s="11">
        <v>0.13</v>
      </c>
      <c r="P32" s="11">
        <v>0.14000000000000001</v>
      </c>
      <c r="Q32" s="11">
        <v>0.4</v>
      </c>
      <c r="R32" s="11"/>
    </row>
    <row r="33" spans="3:18" x14ac:dyDescent="0.4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3:18" x14ac:dyDescent="0.45">
      <c r="C34" s="11"/>
      <c r="D34" s="11" t="s">
        <v>246</v>
      </c>
      <c r="E34" s="11">
        <f>AVERAGE(E28:E33)</f>
        <v>18.706</v>
      </c>
      <c r="F34" s="11">
        <f t="shared" ref="F34:Q34" si="3">AVERAGE(F28:F33)</f>
        <v>0.622</v>
      </c>
      <c r="G34" s="11">
        <f t="shared" si="3"/>
        <v>1.9599999999999997</v>
      </c>
      <c r="H34" s="11">
        <f t="shared" si="3"/>
        <v>69.305999999999997</v>
      </c>
      <c r="I34" s="11">
        <f t="shared" si="3"/>
        <v>8.4000000000000005E-2</v>
      </c>
      <c r="J34" s="11">
        <f t="shared" si="3"/>
        <v>0.184</v>
      </c>
      <c r="K34" s="11">
        <f t="shared" si="3"/>
        <v>1.048</v>
      </c>
      <c r="L34" s="11">
        <f t="shared" si="3"/>
        <v>0.53</v>
      </c>
      <c r="M34" s="11">
        <f t="shared" si="3"/>
        <v>6.7919999999999998</v>
      </c>
      <c r="N34" s="11">
        <f t="shared" si="3"/>
        <v>5.800000000000001E-2</v>
      </c>
      <c r="O34" s="11">
        <f t="shared" si="3"/>
        <v>9.8000000000000004E-2</v>
      </c>
      <c r="P34" s="11">
        <f t="shared" si="3"/>
        <v>0.156</v>
      </c>
      <c r="Q34" s="11">
        <f t="shared" si="3"/>
        <v>0.44600000000000001</v>
      </c>
      <c r="R34" s="11"/>
    </row>
    <row r="35" spans="3:18" x14ac:dyDescent="0.4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3:18" x14ac:dyDescent="0.45">
      <c r="C36" s="11" t="s">
        <v>463</v>
      </c>
      <c r="D36" s="11" t="s">
        <v>557</v>
      </c>
      <c r="E36" s="11">
        <v>16.03</v>
      </c>
      <c r="F36" s="11">
        <v>0.55000000000000004</v>
      </c>
      <c r="G36" s="11">
        <v>2.41</v>
      </c>
      <c r="H36" s="11">
        <v>69.760000000000005</v>
      </c>
      <c r="I36" s="11">
        <v>0.23</v>
      </c>
      <c r="J36" s="11">
        <v>0.12</v>
      </c>
      <c r="K36" s="11">
        <v>0.98</v>
      </c>
      <c r="L36" s="11">
        <v>0.51</v>
      </c>
      <c r="M36" s="11">
        <v>7.29</v>
      </c>
      <c r="N36" s="11">
        <v>0.03</v>
      </c>
      <c r="O36" s="11">
        <v>0.12</v>
      </c>
      <c r="P36" s="11">
        <v>1.61</v>
      </c>
      <c r="Q36" s="11">
        <v>0.37</v>
      </c>
      <c r="R36" s="11"/>
    </row>
    <row r="37" spans="3:18" x14ac:dyDescent="0.45">
      <c r="C37" s="11" t="s">
        <v>464</v>
      </c>
      <c r="D37" s="11" t="s">
        <v>557</v>
      </c>
      <c r="E37" s="11">
        <v>15.98</v>
      </c>
      <c r="F37" s="11">
        <v>0.54</v>
      </c>
      <c r="G37" s="11">
        <v>2.4500000000000002</v>
      </c>
      <c r="H37" s="11">
        <v>69.95</v>
      </c>
      <c r="I37" s="11">
        <v>0.16</v>
      </c>
      <c r="J37" s="11">
        <v>0.11</v>
      </c>
      <c r="K37" s="11">
        <v>0.96</v>
      </c>
      <c r="L37" s="11">
        <v>0.52</v>
      </c>
      <c r="M37" s="11">
        <v>7.23</v>
      </c>
      <c r="N37" s="11">
        <v>0.09</v>
      </c>
      <c r="O37" s="11">
        <v>0.14000000000000001</v>
      </c>
      <c r="P37" s="11">
        <v>1.56</v>
      </c>
      <c r="Q37" s="11">
        <v>0.31</v>
      </c>
      <c r="R37" s="11"/>
    </row>
    <row r="38" spans="3:18" x14ac:dyDescent="0.45">
      <c r="C38" s="11" t="s">
        <v>466</v>
      </c>
      <c r="D38" s="11" t="s">
        <v>557</v>
      </c>
      <c r="E38" s="11">
        <v>16.16</v>
      </c>
      <c r="F38" s="11">
        <v>0.54</v>
      </c>
      <c r="G38" s="11">
        <v>2.4</v>
      </c>
      <c r="H38" s="11">
        <v>69.72</v>
      </c>
      <c r="I38" s="11">
        <v>0.2</v>
      </c>
      <c r="J38" s="11">
        <v>0.11</v>
      </c>
      <c r="K38" s="11">
        <v>0.97</v>
      </c>
      <c r="L38" s="11">
        <v>0.46</v>
      </c>
      <c r="M38" s="11">
        <v>7.21</v>
      </c>
      <c r="N38" s="11">
        <v>0.1</v>
      </c>
      <c r="O38" s="11">
        <v>0.15</v>
      </c>
      <c r="P38" s="11">
        <v>1.59</v>
      </c>
      <c r="Q38" s="11">
        <v>0.39</v>
      </c>
      <c r="R38" s="11"/>
    </row>
    <row r="39" spans="3:18" x14ac:dyDescent="0.45">
      <c r="C39" s="11" t="s">
        <v>467</v>
      </c>
      <c r="D39" s="11" t="s">
        <v>557</v>
      </c>
      <c r="E39" s="11">
        <v>16.14</v>
      </c>
      <c r="F39" s="11">
        <v>0.55000000000000004</v>
      </c>
      <c r="G39" s="11">
        <v>2.4</v>
      </c>
      <c r="H39" s="11">
        <v>69.78</v>
      </c>
      <c r="I39" s="11">
        <v>0.2</v>
      </c>
      <c r="J39" s="11">
        <v>0.11</v>
      </c>
      <c r="K39" s="11">
        <v>0.97</v>
      </c>
      <c r="L39" s="11">
        <v>0.52</v>
      </c>
      <c r="M39" s="11">
        <v>7.22</v>
      </c>
      <c r="N39" s="11">
        <v>0.05</v>
      </c>
      <c r="O39" s="11">
        <v>7.0000000000000007E-2</v>
      </c>
      <c r="P39" s="11">
        <v>1.61</v>
      </c>
      <c r="Q39" s="11">
        <v>0.39</v>
      </c>
      <c r="R39" s="11"/>
    </row>
    <row r="40" spans="3:18" x14ac:dyDescent="0.45">
      <c r="C40" s="11" t="s">
        <v>468</v>
      </c>
      <c r="D40" s="11" t="s">
        <v>557</v>
      </c>
      <c r="E40" s="11">
        <v>16.04</v>
      </c>
      <c r="F40" s="11">
        <v>0.52</v>
      </c>
      <c r="G40" s="11">
        <v>2.39</v>
      </c>
      <c r="H40" s="11">
        <v>69.900000000000006</v>
      </c>
      <c r="I40" s="11">
        <v>0.16</v>
      </c>
      <c r="J40" s="11">
        <v>0.1</v>
      </c>
      <c r="K40" s="11">
        <v>0.99</v>
      </c>
      <c r="L40" s="11">
        <v>0.51</v>
      </c>
      <c r="M40" s="11">
        <v>7.26</v>
      </c>
      <c r="N40" s="11">
        <v>0.04</v>
      </c>
      <c r="O40" s="11">
        <v>0.14000000000000001</v>
      </c>
      <c r="P40" s="11">
        <v>1.56</v>
      </c>
      <c r="Q40" s="11">
        <v>0.37</v>
      </c>
      <c r="R40" s="11"/>
    </row>
    <row r="41" spans="3:18" x14ac:dyDescent="0.4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3:18" x14ac:dyDescent="0.45">
      <c r="C42" s="11"/>
      <c r="D42" s="11" t="s">
        <v>239</v>
      </c>
      <c r="E42" s="11">
        <f>AVERAGE(E36:E41)</f>
        <v>16.07</v>
      </c>
      <c r="F42" s="11">
        <f t="shared" ref="F42:Q42" si="4">AVERAGE(F36:F41)</f>
        <v>0.54</v>
      </c>
      <c r="G42" s="11">
        <f t="shared" si="4"/>
        <v>2.41</v>
      </c>
      <c r="H42" s="11">
        <f t="shared" si="4"/>
        <v>69.822000000000003</v>
      </c>
      <c r="I42" s="11">
        <f t="shared" si="4"/>
        <v>0.19</v>
      </c>
      <c r="J42" s="11">
        <f t="shared" si="4"/>
        <v>0.10999999999999999</v>
      </c>
      <c r="K42" s="11">
        <f t="shared" si="4"/>
        <v>0.97399999999999998</v>
      </c>
      <c r="L42" s="11">
        <f t="shared" si="4"/>
        <v>0.50399999999999989</v>
      </c>
      <c r="M42" s="11">
        <f t="shared" si="4"/>
        <v>7.242</v>
      </c>
      <c r="N42" s="11">
        <f t="shared" si="4"/>
        <v>6.2E-2</v>
      </c>
      <c r="O42" s="11">
        <f t="shared" si="4"/>
        <v>0.12400000000000003</v>
      </c>
      <c r="P42" s="11">
        <f t="shared" si="4"/>
        <v>1.5859999999999999</v>
      </c>
      <c r="Q42" s="11">
        <f t="shared" si="4"/>
        <v>0.36599999999999999</v>
      </c>
      <c r="R42" s="11"/>
    </row>
    <row r="43" spans="3:18" x14ac:dyDescent="0.4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3:18" x14ac:dyDescent="0.45">
      <c r="C44" s="11" t="s">
        <v>469</v>
      </c>
      <c r="D44" s="11" t="s">
        <v>558</v>
      </c>
      <c r="E44" s="11">
        <v>17.940000000000001</v>
      </c>
      <c r="F44" s="11">
        <v>1.1100000000000001</v>
      </c>
      <c r="G44" s="11">
        <v>2.96</v>
      </c>
      <c r="H44" s="11">
        <v>65.48</v>
      </c>
      <c r="I44" s="11">
        <v>0.11</v>
      </c>
      <c r="J44" s="11">
        <v>0.15</v>
      </c>
      <c r="K44" s="11">
        <v>0.93</v>
      </c>
      <c r="L44" s="11">
        <v>0.54</v>
      </c>
      <c r="M44" s="11">
        <v>6.43</v>
      </c>
      <c r="N44" s="11">
        <v>0.56999999999999995</v>
      </c>
      <c r="O44" s="11">
        <v>0.09</v>
      </c>
      <c r="P44" s="11">
        <v>2.1</v>
      </c>
      <c r="Q44" s="11">
        <v>1.58</v>
      </c>
      <c r="R44" s="11"/>
    </row>
    <row r="45" spans="3:18" x14ac:dyDescent="0.45">
      <c r="C45" s="11" t="s">
        <v>522</v>
      </c>
      <c r="D45" s="11" t="s">
        <v>558</v>
      </c>
      <c r="E45" s="11">
        <v>17.989999999999998</v>
      </c>
      <c r="F45" s="11">
        <v>1.1599999999999999</v>
      </c>
      <c r="G45" s="11">
        <v>2.94</v>
      </c>
      <c r="H45" s="11">
        <v>65.36</v>
      </c>
      <c r="I45" s="11">
        <v>0.08</v>
      </c>
      <c r="J45" s="11">
        <v>0.18</v>
      </c>
      <c r="K45" s="11">
        <v>0.91</v>
      </c>
      <c r="L45" s="11">
        <v>0.55000000000000004</v>
      </c>
      <c r="M45" s="11">
        <v>6.46</v>
      </c>
      <c r="N45" s="11">
        <v>0.55000000000000004</v>
      </c>
      <c r="O45" s="11">
        <v>0.09</v>
      </c>
      <c r="P45" s="11">
        <v>2.14</v>
      </c>
      <c r="Q45" s="11">
        <v>1.6</v>
      </c>
      <c r="R45" s="11"/>
    </row>
    <row r="46" spans="3:18" x14ac:dyDescent="0.45">
      <c r="C46" s="11" t="s">
        <v>523</v>
      </c>
      <c r="D46" s="11" t="s">
        <v>558</v>
      </c>
      <c r="E46" s="11">
        <v>18.04</v>
      </c>
      <c r="F46" s="11">
        <v>1.1100000000000001</v>
      </c>
      <c r="G46" s="11">
        <v>2.9</v>
      </c>
      <c r="H46" s="11">
        <v>65.37</v>
      </c>
      <c r="I46" s="11">
        <v>0.15</v>
      </c>
      <c r="J46" s="11">
        <v>0.16</v>
      </c>
      <c r="K46" s="11">
        <v>0.94</v>
      </c>
      <c r="L46" s="11">
        <v>0.53</v>
      </c>
      <c r="M46" s="11">
        <v>6.44</v>
      </c>
      <c r="N46" s="11">
        <v>0.5</v>
      </c>
      <c r="O46" s="11">
        <v>0.17</v>
      </c>
      <c r="P46" s="11">
        <v>2.0499999999999998</v>
      </c>
      <c r="Q46" s="11">
        <v>1.66</v>
      </c>
      <c r="R46" s="11"/>
    </row>
    <row r="47" spans="3:18" x14ac:dyDescent="0.45">
      <c r="C47" s="11" t="s">
        <v>498</v>
      </c>
      <c r="D47" s="11" t="s">
        <v>558</v>
      </c>
      <c r="E47" s="11">
        <v>18</v>
      </c>
      <c r="F47" s="11">
        <v>1.0900000000000001</v>
      </c>
      <c r="G47" s="11">
        <v>2.95</v>
      </c>
      <c r="H47" s="11">
        <v>65.38</v>
      </c>
      <c r="I47" s="11">
        <v>0.13</v>
      </c>
      <c r="J47" s="11">
        <v>0.15</v>
      </c>
      <c r="K47" s="11">
        <v>0.93</v>
      </c>
      <c r="L47" s="11">
        <v>0.51</v>
      </c>
      <c r="M47" s="11">
        <v>6.49</v>
      </c>
      <c r="N47" s="11">
        <v>0.56000000000000005</v>
      </c>
      <c r="O47" s="11">
        <v>0.1</v>
      </c>
      <c r="P47" s="11">
        <v>2.0699999999999998</v>
      </c>
      <c r="Q47" s="11">
        <v>1.62</v>
      </c>
      <c r="R47" s="11"/>
    </row>
    <row r="48" spans="3:18" x14ac:dyDescent="0.45">
      <c r="C48" s="11" t="s">
        <v>394</v>
      </c>
      <c r="D48" s="11" t="s">
        <v>558</v>
      </c>
      <c r="E48" s="11">
        <v>18.02</v>
      </c>
      <c r="F48" s="11">
        <v>1.1499999999999999</v>
      </c>
      <c r="G48" s="11">
        <v>2.95</v>
      </c>
      <c r="H48" s="11">
        <v>65.45</v>
      </c>
      <c r="I48" s="11">
        <v>0.1</v>
      </c>
      <c r="J48" s="11">
        <v>0.15</v>
      </c>
      <c r="K48" s="11">
        <v>0.9</v>
      </c>
      <c r="L48" s="11">
        <v>0.52</v>
      </c>
      <c r="M48" s="11">
        <v>6.45</v>
      </c>
      <c r="N48" s="11">
        <v>0.51</v>
      </c>
      <c r="O48" s="11">
        <v>0.11</v>
      </c>
      <c r="P48" s="11">
        <v>2.0299999999999998</v>
      </c>
      <c r="Q48" s="11">
        <v>1.66</v>
      </c>
      <c r="R48" s="11"/>
    </row>
    <row r="49" spans="3:18" x14ac:dyDescent="0.4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3:18" x14ac:dyDescent="0.45">
      <c r="C50" s="11"/>
      <c r="D50" s="11" t="s">
        <v>225</v>
      </c>
      <c r="E50" s="11">
        <f>AVERAGE(E44:E49)</f>
        <v>17.997999999999998</v>
      </c>
      <c r="F50" s="11">
        <f t="shared" ref="F50:Q50" si="5">AVERAGE(F44:F49)</f>
        <v>1.1239999999999999</v>
      </c>
      <c r="G50" s="11">
        <f t="shared" si="5"/>
        <v>2.94</v>
      </c>
      <c r="H50" s="11">
        <f t="shared" si="5"/>
        <v>65.408000000000001</v>
      </c>
      <c r="I50" s="11">
        <f t="shared" si="5"/>
        <v>0.11399999999999999</v>
      </c>
      <c r="J50" s="11">
        <f t="shared" si="5"/>
        <v>0.158</v>
      </c>
      <c r="K50" s="11">
        <f t="shared" si="5"/>
        <v>0.92200000000000004</v>
      </c>
      <c r="L50" s="11">
        <f t="shared" si="5"/>
        <v>0.53</v>
      </c>
      <c r="M50" s="11">
        <f t="shared" si="5"/>
        <v>6.4540000000000006</v>
      </c>
      <c r="N50" s="11">
        <f t="shared" si="5"/>
        <v>0.53800000000000003</v>
      </c>
      <c r="O50" s="11">
        <f t="shared" si="5"/>
        <v>0.11199999999999999</v>
      </c>
      <c r="P50" s="11">
        <f t="shared" si="5"/>
        <v>2.0779999999999998</v>
      </c>
      <c r="Q50" s="11">
        <f t="shared" si="5"/>
        <v>1.6239999999999999</v>
      </c>
      <c r="R50" s="11"/>
    </row>
    <row r="51" spans="3:18" x14ac:dyDescent="0.4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3:18" x14ac:dyDescent="0.45">
      <c r="C52" s="11" t="s">
        <v>395</v>
      </c>
      <c r="D52" s="11" t="s">
        <v>559</v>
      </c>
      <c r="E52" s="11">
        <v>16.38</v>
      </c>
      <c r="F52" s="11">
        <v>1.24</v>
      </c>
      <c r="G52" s="11">
        <v>3.51</v>
      </c>
      <c r="H52" s="11">
        <v>65.13</v>
      </c>
      <c r="I52" s="11">
        <v>0.25</v>
      </c>
      <c r="J52" s="11">
        <v>0.15</v>
      </c>
      <c r="K52" s="11">
        <v>0.79</v>
      </c>
      <c r="L52" s="11">
        <v>0.42</v>
      </c>
      <c r="M52" s="11">
        <v>5.0599999999999996</v>
      </c>
      <c r="N52" s="11">
        <v>0.67</v>
      </c>
      <c r="O52" s="11">
        <v>0.1</v>
      </c>
      <c r="P52" s="11">
        <v>1.93</v>
      </c>
      <c r="Q52" s="11">
        <v>4.37</v>
      </c>
      <c r="R52" s="11"/>
    </row>
    <row r="53" spans="3:18" x14ac:dyDescent="0.45">
      <c r="C53" s="11" t="s">
        <v>396</v>
      </c>
      <c r="D53" s="11" t="s">
        <v>559</v>
      </c>
      <c r="E53" s="11">
        <v>16.350000000000001</v>
      </c>
      <c r="F53" s="11">
        <v>1.3</v>
      </c>
      <c r="G53" s="11">
        <v>3.44</v>
      </c>
      <c r="H53" s="11">
        <v>65.22</v>
      </c>
      <c r="I53" s="11">
        <v>0.23</v>
      </c>
      <c r="J53" s="11">
        <v>0.15</v>
      </c>
      <c r="K53" s="11">
        <v>0.79</v>
      </c>
      <c r="L53" s="11">
        <v>0.46</v>
      </c>
      <c r="M53" s="11">
        <v>5.03</v>
      </c>
      <c r="N53" s="11">
        <v>0.69</v>
      </c>
      <c r="O53" s="11">
        <v>0.09</v>
      </c>
      <c r="P53" s="11">
        <v>1.93</v>
      </c>
      <c r="Q53" s="11">
        <v>4.3099999999999996</v>
      </c>
      <c r="R53" s="11"/>
    </row>
    <row r="54" spans="3:18" x14ac:dyDescent="0.45">
      <c r="C54" s="11" t="s">
        <v>397</v>
      </c>
      <c r="D54" s="11" t="s">
        <v>559</v>
      </c>
      <c r="E54" s="11">
        <v>16.420000000000002</v>
      </c>
      <c r="F54" s="11">
        <v>1.26</v>
      </c>
      <c r="G54" s="11">
        <v>3.46</v>
      </c>
      <c r="H54" s="11">
        <v>65.14</v>
      </c>
      <c r="I54" s="11">
        <v>0.25</v>
      </c>
      <c r="J54" s="11">
        <v>0.15</v>
      </c>
      <c r="K54" s="11">
        <v>0.77</v>
      </c>
      <c r="L54" s="11">
        <v>0.4</v>
      </c>
      <c r="M54" s="11">
        <v>5.0999999999999996</v>
      </c>
      <c r="N54" s="11">
        <v>0.64</v>
      </c>
      <c r="O54" s="11">
        <v>0.09</v>
      </c>
      <c r="P54" s="11">
        <v>1.9</v>
      </c>
      <c r="Q54" s="11">
        <v>4.42</v>
      </c>
      <c r="R54" s="11"/>
    </row>
    <row r="55" spans="3:18" x14ac:dyDescent="0.45">
      <c r="C55" s="11" t="s">
        <v>398</v>
      </c>
      <c r="D55" s="11" t="s">
        <v>559</v>
      </c>
      <c r="E55" s="11">
        <v>16.43</v>
      </c>
      <c r="F55" s="11">
        <v>1.31</v>
      </c>
      <c r="G55" s="11">
        <v>3.46</v>
      </c>
      <c r="H55" s="11">
        <v>65.05</v>
      </c>
      <c r="I55" s="11">
        <v>0.24</v>
      </c>
      <c r="J55" s="11">
        <v>0.18</v>
      </c>
      <c r="K55" s="11">
        <v>0.82</v>
      </c>
      <c r="L55" s="11">
        <v>0.42</v>
      </c>
      <c r="M55" s="11">
        <v>5.12</v>
      </c>
      <c r="N55" s="11">
        <v>0.67</v>
      </c>
      <c r="O55" s="11">
        <v>0.06</v>
      </c>
      <c r="P55" s="11">
        <v>1.88</v>
      </c>
      <c r="Q55" s="11">
        <v>4.3600000000000003</v>
      </c>
      <c r="R55" s="11"/>
    </row>
    <row r="56" spans="3:18" x14ac:dyDescent="0.45">
      <c r="C56" s="11" t="s">
        <v>332</v>
      </c>
      <c r="D56" s="11" t="s">
        <v>559</v>
      </c>
      <c r="E56" s="11">
        <v>16.41</v>
      </c>
      <c r="F56" s="11">
        <v>1.27</v>
      </c>
      <c r="G56" s="11">
        <v>3.47</v>
      </c>
      <c r="H56" s="11">
        <v>65.09</v>
      </c>
      <c r="I56" s="11">
        <v>0.24</v>
      </c>
      <c r="J56" s="11">
        <v>0.16</v>
      </c>
      <c r="K56" s="11">
        <v>0.81</v>
      </c>
      <c r="L56" s="11">
        <v>0.45</v>
      </c>
      <c r="M56" s="11">
        <v>5.08</v>
      </c>
      <c r="N56" s="11">
        <v>0.72</v>
      </c>
      <c r="O56" s="11">
        <v>0.1</v>
      </c>
      <c r="P56" s="11">
        <v>1.9</v>
      </c>
      <c r="Q56" s="11">
        <v>4.3</v>
      </c>
      <c r="R56" s="11"/>
    </row>
    <row r="57" spans="3:18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3:18" x14ac:dyDescent="0.45">
      <c r="C58" s="11"/>
      <c r="D58" s="11" t="s">
        <v>226</v>
      </c>
      <c r="E58" s="11">
        <f>AVERAGE(E52:E57)</f>
        <v>16.398000000000003</v>
      </c>
      <c r="F58" s="11">
        <f t="shared" ref="F58:Q58" si="6">AVERAGE(F52:F57)</f>
        <v>1.2759999999999998</v>
      </c>
      <c r="G58" s="11">
        <f t="shared" si="6"/>
        <v>3.468</v>
      </c>
      <c r="H58" s="11">
        <f t="shared" si="6"/>
        <v>65.126000000000005</v>
      </c>
      <c r="I58" s="11">
        <f t="shared" si="6"/>
        <v>0.24199999999999999</v>
      </c>
      <c r="J58" s="11">
        <f t="shared" si="6"/>
        <v>0.15799999999999997</v>
      </c>
      <c r="K58" s="11">
        <f t="shared" si="6"/>
        <v>0.79600000000000004</v>
      </c>
      <c r="L58" s="11">
        <f t="shared" si="6"/>
        <v>0.43</v>
      </c>
      <c r="M58" s="11">
        <f t="shared" si="6"/>
        <v>5.0780000000000003</v>
      </c>
      <c r="N58" s="11">
        <f t="shared" si="6"/>
        <v>0.67799999999999994</v>
      </c>
      <c r="O58" s="11">
        <f t="shared" si="6"/>
        <v>8.8000000000000009E-2</v>
      </c>
      <c r="P58" s="11">
        <f t="shared" si="6"/>
        <v>1.9079999999999999</v>
      </c>
      <c r="Q58" s="11">
        <f t="shared" si="6"/>
        <v>4.3520000000000003</v>
      </c>
      <c r="R58" s="11"/>
    </row>
    <row r="59" spans="3:18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</row>
    <row r="60" spans="3:18" x14ac:dyDescent="0.45">
      <c r="C60" s="11" t="s">
        <v>333</v>
      </c>
      <c r="D60" s="11" t="s">
        <v>560</v>
      </c>
      <c r="E60" s="11">
        <v>14.88</v>
      </c>
      <c r="F60" s="11">
        <v>0.54</v>
      </c>
      <c r="G60" s="11">
        <v>3.01</v>
      </c>
      <c r="H60" s="11">
        <v>71.41</v>
      </c>
      <c r="I60" s="11">
        <v>0.16</v>
      </c>
      <c r="J60" s="11">
        <v>0.08</v>
      </c>
      <c r="K60" s="11">
        <v>1.04</v>
      </c>
      <c r="L60" s="11">
        <v>0.42</v>
      </c>
      <c r="M60" s="11">
        <v>7.86</v>
      </c>
      <c r="N60" s="11">
        <v>0.08</v>
      </c>
      <c r="O60" s="11">
        <v>0.17</v>
      </c>
      <c r="P60" s="11">
        <v>0</v>
      </c>
      <c r="Q60" s="11">
        <v>0.36</v>
      </c>
      <c r="R60" s="11"/>
    </row>
    <row r="61" spans="3:18" x14ac:dyDescent="0.45">
      <c r="C61" s="11" t="s">
        <v>334</v>
      </c>
      <c r="D61" s="11" t="s">
        <v>560</v>
      </c>
      <c r="E61" s="11">
        <v>14.82</v>
      </c>
      <c r="F61" s="11">
        <v>0.54</v>
      </c>
      <c r="G61" s="11">
        <v>3.03</v>
      </c>
      <c r="H61" s="11">
        <v>71.569999999999993</v>
      </c>
      <c r="I61" s="11">
        <v>0.11</v>
      </c>
      <c r="J61" s="11">
        <v>0.06</v>
      </c>
      <c r="K61" s="11">
        <v>1.04</v>
      </c>
      <c r="L61" s="11">
        <v>0.43</v>
      </c>
      <c r="M61" s="11">
        <v>7.79</v>
      </c>
      <c r="N61" s="11">
        <v>0.06</v>
      </c>
      <c r="O61" s="11">
        <v>0.17</v>
      </c>
      <c r="P61" s="11">
        <v>0</v>
      </c>
      <c r="Q61" s="11">
        <v>0.38</v>
      </c>
      <c r="R61" s="11"/>
    </row>
    <row r="62" spans="3:18" x14ac:dyDescent="0.45">
      <c r="C62" s="11" t="s">
        <v>335</v>
      </c>
      <c r="D62" s="11" t="s">
        <v>560</v>
      </c>
      <c r="E62" s="11">
        <v>14.83</v>
      </c>
      <c r="F62" s="11">
        <v>0.56000000000000005</v>
      </c>
      <c r="G62" s="11">
        <v>2.94</v>
      </c>
      <c r="H62" s="11">
        <v>71.569999999999993</v>
      </c>
      <c r="I62" s="11">
        <v>0.13</v>
      </c>
      <c r="J62" s="11">
        <v>0.08</v>
      </c>
      <c r="K62" s="11">
        <v>1.02</v>
      </c>
      <c r="L62" s="11">
        <v>0.44</v>
      </c>
      <c r="M62" s="11">
        <v>7.83</v>
      </c>
      <c r="N62" s="11">
        <v>0.04</v>
      </c>
      <c r="O62" s="11">
        <v>0.16</v>
      </c>
      <c r="P62" s="11">
        <v>0.03</v>
      </c>
      <c r="Q62" s="11">
        <v>0.38</v>
      </c>
      <c r="R62" s="11"/>
    </row>
    <row r="63" spans="3:18" x14ac:dyDescent="0.45">
      <c r="C63" s="11" t="s">
        <v>336</v>
      </c>
      <c r="D63" s="11" t="s">
        <v>560</v>
      </c>
      <c r="E63" s="11">
        <v>14.77</v>
      </c>
      <c r="F63" s="11">
        <v>0.52</v>
      </c>
      <c r="G63" s="11">
        <v>2.98</v>
      </c>
      <c r="H63" s="11">
        <v>71.709999999999994</v>
      </c>
      <c r="I63" s="11">
        <v>0.12</v>
      </c>
      <c r="J63" s="11">
        <v>7.0000000000000007E-2</v>
      </c>
      <c r="K63" s="11">
        <v>1.02</v>
      </c>
      <c r="L63" s="11">
        <v>0.41</v>
      </c>
      <c r="M63" s="11">
        <v>7.76</v>
      </c>
      <c r="N63" s="11">
        <v>0.08</v>
      </c>
      <c r="O63" s="11">
        <v>0.13</v>
      </c>
      <c r="P63" s="11">
        <v>0.02</v>
      </c>
      <c r="Q63" s="11">
        <v>0.4</v>
      </c>
      <c r="R63" s="11"/>
    </row>
    <row r="64" spans="3:18" x14ac:dyDescent="0.45">
      <c r="C64" s="11" t="s">
        <v>417</v>
      </c>
      <c r="D64" s="11" t="s">
        <v>560</v>
      </c>
      <c r="E64" s="11">
        <v>14.7</v>
      </c>
      <c r="F64" s="11">
        <v>0.53</v>
      </c>
      <c r="G64" s="11">
        <v>2.92</v>
      </c>
      <c r="H64" s="11">
        <v>71.69</v>
      </c>
      <c r="I64" s="11">
        <v>0.13</v>
      </c>
      <c r="J64" s="11">
        <v>0.1</v>
      </c>
      <c r="K64" s="11">
        <v>1.02</v>
      </c>
      <c r="L64" s="11">
        <v>0.45</v>
      </c>
      <c r="M64" s="11">
        <v>7.82</v>
      </c>
      <c r="N64" s="11">
        <v>0.09</v>
      </c>
      <c r="O64" s="11">
        <v>0.17</v>
      </c>
      <c r="P64" s="11">
        <v>0.02</v>
      </c>
      <c r="Q64" s="11">
        <v>0.37</v>
      </c>
      <c r="R64" s="11"/>
    </row>
    <row r="65" spans="3:18" x14ac:dyDescent="0.45"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</row>
    <row r="66" spans="3:18" x14ac:dyDescent="0.45">
      <c r="C66" s="11"/>
      <c r="D66" s="11" t="s">
        <v>31</v>
      </c>
      <c r="E66" s="11">
        <f>AVERAGE(E60:E65)</f>
        <v>14.8</v>
      </c>
      <c r="F66" s="11">
        <f t="shared" ref="F66:Q66" si="7">AVERAGE(F60:F65)</f>
        <v>0.53800000000000003</v>
      </c>
      <c r="G66" s="11">
        <f t="shared" si="7"/>
        <v>2.976</v>
      </c>
      <c r="H66" s="11">
        <f t="shared" si="7"/>
        <v>71.59</v>
      </c>
      <c r="I66" s="11">
        <f t="shared" si="7"/>
        <v>0.13</v>
      </c>
      <c r="J66" s="11">
        <f t="shared" si="7"/>
        <v>7.8E-2</v>
      </c>
      <c r="K66" s="11">
        <f t="shared" si="7"/>
        <v>1.028</v>
      </c>
      <c r="L66" s="11">
        <f t="shared" si="7"/>
        <v>0.43</v>
      </c>
      <c r="M66" s="11">
        <f t="shared" si="7"/>
        <v>7.8120000000000003</v>
      </c>
      <c r="N66" s="11">
        <f t="shared" si="7"/>
        <v>6.9999999999999993E-2</v>
      </c>
      <c r="O66" s="11">
        <f t="shared" si="7"/>
        <v>0.16</v>
      </c>
      <c r="P66" s="11">
        <f t="shared" si="7"/>
        <v>1.4000000000000002E-2</v>
      </c>
      <c r="Q66" s="11">
        <f t="shared" si="7"/>
        <v>0.378</v>
      </c>
      <c r="R66" s="11"/>
    </row>
    <row r="67" spans="3:18" x14ac:dyDescent="0.45"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</row>
    <row r="68" spans="3:18" x14ac:dyDescent="0.45">
      <c r="C68" s="11" t="s">
        <v>419</v>
      </c>
      <c r="D68" s="11" t="s">
        <v>561</v>
      </c>
      <c r="E68" s="11">
        <v>14.33</v>
      </c>
      <c r="F68" s="11">
        <v>0.82</v>
      </c>
      <c r="G68" s="11">
        <v>2.99</v>
      </c>
      <c r="H68" s="11">
        <v>68.55</v>
      </c>
      <c r="I68" s="11">
        <v>0.34</v>
      </c>
      <c r="J68" s="11">
        <v>0.09</v>
      </c>
      <c r="K68" s="11">
        <v>0.61</v>
      </c>
      <c r="L68" s="11">
        <v>0.82</v>
      </c>
      <c r="M68" s="11">
        <v>10.15</v>
      </c>
      <c r="N68" s="11">
        <v>0.09</v>
      </c>
      <c r="O68" s="11">
        <v>0.14000000000000001</v>
      </c>
      <c r="P68" s="11">
        <v>0.19</v>
      </c>
      <c r="Q68" s="11">
        <v>0.65</v>
      </c>
      <c r="R68" s="11">
        <v>0.2</v>
      </c>
    </row>
    <row r="69" spans="3:18" x14ac:dyDescent="0.45">
      <c r="C69" s="11" t="s">
        <v>420</v>
      </c>
      <c r="D69" s="11" t="s">
        <v>561</v>
      </c>
      <c r="E69" s="11">
        <v>14.29</v>
      </c>
      <c r="F69" s="11">
        <v>0.86</v>
      </c>
      <c r="G69" s="11">
        <v>2.94</v>
      </c>
      <c r="H69" s="11">
        <v>68.709999999999994</v>
      </c>
      <c r="I69" s="11">
        <v>0.27</v>
      </c>
      <c r="J69" s="11">
        <v>0.1</v>
      </c>
      <c r="K69" s="11">
        <v>0.62</v>
      </c>
      <c r="L69" s="11">
        <v>0.84</v>
      </c>
      <c r="M69" s="11">
        <v>10.02</v>
      </c>
      <c r="N69" s="11">
        <v>0.13</v>
      </c>
      <c r="O69" s="11">
        <v>0.17</v>
      </c>
      <c r="P69" s="11">
        <v>0.17</v>
      </c>
      <c r="Q69" s="11">
        <v>0.65</v>
      </c>
      <c r="R69" s="11">
        <v>0.22</v>
      </c>
    </row>
    <row r="70" spans="3:18" x14ac:dyDescent="0.45">
      <c r="C70" s="11" t="s">
        <v>421</v>
      </c>
      <c r="D70" s="11" t="s">
        <v>561</v>
      </c>
      <c r="E70" s="11">
        <v>14.3</v>
      </c>
      <c r="F70" s="11">
        <v>0.78</v>
      </c>
      <c r="G70" s="11">
        <v>2.97</v>
      </c>
      <c r="H70" s="11">
        <v>68.72</v>
      </c>
      <c r="I70" s="11">
        <v>0.28000000000000003</v>
      </c>
      <c r="J70" s="11">
        <v>0.11</v>
      </c>
      <c r="K70" s="11">
        <v>0.64</v>
      </c>
      <c r="L70" s="11">
        <v>0.81</v>
      </c>
      <c r="M70" s="11">
        <v>10.15</v>
      </c>
      <c r="N70" s="11">
        <v>0.09</v>
      </c>
      <c r="O70" s="11">
        <v>0.19</v>
      </c>
      <c r="P70" s="11">
        <v>0.16</v>
      </c>
      <c r="Q70" s="11">
        <v>0.66</v>
      </c>
      <c r="R70" s="11">
        <v>0.17</v>
      </c>
    </row>
    <row r="71" spans="3:18" x14ac:dyDescent="0.45">
      <c r="C71" s="11" t="s">
        <v>409</v>
      </c>
      <c r="D71" s="11" t="s">
        <v>561</v>
      </c>
      <c r="E71" s="11">
        <v>14.32</v>
      </c>
      <c r="F71" s="11">
        <v>0.83</v>
      </c>
      <c r="G71" s="11">
        <v>2.99</v>
      </c>
      <c r="H71" s="11">
        <v>68.64</v>
      </c>
      <c r="I71" s="11">
        <v>0.28999999999999998</v>
      </c>
      <c r="J71" s="11">
        <v>0.09</v>
      </c>
      <c r="K71" s="11">
        <v>0.63</v>
      </c>
      <c r="L71" s="11">
        <v>0.84</v>
      </c>
      <c r="M71" s="11">
        <v>10.050000000000001</v>
      </c>
      <c r="N71" s="11">
        <v>0.08</v>
      </c>
      <c r="O71" s="11">
        <v>0.17</v>
      </c>
      <c r="P71" s="11">
        <v>0.18</v>
      </c>
      <c r="Q71" s="11">
        <v>0.67</v>
      </c>
      <c r="R71" s="11">
        <v>0.2</v>
      </c>
    </row>
    <row r="72" spans="3:18" x14ac:dyDescent="0.45">
      <c r="C72" s="11" t="s">
        <v>364</v>
      </c>
      <c r="D72" s="11" t="s">
        <v>561</v>
      </c>
      <c r="E72" s="11">
        <v>14.27</v>
      </c>
      <c r="F72" s="11">
        <v>0.81</v>
      </c>
      <c r="G72" s="11">
        <v>3.01</v>
      </c>
      <c r="H72" s="11">
        <v>68.760000000000005</v>
      </c>
      <c r="I72" s="11">
        <v>0.3</v>
      </c>
      <c r="J72" s="11">
        <v>0.1</v>
      </c>
      <c r="K72" s="11">
        <v>0.64</v>
      </c>
      <c r="L72" s="11">
        <v>0.8</v>
      </c>
      <c r="M72" s="11">
        <v>10.039999999999999</v>
      </c>
      <c r="N72" s="11">
        <v>0.08</v>
      </c>
      <c r="O72" s="11">
        <v>0.18</v>
      </c>
      <c r="P72" s="11">
        <v>0.15</v>
      </c>
      <c r="Q72" s="11">
        <v>0.63</v>
      </c>
      <c r="R72" s="11">
        <v>0.23</v>
      </c>
    </row>
    <row r="73" spans="3:18" x14ac:dyDescent="0.45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</row>
    <row r="74" spans="3:18" x14ac:dyDescent="0.45">
      <c r="C74" s="11"/>
      <c r="D74" s="11" t="s">
        <v>137</v>
      </c>
      <c r="E74" s="11">
        <f>AVERAGE(E68:E73)</f>
        <v>14.302000000000001</v>
      </c>
      <c r="F74" s="11">
        <f t="shared" ref="F74:R74" si="8">AVERAGE(F68:F73)</f>
        <v>0.82</v>
      </c>
      <c r="G74" s="11">
        <f t="shared" si="8"/>
        <v>2.98</v>
      </c>
      <c r="H74" s="11">
        <f t="shared" si="8"/>
        <v>68.676000000000002</v>
      </c>
      <c r="I74" s="11">
        <f t="shared" si="8"/>
        <v>0.29600000000000004</v>
      </c>
      <c r="J74" s="11">
        <f t="shared" si="8"/>
        <v>9.8000000000000004E-2</v>
      </c>
      <c r="K74" s="11">
        <f t="shared" si="8"/>
        <v>0.628</v>
      </c>
      <c r="L74" s="11">
        <f t="shared" si="8"/>
        <v>0.82199999999999984</v>
      </c>
      <c r="M74" s="11">
        <f t="shared" si="8"/>
        <v>10.082000000000001</v>
      </c>
      <c r="N74" s="11">
        <f t="shared" si="8"/>
        <v>9.4E-2</v>
      </c>
      <c r="O74" s="11">
        <f t="shared" si="8"/>
        <v>0.17</v>
      </c>
      <c r="P74" s="11">
        <f t="shared" si="8"/>
        <v>0.16999999999999998</v>
      </c>
      <c r="Q74" s="11">
        <f t="shared" si="8"/>
        <v>0.65199999999999991</v>
      </c>
      <c r="R74" s="11">
        <f t="shared" si="8"/>
        <v>0.20400000000000001</v>
      </c>
    </row>
    <row r="75" spans="3:18" x14ac:dyDescent="0.45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</row>
    <row r="76" spans="3:18" x14ac:dyDescent="0.45">
      <c r="C76" s="11" t="s">
        <v>366</v>
      </c>
      <c r="D76" s="11" t="s">
        <v>562</v>
      </c>
      <c r="E76" s="11">
        <v>17.239999999999998</v>
      </c>
      <c r="F76" s="11">
        <v>1.3</v>
      </c>
      <c r="G76" s="11">
        <v>2.19</v>
      </c>
      <c r="H76" s="11">
        <v>68.17</v>
      </c>
      <c r="I76" s="11">
        <v>0.19</v>
      </c>
      <c r="J76" s="11">
        <v>0.21</v>
      </c>
      <c r="K76" s="11">
        <v>0.6</v>
      </c>
      <c r="L76" s="11">
        <v>1.03</v>
      </c>
      <c r="M76" s="11">
        <v>7.39</v>
      </c>
      <c r="N76" s="11">
        <v>0.26</v>
      </c>
      <c r="O76" s="11">
        <v>0.14000000000000001</v>
      </c>
      <c r="P76" s="11">
        <v>0.3</v>
      </c>
      <c r="Q76" s="11">
        <v>0.98</v>
      </c>
      <c r="R76" s="11"/>
    </row>
    <row r="77" spans="3:18" x14ac:dyDescent="0.45">
      <c r="C77" s="11" t="s">
        <v>367</v>
      </c>
      <c r="D77" s="11" t="s">
        <v>562</v>
      </c>
      <c r="E77" s="11">
        <v>17.86</v>
      </c>
      <c r="F77" s="11">
        <v>1.26</v>
      </c>
      <c r="G77" s="11">
        <v>2.31</v>
      </c>
      <c r="H77" s="11">
        <v>67.290000000000006</v>
      </c>
      <c r="I77" s="11">
        <v>0.19</v>
      </c>
      <c r="J77" s="11">
        <v>0.22</v>
      </c>
      <c r="K77" s="11">
        <v>0.6</v>
      </c>
      <c r="L77" s="11">
        <v>0.92</v>
      </c>
      <c r="M77" s="11">
        <v>7.87</v>
      </c>
      <c r="N77" s="11">
        <v>0.23</v>
      </c>
      <c r="O77" s="11">
        <v>0.12</v>
      </c>
      <c r="P77" s="11">
        <v>0.13</v>
      </c>
      <c r="Q77" s="11">
        <v>1.01</v>
      </c>
      <c r="R77" s="11"/>
    </row>
    <row r="78" spans="3:18" x14ac:dyDescent="0.45">
      <c r="C78" s="11" t="s">
        <v>368</v>
      </c>
      <c r="D78" s="11" t="s">
        <v>562</v>
      </c>
      <c r="E78" s="11">
        <v>17.87</v>
      </c>
      <c r="F78" s="11">
        <v>1.24</v>
      </c>
      <c r="G78" s="11">
        <v>2.33</v>
      </c>
      <c r="H78" s="11">
        <v>67.319999999999993</v>
      </c>
      <c r="I78" s="11">
        <v>0.19</v>
      </c>
      <c r="J78" s="11">
        <v>0.2</v>
      </c>
      <c r="K78" s="11">
        <v>0.59</v>
      </c>
      <c r="L78" s="11">
        <v>0.94</v>
      </c>
      <c r="M78" s="11">
        <v>7.77</v>
      </c>
      <c r="N78" s="11">
        <v>0.27</v>
      </c>
      <c r="O78" s="11">
        <v>0.16</v>
      </c>
      <c r="P78" s="11">
        <v>0.16</v>
      </c>
      <c r="Q78" s="11">
        <v>0.96</v>
      </c>
      <c r="R78" s="11"/>
    </row>
    <row r="79" spans="3:18" x14ac:dyDescent="0.45">
      <c r="C79" s="11" t="s">
        <v>354</v>
      </c>
      <c r="D79" s="11" t="s">
        <v>562</v>
      </c>
      <c r="E79" s="11">
        <v>17.54</v>
      </c>
      <c r="F79" s="11">
        <v>1.31</v>
      </c>
      <c r="G79" s="11">
        <v>2.2999999999999998</v>
      </c>
      <c r="H79" s="11">
        <v>67.260000000000005</v>
      </c>
      <c r="I79" s="11">
        <v>0.18</v>
      </c>
      <c r="J79" s="11">
        <v>0.2</v>
      </c>
      <c r="K79" s="11">
        <v>0.61</v>
      </c>
      <c r="L79" s="11">
        <v>0.94</v>
      </c>
      <c r="M79" s="11">
        <v>8.1199999999999992</v>
      </c>
      <c r="N79" s="11">
        <v>0.28000000000000003</v>
      </c>
      <c r="O79" s="11">
        <v>0.15</v>
      </c>
      <c r="P79" s="11">
        <v>0.09</v>
      </c>
      <c r="Q79" s="11">
        <v>1.01</v>
      </c>
      <c r="R79" s="11"/>
    </row>
    <row r="80" spans="3:18" x14ac:dyDescent="0.45">
      <c r="C80" s="11" t="s">
        <v>355</v>
      </c>
      <c r="D80" s="11" t="s">
        <v>562</v>
      </c>
      <c r="E80" s="11">
        <v>17.93</v>
      </c>
      <c r="F80" s="11">
        <v>1.27</v>
      </c>
      <c r="G80" s="11">
        <v>2.2200000000000002</v>
      </c>
      <c r="H80" s="11">
        <v>67.5</v>
      </c>
      <c r="I80" s="11">
        <v>0.2</v>
      </c>
      <c r="J80" s="11">
        <v>0.2</v>
      </c>
      <c r="K80" s="11">
        <v>0.63</v>
      </c>
      <c r="L80" s="11">
        <v>0.95</v>
      </c>
      <c r="M80" s="11">
        <v>7.63</v>
      </c>
      <c r="N80" s="11">
        <v>0.25</v>
      </c>
      <c r="O80" s="11">
        <v>0.13</v>
      </c>
      <c r="P80" s="11">
        <v>0.13</v>
      </c>
      <c r="Q80" s="11">
        <v>0.97</v>
      </c>
      <c r="R80" s="11"/>
    </row>
    <row r="81" spans="3:18" x14ac:dyDescent="0.45"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</row>
    <row r="82" spans="3:18" x14ac:dyDescent="0.45">
      <c r="C82" s="11"/>
      <c r="D82" s="11" t="s">
        <v>216</v>
      </c>
      <c r="E82" s="11">
        <f>AVERAGE(E76:E81)</f>
        <v>17.687999999999999</v>
      </c>
      <c r="F82" s="11">
        <f t="shared" ref="F82:K82" si="9">AVERAGE(F76:F81)</f>
        <v>1.2759999999999998</v>
      </c>
      <c r="G82" s="11">
        <f t="shared" si="9"/>
        <v>2.27</v>
      </c>
      <c r="H82" s="11">
        <f t="shared" si="9"/>
        <v>67.50800000000001</v>
      </c>
      <c r="I82" s="11">
        <f t="shared" si="9"/>
        <v>0.19</v>
      </c>
      <c r="J82" s="11">
        <f t="shared" si="9"/>
        <v>0.20600000000000002</v>
      </c>
      <c r="K82" s="11">
        <f t="shared" si="9"/>
        <v>0.60599999999999998</v>
      </c>
      <c r="L82" s="11">
        <f>AVERAGE(L76:L81)</f>
        <v>0.95600000000000007</v>
      </c>
      <c r="M82" s="11">
        <f t="shared" ref="M82:Q82" si="10">AVERAGE(M76:M81)</f>
        <v>7.7560000000000002</v>
      </c>
      <c r="N82" s="11">
        <f t="shared" si="10"/>
        <v>0.25800000000000001</v>
      </c>
      <c r="O82" s="11">
        <f t="shared" si="10"/>
        <v>0.14000000000000001</v>
      </c>
      <c r="P82" s="11">
        <f t="shared" si="10"/>
        <v>0.16199999999999998</v>
      </c>
      <c r="Q82" s="11">
        <f t="shared" si="10"/>
        <v>0.98599999999999999</v>
      </c>
      <c r="R82" s="11"/>
    </row>
    <row r="83" spans="3:18" x14ac:dyDescent="0.45"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</row>
    <row r="84" spans="3:18" x14ac:dyDescent="0.45">
      <c r="C84" s="11" t="s">
        <v>378</v>
      </c>
      <c r="D84" s="11" t="s">
        <v>563</v>
      </c>
      <c r="E84" s="11">
        <v>16.68</v>
      </c>
      <c r="F84" s="11">
        <v>0.88</v>
      </c>
      <c r="G84" s="11">
        <v>2.72</v>
      </c>
      <c r="H84" s="11">
        <v>67.61</v>
      </c>
      <c r="I84" s="11">
        <v>0.09</v>
      </c>
      <c r="J84" s="11">
        <v>0.13</v>
      </c>
      <c r="K84" s="11">
        <v>0.99</v>
      </c>
      <c r="L84" s="11">
        <v>0.68</v>
      </c>
      <c r="M84" s="11">
        <v>7.71</v>
      </c>
      <c r="N84" s="11">
        <v>0.2</v>
      </c>
      <c r="O84" s="11">
        <v>0.12</v>
      </c>
      <c r="P84" s="11">
        <v>1.42</v>
      </c>
      <c r="Q84" s="11">
        <v>0.76</v>
      </c>
      <c r="R84" s="11"/>
    </row>
    <row r="85" spans="3:18" x14ac:dyDescent="0.45">
      <c r="C85" s="11" t="s">
        <v>326</v>
      </c>
      <c r="D85" s="11" t="s">
        <v>563</v>
      </c>
      <c r="E85" s="11">
        <v>16.71</v>
      </c>
      <c r="F85" s="11">
        <v>0.89</v>
      </c>
      <c r="G85" s="11">
        <v>2.69</v>
      </c>
      <c r="H85" s="11">
        <v>67.739999999999995</v>
      </c>
      <c r="I85" s="11">
        <v>0.09</v>
      </c>
      <c r="J85" s="11">
        <v>0.13</v>
      </c>
      <c r="K85" s="11">
        <v>1</v>
      </c>
      <c r="L85" s="11">
        <v>0.71</v>
      </c>
      <c r="M85" s="11">
        <v>7.71</v>
      </c>
      <c r="N85" s="11">
        <v>0.18</v>
      </c>
      <c r="O85" s="11">
        <v>0.12</v>
      </c>
      <c r="P85" s="11">
        <v>1.27</v>
      </c>
      <c r="Q85" s="11">
        <v>0.75</v>
      </c>
      <c r="R85" s="11"/>
    </row>
    <row r="86" spans="3:18" x14ac:dyDescent="0.45">
      <c r="C86" s="11" t="s">
        <v>327</v>
      </c>
      <c r="D86" s="11" t="s">
        <v>563</v>
      </c>
      <c r="E86" s="11">
        <v>16.72</v>
      </c>
      <c r="F86" s="11">
        <v>0.91</v>
      </c>
      <c r="G86" s="11">
        <v>2.73</v>
      </c>
      <c r="H86" s="11">
        <v>67.56</v>
      </c>
      <c r="I86" s="11">
        <v>0.16</v>
      </c>
      <c r="J86" s="11">
        <v>0.11</v>
      </c>
      <c r="K86" s="11">
        <v>1.01</v>
      </c>
      <c r="L86" s="11">
        <v>0.69</v>
      </c>
      <c r="M86" s="11">
        <v>7.73</v>
      </c>
      <c r="N86" s="11">
        <v>0.22</v>
      </c>
      <c r="O86" s="11">
        <v>0.12</v>
      </c>
      <c r="P86" s="11">
        <v>1.26</v>
      </c>
      <c r="Q86" s="11">
        <v>0.79</v>
      </c>
      <c r="R86" s="11"/>
    </row>
    <row r="87" spans="3:18" x14ac:dyDescent="0.45">
      <c r="C87" s="11" t="s">
        <v>328</v>
      </c>
      <c r="D87" s="11" t="s">
        <v>563</v>
      </c>
      <c r="E87" s="11">
        <v>16.809999999999999</v>
      </c>
      <c r="F87" s="11">
        <v>0.87</v>
      </c>
      <c r="G87" s="11">
        <v>2.71</v>
      </c>
      <c r="H87" s="11">
        <v>67.45</v>
      </c>
      <c r="I87" s="11">
        <v>0.19</v>
      </c>
      <c r="J87" s="11">
        <v>0.1</v>
      </c>
      <c r="K87" s="11">
        <v>1.03</v>
      </c>
      <c r="L87" s="11">
        <v>0.7</v>
      </c>
      <c r="M87" s="11">
        <v>7.65</v>
      </c>
      <c r="N87" s="11">
        <v>0.22</v>
      </c>
      <c r="O87" s="11">
        <v>0.18</v>
      </c>
      <c r="P87" s="11">
        <v>1.32</v>
      </c>
      <c r="Q87" s="11">
        <v>0.77</v>
      </c>
      <c r="R87" s="11"/>
    </row>
    <row r="88" spans="3:18" x14ac:dyDescent="0.45">
      <c r="C88" s="11" t="s">
        <v>329</v>
      </c>
      <c r="D88" s="11" t="s">
        <v>563</v>
      </c>
      <c r="E88" s="11">
        <v>16.73</v>
      </c>
      <c r="F88" s="11">
        <v>0.86</v>
      </c>
      <c r="G88" s="11">
        <v>2.68</v>
      </c>
      <c r="H88" s="11">
        <v>67.819999999999993</v>
      </c>
      <c r="I88" s="11">
        <v>0.09</v>
      </c>
      <c r="J88" s="11">
        <v>0.12</v>
      </c>
      <c r="K88" s="11">
        <v>0.98</v>
      </c>
      <c r="L88" s="11">
        <v>0.65</v>
      </c>
      <c r="M88" s="11">
        <v>7.7</v>
      </c>
      <c r="N88" s="11">
        <v>0.16</v>
      </c>
      <c r="O88" s="11">
        <v>0.11</v>
      </c>
      <c r="P88" s="11">
        <v>1.33</v>
      </c>
      <c r="Q88" s="11">
        <v>0.78</v>
      </c>
      <c r="R88" s="11"/>
    </row>
    <row r="89" spans="3:18" x14ac:dyDescent="0.45"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</row>
    <row r="90" spans="3:18" x14ac:dyDescent="0.45">
      <c r="C90" s="11"/>
      <c r="D90" s="11" t="s">
        <v>186</v>
      </c>
      <c r="E90" s="11">
        <f>AVERAGE(E84:E89)</f>
        <v>16.73</v>
      </c>
      <c r="F90" s="11">
        <f t="shared" ref="F90:Q90" si="11">AVERAGE(F84:F89)</f>
        <v>0.88200000000000001</v>
      </c>
      <c r="G90" s="11">
        <f t="shared" si="11"/>
        <v>2.7060000000000004</v>
      </c>
      <c r="H90" s="11">
        <f t="shared" si="11"/>
        <v>67.635999999999996</v>
      </c>
      <c r="I90" s="11">
        <f t="shared" si="11"/>
        <v>0.124</v>
      </c>
      <c r="J90" s="11">
        <f t="shared" si="11"/>
        <v>0.11799999999999999</v>
      </c>
      <c r="K90" s="11">
        <f t="shared" si="11"/>
        <v>1.002</v>
      </c>
      <c r="L90" s="11">
        <f t="shared" si="11"/>
        <v>0.68600000000000005</v>
      </c>
      <c r="M90" s="11">
        <f t="shared" si="11"/>
        <v>7.7</v>
      </c>
      <c r="N90" s="11">
        <f t="shared" si="11"/>
        <v>0.19600000000000001</v>
      </c>
      <c r="O90" s="11">
        <f t="shared" si="11"/>
        <v>0.13</v>
      </c>
      <c r="P90" s="11">
        <f t="shared" si="11"/>
        <v>1.32</v>
      </c>
      <c r="Q90" s="11">
        <f t="shared" si="11"/>
        <v>0.76999999999999991</v>
      </c>
      <c r="R90" s="11"/>
    </row>
    <row r="91" spans="3:18" x14ac:dyDescent="0.45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</row>
    <row r="92" spans="3:18" x14ac:dyDescent="0.45">
      <c r="C92" s="11" t="s">
        <v>330</v>
      </c>
      <c r="D92" s="11" t="s">
        <v>564</v>
      </c>
      <c r="E92" s="11">
        <v>15.27</v>
      </c>
      <c r="F92" s="11">
        <v>0.56999999999999995</v>
      </c>
      <c r="G92" s="11">
        <v>2.97</v>
      </c>
      <c r="H92" s="11">
        <v>69.209999999999994</v>
      </c>
      <c r="I92" s="11">
        <v>0.14000000000000001</v>
      </c>
      <c r="J92" s="11">
        <v>0.09</v>
      </c>
      <c r="K92" s="11">
        <v>1.17</v>
      </c>
      <c r="L92" s="11">
        <v>0.36</v>
      </c>
      <c r="M92" s="11">
        <v>8.1</v>
      </c>
      <c r="N92" s="11">
        <v>0.09</v>
      </c>
      <c r="O92" s="11">
        <v>0.12</v>
      </c>
      <c r="P92" s="11">
        <v>1.48</v>
      </c>
      <c r="Q92" s="11">
        <v>0.44</v>
      </c>
      <c r="R92" s="11"/>
    </row>
    <row r="93" spans="3:18" x14ac:dyDescent="0.45">
      <c r="C93" s="11" t="s">
        <v>338</v>
      </c>
      <c r="D93" s="11" t="s">
        <v>564</v>
      </c>
      <c r="E93" s="11">
        <v>15.36</v>
      </c>
      <c r="F93" s="11">
        <v>0.54</v>
      </c>
      <c r="G93" s="11">
        <v>2.9</v>
      </c>
      <c r="H93" s="11">
        <v>69.069999999999993</v>
      </c>
      <c r="I93" s="11">
        <v>0.16</v>
      </c>
      <c r="J93" s="11">
        <v>0.08</v>
      </c>
      <c r="K93" s="11">
        <v>1.19</v>
      </c>
      <c r="L93" s="11">
        <v>0.34</v>
      </c>
      <c r="M93" s="11">
        <v>8.11</v>
      </c>
      <c r="N93" s="11">
        <v>0.13</v>
      </c>
      <c r="O93" s="11">
        <v>0.16</v>
      </c>
      <c r="P93" s="11">
        <v>1.49</v>
      </c>
      <c r="Q93" s="11">
        <v>0.47</v>
      </c>
      <c r="R93" s="11"/>
    </row>
    <row r="94" spans="3:18" x14ac:dyDescent="0.45">
      <c r="C94" s="11" t="s">
        <v>339</v>
      </c>
      <c r="D94" s="11" t="s">
        <v>564</v>
      </c>
      <c r="E94" s="11">
        <v>15.2</v>
      </c>
      <c r="F94" s="11">
        <v>0.56999999999999995</v>
      </c>
      <c r="G94" s="11">
        <v>2.94</v>
      </c>
      <c r="H94" s="11">
        <v>69.34</v>
      </c>
      <c r="I94" s="11">
        <v>0.16</v>
      </c>
      <c r="J94" s="11">
        <v>0.08</v>
      </c>
      <c r="K94" s="11">
        <v>1.17</v>
      </c>
      <c r="L94" s="11">
        <v>0.36</v>
      </c>
      <c r="M94" s="11">
        <v>8.0500000000000007</v>
      </c>
      <c r="N94" s="11">
        <v>0.05</v>
      </c>
      <c r="O94" s="11">
        <v>0.17</v>
      </c>
      <c r="P94" s="11">
        <v>1.51</v>
      </c>
      <c r="Q94" s="11">
        <v>0.42</v>
      </c>
      <c r="R94" s="11"/>
    </row>
    <row r="95" spans="3:18" x14ac:dyDescent="0.45">
      <c r="C95" s="11" t="s">
        <v>565</v>
      </c>
      <c r="D95" s="11" t="s">
        <v>564</v>
      </c>
      <c r="E95" s="11">
        <v>15.37</v>
      </c>
      <c r="F95" s="11">
        <v>0.55000000000000004</v>
      </c>
      <c r="G95" s="11">
        <v>2.98</v>
      </c>
      <c r="H95" s="11">
        <v>69.069999999999993</v>
      </c>
      <c r="I95" s="11">
        <v>0.12</v>
      </c>
      <c r="J95" s="11">
        <v>0.11</v>
      </c>
      <c r="K95" s="11">
        <v>1.18</v>
      </c>
      <c r="L95" s="11">
        <v>0.37</v>
      </c>
      <c r="M95" s="11">
        <v>8.1300000000000008</v>
      </c>
      <c r="N95" s="11">
        <v>0.06</v>
      </c>
      <c r="O95" s="11">
        <v>0.13</v>
      </c>
      <c r="P95" s="11">
        <v>1.52</v>
      </c>
      <c r="Q95" s="11">
        <v>0.44</v>
      </c>
      <c r="R95" s="11"/>
    </row>
    <row r="96" spans="3:18" x14ac:dyDescent="0.45">
      <c r="C96" s="11" t="s">
        <v>566</v>
      </c>
      <c r="D96" s="11" t="s">
        <v>564</v>
      </c>
      <c r="E96" s="11">
        <v>15.18</v>
      </c>
      <c r="F96" s="11">
        <v>0.53</v>
      </c>
      <c r="G96" s="11">
        <v>2.95</v>
      </c>
      <c r="H96" s="11">
        <v>69.25</v>
      </c>
      <c r="I96" s="11">
        <v>0.13</v>
      </c>
      <c r="J96" s="11">
        <v>0.1</v>
      </c>
      <c r="K96" s="11">
        <v>1.2</v>
      </c>
      <c r="L96" s="11">
        <v>0.38</v>
      </c>
      <c r="M96" s="11">
        <v>8.11</v>
      </c>
      <c r="N96" s="11">
        <v>7.0000000000000007E-2</v>
      </c>
      <c r="O96" s="11">
        <v>0.13</v>
      </c>
      <c r="P96" s="11">
        <v>1.56</v>
      </c>
      <c r="Q96" s="11">
        <v>0.41</v>
      </c>
      <c r="R96" s="11"/>
    </row>
    <row r="97" spans="3:18" x14ac:dyDescent="0.45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spans="3:18" x14ac:dyDescent="0.45">
      <c r="C98" s="11"/>
      <c r="D98" s="11" t="s">
        <v>238</v>
      </c>
      <c r="E98" s="11">
        <f>AVERAGE(E92:E97)</f>
        <v>15.276</v>
      </c>
      <c r="F98" s="11">
        <f t="shared" ref="F98:Q98" si="12">AVERAGE(F92:F97)</f>
        <v>0.55199999999999994</v>
      </c>
      <c r="G98" s="11">
        <f t="shared" si="12"/>
        <v>2.9480000000000004</v>
      </c>
      <c r="H98" s="11">
        <f t="shared" si="12"/>
        <v>69.187999999999988</v>
      </c>
      <c r="I98" s="11">
        <f t="shared" si="12"/>
        <v>0.14200000000000002</v>
      </c>
      <c r="J98" s="11">
        <f t="shared" si="12"/>
        <v>9.1999999999999998E-2</v>
      </c>
      <c r="K98" s="11">
        <f t="shared" si="12"/>
        <v>1.1819999999999999</v>
      </c>
      <c r="L98" s="11">
        <f t="shared" si="12"/>
        <v>0.36199999999999999</v>
      </c>
      <c r="M98" s="11">
        <f t="shared" si="12"/>
        <v>8.1</v>
      </c>
      <c r="N98" s="11">
        <f t="shared" si="12"/>
        <v>0.08</v>
      </c>
      <c r="O98" s="11">
        <f t="shared" si="12"/>
        <v>0.14200000000000002</v>
      </c>
      <c r="P98" s="11">
        <f t="shared" si="12"/>
        <v>1.512</v>
      </c>
      <c r="Q98" s="11">
        <f t="shared" si="12"/>
        <v>0.43599999999999994</v>
      </c>
      <c r="R98" s="11"/>
    </row>
    <row r="99" spans="3:18" x14ac:dyDescent="0.45"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spans="3:18" x14ac:dyDescent="0.45">
      <c r="C100" s="11" t="s">
        <v>567</v>
      </c>
      <c r="D100" s="11" t="s">
        <v>568</v>
      </c>
      <c r="E100" s="11">
        <v>16</v>
      </c>
      <c r="F100" s="11">
        <v>0.66</v>
      </c>
      <c r="G100" s="11">
        <v>2.84</v>
      </c>
      <c r="H100" s="11">
        <v>68.55</v>
      </c>
      <c r="I100" s="11">
        <v>0.15</v>
      </c>
      <c r="J100" s="11">
        <v>0.12</v>
      </c>
      <c r="K100" s="11">
        <v>1.05</v>
      </c>
      <c r="L100" s="11">
        <v>0.48</v>
      </c>
      <c r="M100" s="11">
        <v>8.24</v>
      </c>
      <c r="N100" s="11">
        <v>7.0000000000000007E-2</v>
      </c>
      <c r="O100" s="11">
        <v>0.16</v>
      </c>
      <c r="P100" s="11">
        <v>1.1200000000000001</v>
      </c>
      <c r="Q100" s="11">
        <v>0.56999999999999995</v>
      </c>
      <c r="R100" s="11"/>
    </row>
    <row r="101" spans="3:18" x14ac:dyDescent="0.45">
      <c r="C101" s="11" t="s">
        <v>569</v>
      </c>
      <c r="D101" s="11" t="s">
        <v>568</v>
      </c>
      <c r="E101" s="11">
        <v>15.96</v>
      </c>
      <c r="F101" s="11">
        <v>0.7</v>
      </c>
      <c r="G101" s="11">
        <v>2.78</v>
      </c>
      <c r="H101" s="11">
        <v>68.45</v>
      </c>
      <c r="I101" s="11">
        <v>0.14000000000000001</v>
      </c>
      <c r="J101" s="11">
        <v>0.14000000000000001</v>
      </c>
      <c r="K101" s="11">
        <v>1.07</v>
      </c>
      <c r="L101" s="11">
        <v>0.45</v>
      </c>
      <c r="M101" s="11">
        <v>8.33</v>
      </c>
      <c r="N101" s="11">
        <v>0.12</v>
      </c>
      <c r="O101" s="11">
        <v>0.17</v>
      </c>
      <c r="P101" s="11">
        <v>1.1499999999999999</v>
      </c>
      <c r="Q101" s="11">
        <v>0.55000000000000004</v>
      </c>
      <c r="R101" s="11"/>
    </row>
    <row r="102" spans="3:18" x14ac:dyDescent="0.45">
      <c r="C102" s="11" t="s">
        <v>570</v>
      </c>
      <c r="D102" s="11" t="s">
        <v>568</v>
      </c>
      <c r="E102" s="11">
        <v>15.96</v>
      </c>
      <c r="F102" s="11">
        <v>0.67</v>
      </c>
      <c r="G102" s="11">
        <v>2.81</v>
      </c>
      <c r="H102" s="11">
        <v>68.540000000000006</v>
      </c>
      <c r="I102" s="11">
        <v>0.15</v>
      </c>
      <c r="J102" s="11">
        <v>0.1</v>
      </c>
      <c r="K102" s="11">
        <v>1.07</v>
      </c>
      <c r="L102" s="11">
        <v>0.47</v>
      </c>
      <c r="M102" s="11">
        <v>8.3000000000000007</v>
      </c>
      <c r="N102" s="11">
        <v>0.15</v>
      </c>
      <c r="O102" s="11">
        <v>0.11</v>
      </c>
      <c r="P102" s="11">
        <v>1.1599999999999999</v>
      </c>
      <c r="Q102" s="11">
        <v>0.51</v>
      </c>
      <c r="R102" s="11"/>
    </row>
    <row r="103" spans="3:18" x14ac:dyDescent="0.45">
      <c r="C103" s="11" t="s">
        <v>571</v>
      </c>
      <c r="D103" s="11" t="s">
        <v>568</v>
      </c>
      <c r="E103" s="11">
        <v>16.170000000000002</v>
      </c>
      <c r="F103" s="11">
        <v>0.68</v>
      </c>
      <c r="G103" s="11">
        <v>2.83</v>
      </c>
      <c r="H103" s="11">
        <v>68.33</v>
      </c>
      <c r="I103" s="11">
        <v>0.15</v>
      </c>
      <c r="J103" s="11">
        <v>0.11</v>
      </c>
      <c r="K103" s="11">
        <v>1.01</v>
      </c>
      <c r="L103" s="11">
        <v>0.49</v>
      </c>
      <c r="M103" s="11">
        <v>8.26</v>
      </c>
      <c r="N103" s="11">
        <v>0.09</v>
      </c>
      <c r="O103" s="11">
        <v>0.15</v>
      </c>
      <c r="P103" s="11">
        <v>1.1299999999999999</v>
      </c>
      <c r="Q103" s="11">
        <v>0.57999999999999996</v>
      </c>
      <c r="R103" s="11"/>
    </row>
    <row r="104" spans="3:18" x14ac:dyDescent="0.45">
      <c r="C104" s="11" t="s">
        <v>572</v>
      </c>
      <c r="D104" s="11" t="s">
        <v>568</v>
      </c>
      <c r="E104" s="11">
        <v>16.18</v>
      </c>
      <c r="F104" s="11">
        <v>0.67</v>
      </c>
      <c r="G104" s="11">
        <v>2.75</v>
      </c>
      <c r="H104" s="11">
        <v>68.33</v>
      </c>
      <c r="I104" s="11">
        <v>0.16</v>
      </c>
      <c r="J104" s="11">
        <v>0.11</v>
      </c>
      <c r="K104" s="11">
        <v>1.03</v>
      </c>
      <c r="L104" s="11">
        <v>0.5</v>
      </c>
      <c r="M104" s="11">
        <v>8.26</v>
      </c>
      <c r="N104" s="11">
        <v>0.1</v>
      </c>
      <c r="O104" s="11">
        <v>0.16</v>
      </c>
      <c r="P104" s="11">
        <v>1.19</v>
      </c>
      <c r="Q104" s="11">
        <v>0.54</v>
      </c>
      <c r="R104" s="11"/>
    </row>
    <row r="106" spans="3:18" x14ac:dyDescent="0.45">
      <c r="D106" s="11" t="s">
        <v>234</v>
      </c>
      <c r="E106" s="11">
        <f>AVERAGE(E100:E105)</f>
        <v>16.054000000000002</v>
      </c>
      <c r="F106" s="11">
        <f t="shared" ref="F106:Q106" si="13">AVERAGE(F100:F105)</f>
        <v>0.67599999999999993</v>
      </c>
      <c r="G106" s="11">
        <f t="shared" si="13"/>
        <v>2.802</v>
      </c>
      <c r="H106" s="11">
        <f t="shared" si="13"/>
        <v>68.44</v>
      </c>
      <c r="I106" s="11">
        <f t="shared" si="13"/>
        <v>0.15000000000000002</v>
      </c>
      <c r="J106" s="11">
        <f t="shared" si="13"/>
        <v>0.11599999999999999</v>
      </c>
      <c r="K106" s="11">
        <f t="shared" si="13"/>
        <v>1.046</v>
      </c>
      <c r="L106" s="11">
        <f t="shared" si="13"/>
        <v>0.47799999999999992</v>
      </c>
      <c r="M106" s="11">
        <f t="shared" si="13"/>
        <v>8.2780000000000005</v>
      </c>
      <c r="N106" s="11">
        <f t="shared" si="13"/>
        <v>0.10599999999999998</v>
      </c>
      <c r="O106" s="11">
        <f t="shared" si="13"/>
        <v>0.15</v>
      </c>
      <c r="P106" s="11">
        <f t="shared" si="13"/>
        <v>1.1499999999999999</v>
      </c>
      <c r="Q106" s="11">
        <f t="shared" si="13"/>
        <v>0.55000000000000004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B45E-8E9C-4BB5-95C2-25F439F54D89}">
  <dimension ref="A6:AR170"/>
  <sheetViews>
    <sheetView workbookViewId="0">
      <pane ySplit="6" topLeftCell="A40" activePane="bottomLeft" state="frozen"/>
      <selection activeCell="S21" sqref="S21"/>
      <selection pane="bottomLeft" activeCell="S21" sqref="S21"/>
    </sheetView>
  </sheetViews>
  <sheetFormatPr defaultRowHeight="14.25" x14ac:dyDescent="0.45"/>
  <cols>
    <col min="1" max="1" width="19.73046875" customWidth="1"/>
    <col min="2" max="2" width="16.73046875" bestFit="1" customWidth="1"/>
    <col min="3" max="3" width="14.1328125" customWidth="1"/>
    <col min="4" max="4" width="10.59765625" customWidth="1"/>
    <col min="26" max="26" width="16.1328125" customWidth="1"/>
  </cols>
  <sheetData>
    <row r="6" spans="1:44" x14ac:dyDescent="0.45">
      <c r="A6" s="11" t="s">
        <v>311</v>
      </c>
      <c r="B6" s="11" t="s">
        <v>312</v>
      </c>
      <c r="C6" s="11" t="s">
        <v>443</v>
      </c>
      <c r="D6" s="11" t="s">
        <v>444</v>
      </c>
      <c r="E6" s="11" t="s">
        <v>445</v>
      </c>
      <c r="F6" s="11" t="s">
        <v>446</v>
      </c>
      <c r="G6" s="11" t="s">
        <v>260</v>
      </c>
      <c r="H6" s="11" t="s">
        <v>447</v>
      </c>
      <c r="I6" s="11" t="s">
        <v>6</v>
      </c>
      <c r="J6" s="11" t="s">
        <v>448</v>
      </c>
      <c r="K6" s="11" t="s">
        <v>449</v>
      </c>
      <c r="L6" s="11" t="s">
        <v>261</v>
      </c>
      <c r="M6" s="11" t="s">
        <v>263</v>
      </c>
      <c r="N6" s="11" t="s">
        <v>264</v>
      </c>
      <c r="O6" s="11" t="s">
        <v>450</v>
      </c>
      <c r="P6" s="11" t="s">
        <v>265</v>
      </c>
      <c r="Q6" s="11" t="s">
        <v>267</v>
      </c>
      <c r="R6" s="11" t="s">
        <v>268</v>
      </c>
      <c r="S6" s="11" t="s">
        <v>284</v>
      </c>
      <c r="T6" s="11" t="s">
        <v>304</v>
      </c>
      <c r="U6" s="11" t="s">
        <v>502</v>
      </c>
      <c r="Z6" s="11" t="s">
        <v>312</v>
      </c>
      <c r="AA6" s="11" t="s">
        <v>0</v>
      </c>
      <c r="AB6" s="11" t="s">
        <v>1</v>
      </c>
      <c r="AC6" s="11" t="s">
        <v>2</v>
      </c>
      <c r="AD6" s="11" t="s">
        <v>3</v>
      </c>
      <c r="AE6" s="11" t="s">
        <v>4</v>
      </c>
      <c r="AF6" s="11" t="s">
        <v>5</v>
      </c>
      <c r="AG6" s="11" t="s">
        <v>6</v>
      </c>
      <c r="AH6" s="11" t="s">
        <v>7</v>
      </c>
      <c r="AI6" s="11" t="s">
        <v>8</v>
      </c>
      <c r="AJ6" s="11" t="s">
        <v>9</v>
      </c>
      <c r="AK6" s="11" t="s">
        <v>18</v>
      </c>
      <c r="AL6" s="11" t="s">
        <v>10</v>
      </c>
      <c r="AM6" s="11" t="s">
        <v>11</v>
      </c>
      <c r="AN6" s="11" t="s">
        <v>12</v>
      </c>
      <c r="AO6" s="11" t="s">
        <v>13</v>
      </c>
      <c r="AP6" s="11" t="s">
        <v>14</v>
      </c>
      <c r="AQ6" s="11" t="s">
        <v>16</v>
      </c>
      <c r="AR6" s="11" t="s">
        <v>17</v>
      </c>
    </row>
    <row r="7" spans="1:44" x14ac:dyDescent="0.45">
      <c r="A7" s="11" t="s">
        <v>401</v>
      </c>
      <c r="B7" s="11" t="s">
        <v>573</v>
      </c>
      <c r="C7" s="11">
        <v>15.51</v>
      </c>
      <c r="D7" s="11">
        <v>1.57</v>
      </c>
      <c r="E7" s="11">
        <v>1.7</v>
      </c>
      <c r="F7" s="11">
        <v>73.83</v>
      </c>
      <c r="G7" s="11">
        <v>0.08</v>
      </c>
      <c r="H7" s="11">
        <v>7.0000000000000007E-2</v>
      </c>
      <c r="I7" s="11">
        <v>0.1</v>
      </c>
      <c r="J7" s="11">
        <v>0</v>
      </c>
      <c r="K7" s="11">
        <v>6.4</v>
      </c>
      <c r="L7" s="11">
        <v>0.14000000000000001</v>
      </c>
      <c r="M7" s="11">
        <v>0.11</v>
      </c>
      <c r="N7" s="11">
        <v>0</v>
      </c>
      <c r="O7" s="11">
        <v>0</v>
      </c>
      <c r="P7" s="11"/>
      <c r="Q7" s="11"/>
      <c r="R7" s="11"/>
      <c r="S7" s="11">
        <v>0.49</v>
      </c>
      <c r="T7" s="11"/>
      <c r="U7" s="11">
        <v>100</v>
      </c>
      <c r="Z7" s="11" t="s">
        <v>252</v>
      </c>
      <c r="AA7" s="23">
        <v>15.456</v>
      </c>
      <c r="AB7" s="23">
        <v>1.5660000000000003</v>
      </c>
      <c r="AC7" s="23">
        <v>1.6839999999999999</v>
      </c>
      <c r="AD7" s="23">
        <v>73.904000000000011</v>
      </c>
      <c r="AE7" s="23">
        <v>5.7999999999999996E-2</v>
      </c>
      <c r="AF7" s="23">
        <v>0.08</v>
      </c>
      <c r="AG7" s="23">
        <v>0.1</v>
      </c>
      <c r="AH7" s="23">
        <v>0</v>
      </c>
      <c r="AI7" s="23">
        <v>6.4139999999999997</v>
      </c>
      <c r="AJ7" s="23">
        <v>0.15200000000000002</v>
      </c>
      <c r="AK7" s="23">
        <v>0.11199999999999999</v>
      </c>
      <c r="AL7" s="23">
        <v>4.0000000000000001E-3</v>
      </c>
      <c r="AM7" s="23">
        <v>2.4E-2</v>
      </c>
      <c r="AN7" s="23"/>
      <c r="AO7" s="23"/>
      <c r="AP7" s="23"/>
      <c r="AQ7" s="23">
        <v>0.44600000000000001</v>
      </c>
      <c r="AR7" s="23"/>
    </row>
    <row r="8" spans="1:44" x14ac:dyDescent="0.45">
      <c r="A8" s="11" t="s">
        <v>475</v>
      </c>
      <c r="B8" s="11" t="s">
        <v>573</v>
      </c>
      <c r="C8" s="11">
        <v>15.5</v>
      </c>
      <c r="D8" s="11">
        <v>1.57</v>
      </c>
      <c r="E8" s="11">
        <v>1.67</v>
      </c>
      <c r="F8" s="11">
        <v>73.849999999999994</v>
      </c>
      <c r="G8" s="11">
        <v>0.05</v>
      </c>
      <c r="H8" s="11">
        <v>7.0000000000000007E-2</v>
      </c>
      <c r="I8" s="11">
        <v>0.11</v>
      </c>
      <c r="J8" s="11">
        <v>0</v>
      </c>
      <c r="K8" s="11">
        <v>6.39</v>
      </c>
      <c r="L8" s="11">
        <v>0.16</v>
      </c>
      <c r="M8" s="11">
        <v>0.12</v>
      </c>
      <c r="N8" s="11">
        <v>0.02</v>
      </c>
      <c r="O8" s="11">
        <v>0.04</v>
      </c>
      <c r="P8" s="11"/>
      <c r="Q8" s="11"/>
      <c r="R8" s="11"/>
      <c r="S8" s="11">
        <v>0.47</v>
      </c>
      <c r="T8" s="11"/>
      <c r="U8" s="11">
        <v>100</v>
      </c>
      <c r="Z8" s="11" t="s">
        <v>574</v>
      </c>
      <c r="AA8" s="23">
        <v>15.053999999999998</v>
      </c>
      <c r="AB8" s="23">
        <v>1.4119999999999999</v>
      </c>
      <c r="AC8" s="23">
        <v>0.94000000000000006</v>
      </c>
      <c r="AD8" s="23">
        <v>73.712000000000018</v>
      </c>
      <c r="AE8" s="23">
        <v>2.4E-2</v>
      </c>
      <c r="AF8" s="23">
        <v>0.21799999999999997</v>
      </c>
      <c r="AG8" s="23">
        <v>0.21000000000000002</v>
      </c>
      <c r="AH8" s="23">
        <v>2.9480000000000004</v>
      </c>
      <c r="AI8" s="23">
        <v>5.1180000000000003</v>
      </c>
      <c r="AJ8" s="23">
        <v>4.1999999999999996E-2</v>
      </c>
      <c r="AK8" s="23">
        <v>7.9999999999999988E-2</v>
      </c>
      <c r="AL8" s="23">
        <v>1.2E-2</v>
      </c>
      <c r="AM8" s="23">
        <v>6.0000000000000012E-2</v>
      </c>
      <c r="AN8" s="23"/>
      <c r="AO8" s="23"/>
      <c r="AP8" s="23">
        <v>0.16999999999999998</v>
      </c>
      <c r="AQ8" s="23"/>
      <c r="AR8" s="23"/>
    </row>
    <row r="9" spans="1:44" x14ac:dyDescent="0.45">
      <c r="A9" s="11" t="s">
        <v>476</v>
      </c>
      <c r="B9" s="11" t="s">
        <v>573</v>
      </c>
      <c r="C9" s="11">
        <v>15.43</v>
      </c>
      <c r="D9" s="11">
        <v>1.59</v>
      </c>
      <c r="E9" s="11">
        <v>1.7</v>
      </c>
      <c r="F9" s="11">
        <v>73.8</v>
      </c>
      <c r="G9" s="11">
        <v>0.12</v>
      </c>
      <c r="H9" s="11">
        <v>0.08</v>
      </c>
      <c r="I9" s="11">
        <v>0.1</v>
      </c>
      <c r="J9" s="11">
        <v>0</v>
      </c>
      <c r="K9" s="11">
        <v>6.44</v>
      </c>
      <c r="L9" s="11">
        <v>0.13</v>
      </c>
      <c r="M9" s="11">
        <v>0.12</v>
      </c>
      <c r="N9" s="11">
        <v>0</v>
      </c>
      <c r="O9" s="11">
        <v>0.04</v>
      </c>
      <c r="P9" s="11"/>
      <c r="Q9" s="11"/>
      <c r="R9" s="11"/>
      <c r="S9" s="11">
        <v>0.45</v>
      </c>
      <c r="T9" s="11"/>
      <c r="U9" s="11">
        <v>100</v>
      </c>
      <c r="Z9" s="11" t="s">
        <v>575</v>
      </c>
      <c r="AA9" s="23">
        <v>14.821999999999999</v>
      </c>
      <c r="AB9" s="23">
        <v>1.3939999999999999</v>
      </c>
      <c r="AC9" s="23">
        <v>0.93399999999999994</v>
      </c>
      <c r="AD9" s="23">
        <v>73.796000000000006</v>
      </c>
      <c r="AE9" s="23">
        <v>3.7999999999999999E-2</v>
      </c>
      <c r="AF9" s="23">
        <v>0.22999999999999998</v>
      </c>
      <c r="AG9" s="23">
        <v>0.20400000000000001</v>
      </c>
      <c r="AH9" s="23">
        <v>2.9860000000000002</v>
      </c>
      <c r="AI9" s="23">
        <v>5.2</v>
      </c>
      <c r="AJ9" s="23">
        <v>0.04</v>
      </c>
      <c r="AK9" s="23">
        <v>0.09</v>
      </c>
      <c r="AL9" s="23">
        <v>2E-3</v>
      </c>
      <c r="AM9" s="23">
        <v>7.0000000000000007E-2</v>
      </c>
      <c r="AN9" s="23"/>
      <c r="AO9" s="23"/>
      <c r="AP9" s="23">
        <v>0.19400000000000001</v>
      </c>
      <c r="AQ9" s="23"/>
      <c r="AR9" s="23"/>
    </row>
    <row r="10" spans="1:44" x14ac:dyDescent="0.45">
      <c r="A10" s="11" t="s">
        <v>477</v>
      </c>
      <c r="B10" s="11" t="s">
        <v>573</v>
      </c>
      <c r="C10" s="11">
        <v>15.42</v>
      </c>
      <c r="D10" s="11">
        <v>1.56</v>
      </c>
      <c r="E10" s="11">
        <v>1.66</v>
      </c>
      <c r="F10" s="11">
        <v>74</v>
      </c>
      <c r="G10" s="11">
        <v>0.04</v>
      </c>
      <c r="H10" s="11">
        <v>0.09</v>
      </c>
      <c r="I10" s="11">
        <v>0.09</v>
      </c>
      <c r="J10" s="11">
        <v>0</v>
      </c>
      <c r="K10" s="11">
        <v>6.4</v>
      </c>
      <c r="L10" s="11">
        <v>0.17</v>
      </c>
      <c r="M10" s="11">
        <v>0.11</v>
      </c>
      <c r="N10" s="11">
        <v>0</v>
      </c>
      <c r="O10" s="11">
        <v>0</v>
      </c>
      <c r="P10" s="11"/>
      <c r="Q10" s="11"/>
      <c r="R10" s="11"/>
      <c r="S10" s="11">
        <v>0.44</v>
      </c>
      <c r="T10" s="11"/>
      <c r="U10" s="11">
        <v>100</v>
      </c>
      <c r="Z10" s="11" t="s">
        <v>256</v>
      </c>
      <c r="AA10" s="23">
        <v>13.494</v>
      </c>
      <c r="AB10" s="23">
        <v>0.88400000000000001</v>
      </c>
      <c r="AC10" s="23">
        <v>1.0379999999999998</v>
      </c>
      <c r="AD10" s="23">
        <v>75.162000000000006</v>
      </c>
      <c r="AE10" s="23">
        <v>4.2000000000000003E-2</v>
      </c>
      <c r="AF10" s="23">
        <v>0.23199999999999998</v>
      </c>
      <c r="AG10" s="23">
        <v>0.10200000000000001</v>
      </c>
      <c r="AH10" s="23">
        <v>3.996</v>
      </c>
      <c r="AI10" s="23">
        <v>4.5519999999999996</v>
      </c>
      <c r="AJ10" s="23">
        <v>3.2000000000000001E-2</v>
      </c>
      <c r="AK10" s="23">
        <v>7.5999999999999998E-2</v>
      </c>
      <c r="AL10" s="23">
        <v>8.0000000000000002E-3</v>
      </c>
      <c r="AM10" s="23">
        <v>9.6000000000000002E-2</v>
      </c>
      <c r="AN10" s="23"/>
      <c r="AO10" s="23"/>
      <c r="AP10" s="23">
        <v>0.28799999999999998</v>
      </c>
      <c r="AQ10" s="23"/>
      <c r="AR10" s="23"/>
    </row>
    <row r="11" spans="1:44" x14ac:dyDescent="0.45">
      <c r="A11" s="11" t="s">
        <v>478</v>
      </c>
      <c r="B11" s="11" t="s">
        <v>573</v>
      </c>
      <c r="C11" s="11">
        <v>15.42</v>
      </c>
      <c r="D11" s="11">
        <v>1.54</v>
      </c>
      <c r="E11" s="11">
        <v>1.69</v>
      </c>
      <c r="F11" s="11">
        <v>74.040000000000006</v>
      </c>
      <c r="G11" s="11">
        <v>0</v>
      </c>
      <c r="H11" s="11">
        <v>0.09</v>
      </c>
      <c r="I11" s="11">
        <v>0.1</v>
      </c>
      <c r="J11" s="11">
        <v>0</v>
      </c>
      <c r="K11" s="11">
        <v>6.44</v>
      </c>
      <c r="L11" s="11">
        <v>0.16</v>
      </c>
      <c r="M11" s="11">
        <v>0.1</v>
      </c>
      <c r="N11" s="11">
        <v>0</v>
      </c>
      <c r="O11" s="11">
        <v>0.04</v>
      </c>
      <c r="P11" s="11"/>
      <c r="Q11" s="11"/>
      <c r="R11" s="11"/>
      <c r="S11" s="11">
        <v>0.38</v>
      </c>
      <c r="T11" s="11"/>
      <c r="U11" s="11">
        <v>100</v>
      </c>
      <c r="Z11" s="11" t="s">
        <v>27</v>
      </c>
      <c r="AA11" s="23">
        <v>16.57</v>
      </c>
      <c r="AB11" s="23">
        <v>0.5</v>
      </c>
      <c r="AC11" s="23">
        <v>2.8340000000000001</v>
      </c>
      <c r="AD11" s="23">
        <v>70.231999999999999</v>
      </c>
      <c r="AE11" s="23">
        <v>0.128</v>
      </c>
      <c r="AF11" s="23">
        <v>0.22400000000000003</v>
      </c>
      <c r="AG11" s="23">
        <v>0.68400000000000005</v>
      </c>
      <c r="AH11" s="23">
        <v>0.57400000000000007</v>
      </c>
      <c r="AI11" s="23">
        <v>7.742</v>
      </c>
      <c r="AJ11" s="23">
        <v>6.2E-2</v>
      </c>
      <c r="AK11" s="23">
        <v>0.13</v>
      </c>
      <c r="AL11" s="23">
        <v>2.4E-2</v>
      </c>
      <c r="AM11" s="23">
        <v>0.30000000000000004</v>
      </c>
      <c r="AN11" s="23"/>
      <c r="AO11" s="23"/>
      <c r="AP11" s="23"/>
      <c r="AQ11" s="23"/>
      <c r="AR11" s="23"/>
    </row>
    <row r="12" spans="1:44" x14ac:dyDescent="0.4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Z12" s="11" t="s">
        <v>242</v>
      </c>
      <c r="AA12" s="23">
        <v>14.644</v>
      </c>
      <c r="AB12" s="23">
        <v>0.54200000000000004</v>
      </c>
      <c r="AC12" s="23">
        <v>2.6539999999999999</v>
      </c>
      <c r="AD12" s="23">
        <v>69.894000000000005</v>
      </c>
      <c r="AE12" s="23">
        <v>0.16600000000000001</v>
      </c>
      <c r="AF12" s="23">
        <v>9.1999999999999998E-2</v>
      </c>
      <c r="AG12" s="23">
        <v>1.008</v>
      </c>
      <c r="AH12" s="23">
        <v>0.38800000000000001</v>
      </c>
      <c r="AI12" s="23">
        <v>8.1319999999999997</v>
      </c>
      <c r="AJ12" s="23">
        <v>6.0000000000000012E-2</v>
      </c>
      <c r="AK12" s="23">
        <v>0.14800000000000002</v>
      </c>
      <c r="AL12" s="23">
        <v>1.8779999999999997</v>
      </c>
      <c r="AM12" s="23">
        <v>0.39</v>
      </c>
      <c r="AN12" s="23"/>
      <c r="AO12" s="23"/>
      <c r="AP12" s="23"/>
      <c r="AQ12" s="23"/>
      <c r="AR12" s="23"/>
    </row>
    <row r="13" spans="1:44" x14ac:dyDescent="0.45">
      <c r="A13" s="11"/>
      <c r="B13" s="11" t="s">
        <v>252</v>
      </c>
      <c r="C13" s="11">
        <f>AVERAGE(C7:C11)</f>
        <v>15.456</v>
      </c>
      <c r="D13" s="11">
        <f t="shared" ref="D13:S13" si="0">AVERAGE(D7:D11)</f>
        <v>1.5660000000000003</v>
      </c>
      <c r="E13" s="11">
        <f t="shared" si="0"/>
        <v>1.6839999999999999</v>
      </c>
      <c r="F13" s="11">
        <f t="shared" si="0"/>
        <v>73.904000000000011</v>
      </c>
      <c r="G13" s="11">
        <f t="shared" si="0"/>
        <v>5.7999999999999996E-2</v>
      </c>
      <c r="H13" s="11">
        <f t="shared" si="0"/>
        <v>0.08</v>
      </c>
      <c r="I13" s="11">
        <f t="shared" si="0"/>
        <v>0.1</v>
      </c>
      <c r="J13" s="11">
        <f t="shared" si="0"/>
        <v>0</v>
      </c>
      <c r="K13" s="11">
        <f t="shared" si="0"/>
        <v>6.4139999999999997</v>
      </c>
      <c r="L13" s="11">
        <f t="shared" si="0"/>
        <v>0.15200000000000002</v>
      </c>
      <c r="M13" s="11">
        <f t="shared" si="0"/>
        <v>0.11199999999999999</v>
      </c>
      <c r="N13" s="11">
        <f t="shared" si="0"/>
        <v>4.0000000000000001E-3</v>
      </c>
      <c r="O13" s="11">
        <f t="shared" si="0"/>
        <v>2.4E-2</v>
      </c>
      <c r="P13" s="11"/>
      <c r="Q13" s="11"/>
      <c r="R13" s="11"/>
      <c r="S13" s="11">
        <f t="shared" si="0"/>
        <v>0.44600000000000001</v>
      </c>
      <c r="T13" s="11"/>
      <c r="U13" s="11"/>
      <c r="Z13" s="11" t="s">
        <v>233</v>
      </c>
      <c r="AA13" s="23">
        <v>18.601999999999997</v>
      </c>
      <c r="AB13" s="23">
        <v>0.75800000000000001</v>
      </c>
      <c r="AC13" s="23">
        <v>2.282</v>
      </c>
      <c r="AD13" s="23">
        <v>67.040000000000006</v>
      </c>
      <c r="AE13" s="23">
        <v>0.10200000000000001</v>
      </c>
      <c r="AF13" s="23">
        <v>0.156</v>
      </c>
      <c r="AG13" s="23">
        <v>1.0640000000000001</v>
      </c>
      <c r="AH13" s="23">
        <v>0.49399999999999994</v>
      </c>
      <c r="AI13" s="23">
        <v>7.1679999999999993</v>
      </c>
      <c r="AJ13" s="23">
        <v>8.8000000000000009E-2</v>
      </c>
      <c r="AK13" s="23">
        <v>0.11600000000000002</v>
      </c>
      <c r="AL13" s="23">
        <v>1.6019999999999999</v>
      </c>
      <c r="AM13" s="23">
        <v>0.52600000000000002</v>
      </c>
      <c r="AN13" s="23"/>
      <c r="AO13" s="23"/>
      <c r="AP13" s="23"/>
      <c r="AQ13" s="23"/>
      <c r="AR13" s="23"/>
    </row>
    <row r="14" spans="1:44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Z14" s="11" t="s">
        <v>576</v>
      </c>
      <c r="AA14" s="23">
        <v>13.8475</v>
      </c>
      <c r="AB14" s="23">
        <v>0.69249999999999989</v>
      </c>
      <c r="AC14" s="23">
        <v>3.0900000000000003</v>
      </c>
      <c r="AD14" s="23">
        <v>68.995000000000005</v>
      </c>
      <c r="AE14" s="23">
        <v>0.14750000000000002</v>
      </c>
      <c r="AF14" s="23">
        <v>0.1275</v>
      </c>
      <c r="AG14" s="23">
        <v>0.69000000000000006</v>
      </c>
      <c r="AH14" s="23">
        <v>0.66</v>
      </c>
      <c r="AI14" s="23">
        <v>9.375</v>
      </c>
      <c r="AJ14" s="23">
        <v>0.11749999999999999</v>
      </c>
      <c r="AK14" s="23">
        <v>0.15000000000000002</v>
      </c>
      <c r="AL14" s="23">
        <v>5.7500000000000002E-2</v>
      </c>
      <c r="AM14" s="23">
        <v>1.0475000000000001</v>
      </c>
      <c r="AN14" s="23">
        <v>0.14499999999999999</v>
      </c>
      <c r="AO14" s="23">
        <v>0.30249999999999999</v>
      </c>
      <c r="AP14" s="23"/>
      <c r="AQ14" s="23"/>
      <c r="AR14" s="23">
        <v>0.5575</v>
      </c>
    </row>
    <row r="15" spans="1:44" x14ac:dyDescent="0.45">
      <c r="A15" s="11" t="s">
        <v>479</v>
      </c>
      <c r="B15" s="11" t="s">
        <v>577</v>
      </c>
      <c r="C15" s="11">
        <v>15.03</v>
      </c>
      <c r="D15" s="11">
        <v>1.42</v>
      </c>
      <c r="E15" s="11">
        <v>0.92</v>
      </c>
      <c r="F15" s="11">
        <v>73.739999999999995</v>
      </c>
      <c r="G15" s="11">
        <v>0.02</v>
      </c>
      <c r="H15" s="11">
        <v>0.21</v>
      </c>
      <c r="I15" s="11">
        <v>0.23</v>
      </c>
      <c r="J15" s="11">
        <v>2.95</v>
      </c>
      <c r="K15" s="11">
        <v>5.12</v>
      </c>
      <c r="L15" s="11">
        <v>0.06</v>
      </c>
      <c r="M15" s="11">
        <v>0.09</v>
      </c>
      <c r="N15" s="11">
        <v>0</v>
      </c>
      <c r="O15" s="11">
        <v>0.06</v>
      </c>
      <c r="P15" s="11"/>
      <c r="Q15" s="11"/>
      <c r="R15" s="11">
        <v>0.16</v>
      </c>
      <c r="S15" s="11"/>
      <c r="T15" s="11"/>
      <c r="U15" s="11">
        <v>100</v>
      </c>
      <c r="Z15" s="11" t="s">
        <v>578</v>
      </c>
      <c r="AA15" s="23">
        <v>13.817499999999999</v>
      </c>
      <c r="AB15" s="23">
        <v>0.67999999999999994</v>
      </c>
      <c r="AC15" s="23">
        <v>3.0475000000000003</v>
      </c>
      <c r="AD15" s="23">
        <v>69.117500000000007</v>
      </c>
      <c r="AE15" s="23">
        <v>0.17500000000000002</v>
      </c>
      <c r="AF15" s="23">
        <v>0.125</v>
      </c>
      <c r="AG15" s="23">
        <v>0.70750000000000002</v>
      </c>
      <c r="AH15" s="23">
        <v>0.64250000000000007</v>
      </c>
      <c r="AI15" s="23">
        <v>9.4150000000000009</v>
      </c>
      <c r="AJ15" s="23">
        <v>0.11</v>
      </c>
      <c r="AK15" s="23">
        <v>0.16750000000000001</v>
      </c>
      <c r="AL15" s="23">
        <v>3.2500000000000001E-2</v>
      </c>
      <c r="AM15" s="23">
        <v>1.06</v>
      </c>
      <c r="AN15" s="23">
        <v>0.1075</v>
      </c>
      <c r="AO15" s="23">
        <v>0.30000000000000004</v>
      </c>
      <c r="AP15" s="23"/>
      <c r="AQ15" s="23"/>
      <c r="AR15" s="23">
        <v>0.4975</v>
      </c>
    </row>
    <row r="16" spans="1:44" x14ac:dyDescent="0.45">
      <c r="A16" s="11" t="s">
        <v>481</v>
      </c>
      <c r="B16" s="11" t="s">
        <v>577</v>
      </c>
      <c r="C16" s="11">
        <v>15.11</v>
      </c>
      <c r="D16" s="11">
        <v>1.44</v>
      </c>
      <c r="E16" s="11">
        <v>0.96</v>
      </c>
      <c r="F16" s="11">
        <v>73.569999999999993</v>
      </c>
      <c r="G16" s="11">
        <v>0.02</v>
      </c>
      <c r="H16" s="11">
        <v>0.24</v>
      </c>
      <c r="I16" s="11">
        <v>0.19</v>
      </c>
      <c r="J16" s="11">
        <v>2.93</v>
      </c>
      <c r="K16" s="11">
        <v>5.09</v>
      </c>
      <c r="L16" s="11">
        <v>0.06</v>
      </c>
      <c r="M16" s="11">
        <v>0.06</v>
      </c>
      <c r="N16" s="11">
        <v>0.02</v>
      </c>
      <c r="O16" s="11">
        <v>0.09</v>
      </c>
      <c r="P16" s="11"/>
      <c r="Q16" s="11"/>
      <c r="R16" s="11">
        <v>0.22</v>
      </c>
      <c r="S16" s="11"/>
      <c r="T16" s="11"/>
      <c r="U16" s="11">
        <v>100</v>
      </c>
      <c r="Z16" s="11" t="s">
        <v>579</v>
      </c>
      <c r="AA16" s="23">
        <v>13.907499999999999</v>
      </c>
      <c r="AB16" s="23">
        <v>0.69499999999999995</v>
      </c>
      <c r="AC16" s="23">
        <v>3.0924999999999998</v>
      </c>
      <c r="AD16" s="23">
        <v>69.09</v>
      </c>
      <c r="AE16" s="23">
        <v>0.15000000000000002</v>
      </c>
      <c r="AF16" s="23">
        <v>0.1275</v>
      </c>
      <c r="AG16" s="23">
        <v>0.7024999999999999</v>
      </c>
      <c r="AH16" s="23">
        <v>0.66249999999999998</v>
      </c>
      <c r="AI16" s="23">
        <v>9.3449999999999989</v>
      </c>
      <c r="AJ16" s="23">
        <v>0.1125</v>
      </c>
      <c r="AK16" s="23">
        <v>0.14750000000000002</v>
      </c>
      <c r="AL16" s="23">
        <v>4.4999999999999998E-2</v>
      </c>
      <c r="AM16" s="23">
        <v>1.0575000000000001</v>
      </c>
      <c r="AN16" s="23">
        <v>0.1225</v>
      </c>
      <c r="AO16" s="23">
        <v>0.28250000000000003</v>
      </c>
      <c r="AP16" s="23"/>
      <c r="AQ16" s="23"/>
      <c r="AR16" s="23">
        <v>0.46249999999999997</v>
      </c>
    </row>
    <row r="17" spans="1:44" x14ac:dyDescent="0.45">
      <c r="A17" s="11" t="s">
        <v>482</v>
      </c>
      <c r="B17" s="11" t="s">
        <v>577</v>
      </c>
      <c r="C17" s="11">
        <v>15.03</v>
      </c>
      <c r="D17" s="11">
        <v>1.44</v>
      </c>
      <c r="E17" s="11">
        <v>0.91</v>
      </c>
      <c r="F17" s="11">
        <v>73.739999999999995</v>
      </c>
      <c r="G17" s="11">
        <v>0.03</v>
      </c>
      <c r="H17" s="11">
        <v>0.21</v>
      </c>
      <c r="I17" s="11">
        <v>0.2</v>
      </c>
      <c r="J17" s="11">
        <v>2.94</v>
      </c>
      <c r="K17" s="11">
        <v>5.17</v>
      </c>
      <c r="L17" s="11">
        <v>0.02</v>
      </c>
      <c r="M17" s="11">
        <v>0.08</v>
      </c>
      <c r="N17" s="11">
        <v>0.03</v>
      </c>
      <c r="O17" s="11">
        <v>0.04</v>
      </c>
      <c r="P17" s="11"/>
      <c r="Q17" s="11"/>
      <c r="R17" s="11">
        <v>0.16</v>
      </c>
      <c r="S17" s="11"/>
      <c r="T17" s="11"/>
      <c r="U17" s="11">
        <v>100</v>
      </c>
      <c r="Z17" s="11" t="s">
        <v>580</v>
      </c>
      <c r="AA17" s="23">
        <v>15.530000000000001</v>
      </c>
      <c r="AB17" s="23">
        <v>0.624</v>
      </c>
      <c r="AC17" s="23">
        <v>3.0339999999999998</v>
      </c>
      <c r="AD17" s="23">
        <v>69.342000000000013</v>
      </c>
      <c r="AE17" s="23">
        <v>0.13200000000000001</v>
      </c>
      <c r="AF17" s="23">
        <v>0.13200000000000001</v>
      </c>
      <c r="AG17" s="23">
        <v>0.78199999999999992</v>
      </c>
      <c r="AH17" s="23">
        <v>0.69600000000000006</v>
      </c>
      <c r="AI17" s="23">
        <v>8.9980000000000011</v>
      </c>
      <c r="AJ17" s="23">
        <v>0.10800000000000001</v>
      </c>
      <c r="AK17" s="23">
        <v>0.14200000000000002</v>
      </c>
      <c r="AL17" s="23">
        <v>0.02</v>
      </c>
      <c r="AM17" s="23">
        <v>0.4539999999999999</v>
      </c>
      <c r="AN17" s="23"/>
      <c r="AO17" s="23"/>
      <c r="AP17" s="23"/>
      <c r="AQ17" s="23"/>
      <c r="AR17" s="23"/>
    </row>
    <row r="18" spans="1:44" x14ac:dyDescent="0.45">
      <c r="A18" s="11" t="s">
        <v>483</v>
      </c>
      <c r="B18" s="11" t="s">
        <v>577</v>
      </c>
      <c r="C18" s="11">
        <v>15.01</v>
      </c>
      <c r="D18" s="11">
        <v>1.42</v>
      </c>
      <c r="E18" s="11">
        <v>0.93</v>
      </c>
      <c r="F18" s="11">
        <v>73.73</v>
      </c>
      <c r="G18" s="11">
        <v>0.05</v>
      </c>
      <c r="H18" s="11">
        <v>0.23</v>
      </c>
      <c r="I18" s="11">
        <v>0.22</v>
      </c>
      <c r="J18" s="11">
        <v>2.97</v>
      </c>
      <c r="K18" s="11">
        <v>5.05</v>
      </c>
      <c r="L18" s="11">
        <v>0.03</v>
      </c>
      <c r="M18" s="11">
        <v>0.12</v>
      </c>
      <c r="N18" s="11">
        <v>0</v>
      </c>
      <c r="O18" s="11">
        <v>0.04</v>
      </c>
      <c r="P18" s="11"/>
      <c r="Q18" s="11"/>
      <c r="R18" s="11">
        <v>0.19</v>
      </c>
      <c r="S18" s="11"/>
      <c r="T18" s="11"/>
      <c r="U18" s="11">
        <v>100</v>
      </c>
      <c r="Z18" s="11" t="s">
        <v>581</v>
      </c>
      <c r="AA18" s="23">
        <v>16.238000000000003</v>
      </c>
      <c r="AB18" s="23">
        <v>1.284</v>
      </c>
      <c r="AC18" s="23">
        <v>2.4320000000000004</v>
      </c>
      <c r="AD18" s="23">
        <v>69.286000000000001</v>
      </c>
      <c r="AE18" s="23">
        <v>8.199999999999999E-2</v>
      </c>
      <c r="AF18" s="23">
        <v>0.13800000000000001</v>
      </c>
      <c r="AG18" s="23">
        <v>1</v>
      </c>
      <c r="AH18" s="23">
        <v>0.36799999999999999</v>
      </c>
      <c r="AI18" s="23">
        <v>6.0920000000000005</v>
      </c>
      <c r="AJ18" s="23">
        <v>0.17800000000000002</v>
      </c>
      <c r="AK18" s="23">
        <v>9.6000000000000016E-2</v>
      </c>
      <c r="AL18" s="23">
        <v>1.778</v>
      </c>
      <c r="AM18" s="23">
        <v>1.028</v>
      </c>
      <c r="AN18" s="23"/>
      <c r="AO18" s="23"/>
      <c r="AP18" s="23"/>
      <c r="AQ18" s="23"/>
      <c r="AR18" s="23"/>
    </row>
    <row r="19" spans="1:44" x14ac:dyDescent="0.45">
      <c r="A19" s="11" t="s">
        <v>484</v>
      </c>
      <c r="B19" s="11" t="s">
        <v>577</v>
      </c>
      <c r="C19" s="11">
        <v>15.09</v>
      </c>
      <c r="D19" s="11">
        <v>1.34</v>
      </c>
      <c r="E19" s="11">
        <v>0.98</v>
      </c>
      <c r="F19" s="11">
        <v>73.78</v>
      </c>
      <c r="G19" s="11">
        <v>0</v>
      </c>
      <c r="H19" s="11">
        <v>0.2</v>
      </c>
      <c r="I19" s="11">
        <v>0.21</v>
      </c>
      <c r="J19" s="11">
        <v>2.95</v>
      </c>
      <c r="K19" s="11">
        <v>5.16</v>
      </c>
      <c r="L19" s="11">
        <v>0.04</v>
      </c>
      <c r="M19" s="11">
        <v>0.05</v>
      </c>
      <c r="N19" s="11">
        <v>0.01</v>
      </c>
      <c r="O19" s="11">
        <v>7.0000000000000007E-2</v>
      </c>
      <c r="P19" s="11"/>
      <c r="Q19" s="11"/>
      <c r="R19" s="11">
        <v>0.12</v>
      </c>
      <c r="S19" s="11"/>
      <c r="T19" s="11"/>
      <c r="U19" s="11">
        <v>100</v>
      </c>
      <c r="Z19" s="11" t="s">
        <v>582</v>
      </c>
      <c r="AA19" s="23">
        <v>18.628</v>
      </c>
      <c r="AB19" s="23">
        <v>1.284</v>
      </c>
      <c r="AC19" s="23">
        <v>2.7880000000000003</v>
      </c>
      <c r="AD19" s="23">
        <v>63.648000000000003</v>
      </c>
      <c r="AE19" s="23">
        <v>0.22200000000000003</v>
      </c>
      <c r="AF19" s="23">
        <v>0.15200000000000002</v>
      </c>
      <c r="AG19" s="23">
        <v>1.0680000000000001</v>
      </c>
      <c r="AH19" s="23">
        <v>0.504</v>
      </c>
      <c r="AI19" s="23">
        <v>5.9659999999999993</v>
      </c>
      <c r="AJ19" s="23">
        <v>0.54200000000000004</v>
      </c>
      <c r="AK19" s="23">
        <v>0.12000000000000002</v>
      </c>
      <c r="AL19" s="23">
        <v>1.7920000000000003</v>
      </c>
      <c r="AM19" s="23">
        <v>3.282</v>
      </c>
      <c r="AN19" s="23"/>
      <c r="AO19" s="23"/>
      <c r="AP19" s="23"/>
      <c r="AQ19" s="23"/>
      <c r="AR19" s="23"/>
    </row>
    <row r="20" spans="1:44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Z20" s="11" t="s">
        <v>583</v>
      </c>
      <c r="AA20" s="23">
        <v>15.603999999999999</v>
      </c>
      <c r="AB20" s="23">
        <v>0.438</v>
      </c>
      <c r="AC20" s="23">
        <v>2.3359999999999999</v>
      </c>
      <c r="AD20" s="23">
        <v>71.897999999999996</v>
      </c>
      <c r="AE20" s="23">
        <v>0.158</v>
      </c>
      <c r="AF20" s="23">
        <v>0.1</v>
      </c>
      <c r="AG20" s="23">
        <v>1.044</v>
      </c>
      <c r="AH20" s="23">
        <v>0.46199999999999991</v>
      </c>
      <c r="AI20" s="23">
        <v>7.5060000000000002</v>
      </c>
      <c r="AJ20" s="23">
        <v>5.6000000000000008E-2</v>
      </c>
      <c r="AK20" s="23">
        <v>0.11200000000000002</v>
      </c>
      <c r="AL20" s="23">
        <v>1.4000000000000002E-2</v>
      </c>
      <c r="AM20" s="23">
        <v>0.27400000000000002</v>
      </c>
      <c r="AN20" s="23"/>
      <c r="AO20" s="23"/>
      <c r="AP20" s="23"/>
      <c r="AQ20" s="23"/>
      <c r="AR20" s="23"/>
    </row>
    <row r="21" spans="1:44" x14ac:dyDescent="0.45">
      <c r="A21" s="11"/>
      <c r="B21" s="11" t="s">
        <v>574</v>
      </c>
      <c r="C21" s="11">
        <f>AVERAGE(C15:C19)</f>
        <v>15.053999999999998</v>
      </c>
      <c r="D21" s="11">
        <f t="shared" ref="D21:R21" si="1">AVERAGE(D15:D19)</f>
        <v>1.4119999999999999</v>
      </c>
      <c r="E21" s="11">
        <f t="shared" si="1"/>
        <v>0.94000000000000006</v>
      </c>
      <c r="F21" s="11">
        <f t="shared" si="1"/>
        <v>73.712000000000018</v>
      </c>
      <c r="G21" s="11">
        <f t="shared" si="1"/>
        <v>2.4E-2</v>
      </c>
      <c r="H21" s="11">
        <f t="shared" si="1"/>
        <v>0.21799999999999997</v>
      </c>
      <c r="I21" s="11">
        <f t="shared" si="1"/>
        <v>0.21000000000000002</v>
      </c>
      <c r="J21" s="11">
        <f t="shared" si="1"/>
        <v>2.9480000000000004</v>
      </c>
      <c r="K21" s="11">
        <f t="shared" si="1"/>
        <v>5.1180000000000003</v>
      </c>
      <c r="L21" s="11">
        <f t="shared" si="1"/>
        <v>4.1999999999999996E-2</v>
      </c>
      <c r="M21" s="11">
        <f t="shared" si="1"/>
        <v>7.9999999999999988E-2</v>
      </c>
      <c r="N21" s="11">
        <f t="shared" si="1"/>
        <v>1.2E-2</v>
      </c>
      <c r="O21" s="11">
        <f t="shared" si="1"/>
        <v>6.0000000000000012E-2</v>
      </c>
      <c r="P21" s="11"/>
      <c r="Q21" s="11"/>
      <c r="R21" s="11">
        <f t="shared" si="1"/>
        <v>0.16999999999999998</v>
      </c>
      <c r="S21" s="11"/>
      <c r="T21" s="11"/>
      <c r="U21" s="11"/>
      <c r="Z21" s="11" t="s">
        <v>584</v>
      </c>
      <c r="AA21" s="23">
        <v>14.534000000000001</v>
      </c>
      <c r="AB21" s="23">
        <v>0.59000000000000008</v>
      </c>
      <c r="AC21" s="23">
        <v>3.0739999999999998</v>
      </c>
      <c r="AD21" s="23">
        <v>69.710000000000008</v>
      </c>
      <c r="AE21" s="23">
        <v>0.13199999999999998</v>
      </c>
      <c r="AF21" s="23">
        <v>0.11599999999999999</v>
      </c>
      <c r="AG21" s="23">
        <v>0.74</v>
      </c>
      <c r="AH21" s="23">
        <v>0.67599999999999993</v>
      </c>
      <c r="AI21" s="23">
        <v>9.7559999999999985</v>
      </c>
      <c r="AJ21" s="23">
        <v>8.7999999999999995E-2</v>
      </c>
      <c r="AK21" s="23">
        <v>0.184</v>
      </c>
      <c r="AL21" s="23">
        <v>4.0000000000000001E-3</v>
      </c>
      <c r="AM21" s="23">
        <v>0.39399999999999996</v>
      </c>
      <c r="AN21" s="23"/>
      <c r="AO21" s="23"/>
      <c r="AP21" s="23"/>
      <c r="AQ21" s="23"/>
      <c r="AR21" s="23"/>
    </row>
    <row r="22" spans="1:44" x14ac:dyDescent="0.45">
      <c r="Z22" s="11" t="s">
        <v>585</v>
      </c>
      <c r="AA22" s="23">
        <v>16.568000000000001</v>
      </c>
      <c r="AB22" s="23">
        <v>1.2440000000000002</v>
      </c>
      <c r="AC22" s="23">
        <v>2.6459999999999999</v>
      </c>
      <c r="AD22" s="23">
        <v>65.578000000000003</v>
      </c>
      <c r="AE22" s="23">
        <v>0.17799999999999999</v>
      </c>
      <c r="AF22" s="23">
        <v>0.19600000000000001</v>
      </c>
      <c r="AG22" s="23">
        <v>0.79200000000000004</v>
      </c>
      <c r="AH22" s="23">
        <v>0.82</v>
      </c>
      <c r="AI22" s="23">
        <v>8.8719999999999999</v>
      </c>
      <c r="AJ22" s="23">
        <v>0.2</v>
      </c>
      <c r="AK22" s="23">
        <v>0.14399999999999999</v>
      </c>
      <c r="AL22" s="23">
        <v>1.6759999999999997</v>
      </c>
      <c r="AM22" s="23">
        <v>1.0860000000000001</v>
      </c>
      <c r="AN22" s="23"/>
      <c r="AO22" s="23"/>
      <c r="AP22" s="23"/>
      <c r="AQ22" s="23"/>
      <c r="AR22" s="23"/>
    </row>
    <row r="23" spans="1:44" x14ac:dyDescent="0.45">
      <c r="A23" s="11" t="s">
        <v>485</v>
      </c>
      <c r="B23" s="11" t="s">
        <v>586</v>
      </c>
      <c r="C23" s="11">
        <v>14.9</v>
      </c>
      <c r="D23" s="11">
        <v>1.42</v>
      </c>
      <c r="E23" s="11">
        <v>0.93</v>
      </c>
      <c r="F23" s="11">
        <v>73.73</v>
      </c>
      <c r="G23" s="11">
        <v>0.02</v>
      </c>
      <c r="H23" s="11">
        <v>0.23</v>
      </c>
      <c r="I23" s="11">
        <v>0.2</v>
      </c>
      <c r="J23" s="11">
        <v>2.95</v>
      </c>
      <c r="K23" s="11">
        <v>5.28</v>
      </c>
      <c r="L23" s="11">
        <v>0.05</v>
      </c>
      <c r="M23" s="11">
        <v>0.08</v>
      </c>
      <c r="N23" s="11">
        <v>0.01</v>
      </c>
      <c r="O23" s="11">
        <v>0.05</v>
      </c>
      <c r="P23" s="11"/>
      <c r="Q23" s="11"/>
      <c r="R23" s="11">
        <v>0.15</v>
      </c>
      <c r="S23" s="11"/>
      <c r="T23" s="11"/>
      <c r="U23" s="11">
        <v>100</v>
      </c>
      <c r="Z23" s="11" t="s">
        <v>587</v>
      </c>
      <c r="AA23" s="23">
        <v>12.733999999999998</v>
      </c>
      <c r="AB23" s="23">
        <v>0.6</v>
      </c>
      <c r="AC23" s="23">
        <v>2.9460000000000002</v>
      </c>
      <c r="AD23" s="23">
        <v>70.69</v>
      </c>
      <c r="AE23" s="23">
        <v>0.152</v>
      </c>
      <c r="AF23" s="23">
        <v>0.10400000000000001</v>
      </c>
      <c r="AG23" s="23">
        <v>0.91600000000000004</v>
      </c>
      <c r="AH23" s="23">
        <v>0.51200000000000001</v>
      </c>
      <c r="AI23" s="23">
        <v>10.646000000000001</v>
      </c>
      <c r="AJ23" s="23">
        <v>0.09</v>
      </c>
      <c r="AK23" s="23">
        <v>0.17399999999999999</v>
      </c>
      <c r="AL23" s="23">
        <v>0.01</v>
      </c>
      <c r="AM23" s="23">
        <v>0.42599999999999999</v>
      </c>
      <c r="AN23" s="23"/>
      <c r="AO23" s="23"/>
      <c r="AP23" s="23"/>
      <c r="AQ23" s="23"/>
      <c r="AR23" s="23"/>
    </row>
    <row r="24" spans="1:44" x14ac:dyDescent="0.45">
      <c r="A24" s="11" t="s">
        <v>487</v>
      </c>
      <c r="B24" s="11" t="s">
        <v>586</v>
      </c>
      <c r="C24" s="11">
        <v>14.78</v>
      </c>
      <c r="D24" s="11">
        <v>1.39</v>
      </c>
      <c r="E24" s="11">
        <v>0.93</v>
      </c>
      <c r="F24" s="11">
        <v>73.819999999999993</v>
      </c>
      <c r="G24" s="11">
        <v>0.06</v>
      </c>
      <c r="H24" s="11">
        <v>0.24</v>
      </c>
      <c r="I24" s="11">
        <v>0.21</v>
      </c>
      <c r="J24" s="11">
        <v>3</v>
      </c>
      <c r="K24" s="11">
        <v>5.22</v>
      </c>
      <c r="L24" s="11">
        <v>0.04</v>
      </c>
      <c r="M24" s="11">
        <v>0.1</v>
      </c>
      <c r="N24" s="11">
        <v>0</v>
      </c>
      <c r="O24" s="11">
        <v>0.06</v>
      </c>
      <c r="P24" s="11"/>
      <c r="Q24" s="11"/>
      <c r="R24" s="11">
        <v>0.15</v>
      </c>
      <c r="S24" s="11"/>
      <c r="T24" s="11"/>
      <c r="U24" s="11">
        <v>100</v>
      </c>
      <c r="Z24" s="11" t="s">
        <v>588</v>
      </c>
      <c r="AA24" s="23">
        <v>17.392000000000003</v>
      </c>
      <c r="AB24" s="23">
        <v>0.63400000000000012</v>
      </c>
      <c r="AC24" s="23">
        <v>2.802</v>
      </c>
      <c r="AD24" s="23">
        <v>68.085999999999999</v>
      </c>
      <c r="AE24" s="23">
        <v>0.13000000000000003</v>
      </c>
      <c r="AF24" s="23">
        <v>0.10400000000000001</v>
      </c>
      <c r="AG24" s="23">
        <v>1.196</v>
      </c>
      <c r="AH24" s="23">
        <v>0.40599999999999997</v>
      </c>
      <c r="AI24" s="23">
        <v>7.44</v>
      </c>
      <c r="AJ24" s="23">
        <v>8.2000000000000003E-2</v>
      </c>
      <c r="AK24" s="23">
        <v>0.11599999999999999</v>
      </c>
      <c r="AL24" s="23">
        <v>1.1439999999999999</v>
      </c>
      <c r="AM24" s="23">
        <v>0.47199999999999998</v>
      </c>
      <c r="AN24" s="23"/>
      <c r="AO24" s="23"/>
      <c r="AP24" s="23"/>
      <c r="AQ24" s="23"/>
      <c r="AR24" s="23"/>
    </row>
    <row r="25" spans="1:44" x14ac:dyDescent="0.45">
      <c r="A25" s="11" t="s">
        <v>488</v>
      </c>
      <c r="B25" s="11" t="s">
        <v>586</v>
      </c>
      <c r="C25" s="11">
        <v>14.76</v>
      </c>
      <c r="D25" s="11">
        <v>1.36</v>
      </c>
      <c r="E25" s="11">
        <v>0.94</v>
      </c>
      <c r="F25" s="11">
        <v>73.88</v>
      </c>
      <c r="G25" s="11">
        <v>0.04</v>
      </c>
      <c r="H25" s="11">
        <v>0.24</v>
      </c>
      <c r="I25" s="11">
        <v>0.2</v>
      </c>
      <c r="J25" s="11">
        <v>3.01</v>
      </c>
      <c r="K25" s="11">
        <v>5.18</v>
      </c>
      <c r="L25" s="11">
        <v>0.04</v>
      </c>
      <c r="M25" s="11">
        <v>0.11</v>
      </c>
      <c r="N25" s="11">
        <v>0</v>
      </c>
      <c r="O25" s="11">
        <v>7.0000000000000007E-2</v>
      </c>
      <c r="P25" s="11"/>
      <c r="Q25" s="11"/>
      <c r="R25" s="11">
        <v>0.18</v>
      </c>
      <c r="S25" s="11"/>
      <c r="T25" s="11"/>
      <c r="U25" s="11">
        <v>100</v>
      </c>
      <c r="Z25" s="11" t="s">
        <v>589</v>
      </c>
      <c r="AA25" s="23">
        <v>18.636000000000003</v>
      </c>
      <c r="AB25" s="23">
        <v>0.98399999999999999</v>
      </c>
      <c r="AC25" s="23">
        <v>2.4059999999999997</v>
      </c>
      <c r="AD25" s="23">
        <v>67.573999999999998</v>
      </c>
      <c r="AE25" s="23">
        <v>0.10200000000000001</v>
      </c>
      <c r="AF25" s="23">
        <v>0.16800000000000001</v>
      </c>
      <c r="AG25" s="23">
        <v>1.0960000000000001</v>
      </c>
      <c r="AH25" s="23">
        <v>0.53400000000000003</v>
      </c>
      <c r="AI25" s="23">
        <v>6.4640000000000004</v>
      </c>
      <c r="AJ25" s="23">
        <v>0.16</v>
      </c>
      <c r="AK25" s="23">
        <v>0.10999999999999999</v>
      </c>
      <c r="AL25" s="23">
        <v>0.94600000000000006</v>
      </c>
      <c r="AM25" s="23">
        <v>0.82199999999999984</v>
      </c>
      <c r="AN25" s="23"/>
      <c r="AO25" s="23"/>
      <c r="AP25" s="23"/>
      <c r="AQ25" s="23"/>
      <c r="AR25" s="23"/>
    </row>
    <row r="26" spans="1:44" x14ac:dyDescent="0.45">
      <c r="A26" s="11" t="s">
        <v>489</v>
      </c>
      <c r="B26" s="11" t="s">
        <v>586</v>
      </c>
      <c r="C26" s="11">
        <v>14.84</v>
      </c>
      <c r="D26" s="11">
        <v>1.39</v>
      </c>
      <c r="E26" s="11">
        <v>0.92</v>
      </c>
      <c r="F26" s="11">
        <v>73.760000000000005</v>
      </c>
      <c r="G26" s="11">
        <v>0.06</v>
      </c>
      <c r="H26" s="11">
        <v>0.21</v>
      </c>
      <c r="I26" s="11">
        <v>0.2</v>
      </c>
      <c r="J26" s="11">
        <v>2.97</v>
      </c>
      <c r="K26" s="11">
        <v>5.15</v>
      </c>
      <c r="L26" s="11">
        <v>0.04</v>
      </c>
      <c r="M26" s="11">
        <v>0.06</v>
      </c>
      <c r="N26" s="11">
        <v>0</v>
      </c>
      <c r="O26" s="11">
        <v>0.09</v>
      </c>
      <c r="P26" s="11"/>
      <c r="Q26" s="11"/>
      <c r="R26" s="11">
        <v>0.28999999999999998</v>
      </c>
      <c r="S26" s="11"/>
      <c r="T26" s="11"/>
      <c r="U26" s="11">
        <v>100</v>
      </c>
      <c r="Z26" s="11" t="s">
        <v>590</v>
      </c>
      <c r="AA26" s="23">
        <v>14.6</v>
      </c>
      <c r="AB26" s="23">
        <v>0.6</v>
      </c>
      <c r="AC26" s="23">
        <v>3.0659999999999998</v>
      </c>
      <c r="AD26" s="23">
        <v>69.72</v>
      </c>
      <c r="AE26" s="23">
        <v>0.128</v>
      </c>
      <c r="AF26" s="23">
        <v>6.6000000000000003E-2</v>
      </c>
      <c r="AG26" s="23">
        <v>0.9</v>
      </c>
      <c r="AH26" s="23">
        <v>0.47400000000000003</v>
      </c>
      <c r="AI26" s="23">
        <v>9.6880000000000006</v>
      </c>
      <c r="AJ26" s="23">
        <v>0.09</v>
      </c>
      <c r="AK26" s="23">
        <v>0.18</v>
      </c>
      <c r="AL26" s="23">
        <v>1.2E-2</v>
      </c>
      <c r="AM26" s="23">
        <v>0.47599999999999998</v>
      </c>
      <c r="AN26" s="23"/>
      <c r="AO26" s="23"/>
      <c r="AP26" s="23"/>
      <c r="AQ26" s="23"/>
      <c r="AR26" s="23"/>
    </row>
    <row r="27" spans="1:44" x14ac:dyDescent="0.45">
      <c r="A27" s="11" t="s">
        <v>490</v>
      </c>
      <c r="B27" s="11" t="s">
        <v>586</v>
      </c>
      <c r="C27" s="11">
        <v>14.83</v>
      </c>
      <c r="D27" s="11">
        <v>1.41</v>
      </c>
      <c r="E27" s="11">
        <v>0.95</v>
      </c>
      <c r="F27" s="11">
        <v>73.790000000000006</v>
      </c>
      <c r="G27" s="11">
        <v>0.01</v>
      </c>
      <c r="H27" s="11">
        <v>0.23</v>
      </c>
      <c r="I27" s="11">
        <v>0.21</v>
      </c>
      <c r="J27" s="11">
        <v>3</v>
      </c>
      <c r="K27" s="11">
        <v>5.17</v>
      </c>
      <c r="L27" s="11">
        <v>0.03</v>
      </c>
      <c r="M27" s="11">
        <v>0.1</v>
      </c>
      <c r="N27" s="11">
        <v>0</v>
      </c>
      <c r="O27" s="11">
        <v>0.08</v>
      </c>
      <c r="P27" s="11"/>
      <c r="Q27" s="11"/>
      <c r="R27" s="11">
        <v>0.2</v>
      </c>
      <c r="S27" s="11"/>
      <c r="T27" s="11"/>
      <c r="U27" s="11">
        <v>100</v>
      </c>
      <c r="Z27" s="11" t="s">
        <v>591</v>
      </c>
      <c r="AA27" s="53">
        <v>14.430000000000001</v>
      </c>
      <c r="AB27" s="53">
        <v>0.67200000000000004</v>
      </c>
      <c r="AC27" s="53">
        <v>2.8600000000000003</v>
      </c>
      <c r="AD27" s="53">
        <v>68.585999999999999</v>
      </c>
      <c r="AE27" s="53">
        <v>0.154</v>
      </c>
      <c r="AF27" s="53">
        <v>9.1999999999999998E-2</v>
      </c>
      <c r="AG27" s="53">
        <v>0.60600000000000009</v>
      </c>
      <c r="AH27" s="53">
        <v>0.64400000000000002</v>
      </c>
      <c r="AI27" s="53">
        <v>11.175999999999998</v>
      </c>
      <c r="AJ27" s="53">
        <v>0.11200000000000002</v>
      </c>
      <c r="AK27" s="53">
        <v>0.17600000000000002</v>
      </c>
      <c r="AL27" s="53">
        <v>6.0000000000000001E-3</v>
      </c>
      <c r="AM27" s="53">
        <v>0.48799999999999999</v>
      </c>
      <c r="AN27" s="23"/>
      <c r="AO27" s="23"/>
      <c r="AP27" s="23"/>
      <c r="AQ27" s="23"/>
      <c r="AR27" s="23"/>
    </row>
    <row r="28" spans="1:44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AN28" s="11"/>
      <c r="AO28" s="11"/>
      <c r="AP28" s="11"/>
      <c r="AQ28" s="11"/>
      <c r="AR28" s="11"/>
    </row>
    <row r="29" spans="1:44" x14ac:dyDescent="0.45">
      <c r="A29" s="11"/>
      <c r="B29" s="11" t="s">
        <v>575</v>
      </c>
      <c r="C29" s="11">
        <f>AVERAGE(C23:C27)</f>
        <v>14.821999999999999</v>
      </c>
      <c r="D29" s="11">
        <f t="shared" ref="D29:R29" si="2">AVERAGE(D23:D27)</f>
        <v>1.3939999999999999</v>
      </c>
      <c r="E29" s="11">
        <f t="shared" si="2"/>
        <v>0.93399999999999994</v>
      </c>
      <c r="F29" s="11">
        <f t="shared" si="2"/>
        <v>73.796000000000006</v>
      </c>
      <c r="G29" s="11">
        <f t="shared" si="2"/>
        <v>3.7999999999999999E-2</v>
      </c>
      <c r="H29" s="11">
        <f t="shared" si="2"/>
        <v>0.22999999999999998</v>
      </c>
      <c r="I29" s="11">
        <f t="shared" si="2"/>
        <v>0.20400000000000001</v>
      </c>
      <c r="J29" s="11">
        <f t="shared" si="2"/>
        <v>2.9860000000000002</v>
      </c>
      <c r="K29" s="11">
        <f t="shared" si="2"/>
        <v>5.2</v>
      </c>
      <c r="L29" s="11">
        <f t="shared" si="2"/>
        <v>0.04</v>
      </c>
      <c r="M29" s="11">
        <f t="shared" si="2"/>
        <v>0.09</v>
      </c>
      <c r="N29" s="11">
        <f t="shared" si="2"/>
        <v>2E-3</v>
      </c>
      <c r="O29" s="11">
        <f t="shared" si="2"/>
        <v>7.0000000000000007E-2</v>
      </c>
      <c r="P29" s="11"/>
      <c r="Q29" s="11"/>
      <c r="R29" s="11">
        <f t="shared" si="2"/>
        <v>0.19400000000000001</v>
      </c>
      <c r="S29" s="11"/>
      <c r="T29" s="11"/>
      <c r="U29" s="11"/>
    </row>
    <row r="30" spans="1:44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44" x14ac:dyDescent="0.45">
      <c r="A31" s="11" t="s">
        <v>514</v>
      </c>
      <c r="B31" s="11" t="s">
        <v>592</v>
      </c>
      <c r="C31" s="11">
        <v>13.59</v>
      </c>
      <c r="D31" s="11">
        <v>0.91</v>
      </c>
      <c r="E31" s="11">
        <v>1.05</v>
      </c>
      <c r="F31" s="11">
        <v>75.099999999999994</v>
      </c>
      <c r="G31" s="11">
        <v>0.03</v>
      </c>
      <c r="H31" s="11">
        <v>0.24</v>
      </c>
      <c r="I31" s="11">
        <v>0.1</v>
      </c>
      <c r="J31" s="11">
        <v>4</v>
      </c>
      <c r="K31" s="11">
        <v>4.54</v>
      </c>
      <c r="L31" s="11">
        <v>0.02</v>
      </c>
      <c r="M31" s="11">
        <v>0.06</v>
      </c>
      <c r="N31" s="11">
        <v>0</v>
      </c>
      <c r="O31" s="11">
        <v>0.12</v>
      </c>
      <c r="P31" s="11"/>
      <c r="Q31" s="11"/>
      <c r="R31" s="11">
        <v>0.25</v>
      </c>
      <c r="S31" s="11"/>
      <c r="T31" s="11"/>
      <c r="U31" s="11">
        <v>100</v>
      </c>
    </row>
    <row r="32" spans="1:44" x14ac:dyDescent="0.45">
      <c r="A32" s="11" t="s">
        <v>532</v>
      </c>
      <c r="B32" s="11" t="s">
        <v>592</v>
      </c>
      <c r="C32" s="11">
        <v>13.49</v>
      </c>
      <c r="D32" s="11">
        <v>0.86</v>
      </c>
      <c r="E32" s="11">
        <v>1.03</v>
      </c>
      <c r="F32" s="11">
        <v>75.069999999999993</v>
      </c>
      <c r="G32" s="11">
        <v>0.04</v>
      </c>
      <c r="H32" s="11">
        <v>0.24</v>
      </c>
      <c r="I32" s="11">
        <v>0.1</v>
      </c>
      <c r="J32" s="11">
        <v>4.0199999999999996</v>
      </c>
      <c r="K32" s="11">
        <v>4.54</v>
      </c>
      <c r="L32" s="11">
        <v>0.05</v>
      </c>
      <c r="M32" s="11">
        <v>0.1</v>
      </c>
      <c r="N32" s="11">
        <v>0</v>
      </c>
      <c r="O32" s="11">
        <v>0.11</v>
      </c>
      <c r="P32" s="11"/>
      <c r="Q32" s="11"/>
      <c r="R32" s="11">
        <v>0.35</v>
      </c>
      <c r="S32" s="11"/>
      <c r="T32" s="11"/>
      <c r="U32" s="11">
        <v>100</v>
      </c>
    </row>
    <row r="33" spans="1:21" x14ac:dyDescent="0.45">
      <c r="A33" s="11" t="s">
        <v>533</v>
      </c>
      <c r="B33" s="11" t="s">
        <v>592</v>
      </c>
      <c r="C33" s="11">
        <v>13.44</v>
      </c>
      <c r="D33" s="11">
        <v>0.9</v>
      </c>
      <c r="E33" s="11">
        <v>1.0900000000000001</v>
      </c>
      <c r="F33" s="11">
        <v>75.16</v>
      </c>
      <c r="G33" s="11">
        <v>0.04</v>
      </c>
      <c r="H33" s="11">
        <v>0.24</v>
      </c>
      <c r="I33" s="11">
        <v>0.1</v>
      </c>
      <c r="J33" s="11">
        <v>4.01</v>
      </c>
      <c r="K33" s="11">
        <v>4.53</v>
      </c>
      <c r="L33" s="11">
        <v>0.02</v>
      </c>
      <c r="M33" s="11">
        <v>0.08</v>
      </c>
      <c r="N33" s="11">
        <v>0.02</v>
      </c>
      <c r="O33" s="11">
        <v>7.0000000000000007E-2</v>
      </c>
      <c r="P33" s="11"/>
      <c r="Q33" s="11"/>
      <c r="R33" s="11">
        <v>0.28999999999999998</v>
      </c>
      <c r="S33" s="11"/>
      <c r="T33" s="11"/>
      <c r="U33" s="11">
        <v>100</v>
      </c>
    </row>
    <row r="34" spans="1:21" x14ac:dyDescent="0.45">
      <c r="A34" s="11" t="s">
        <v>543</v>
      </c>
      <c r="B34" s="11" t="s">
        <v>592</v>
      </c>
      <c r="C34" s="11">
        <v>13.46</v>
      </c>
      <c r="D34" s="11">
        <v>0.87</v>
      </c>
      <c r="E34" s="11">
        <v>1</v>
      </c>
      <c r="F34" s="11">
        <v>75.239999999999995</v>
      </c>
      <c r="G34" s="11">
        <v>7.0000000000000007E-2</v>
      </c>
      <c r="H34" s="11">
        <v>0.22</v>
      </c>
      <c r="I34" s="11">
        <v>0.1</v>
      </c>
      <c r="J34" s="11">
        <v>3.99</v>
      </c>
      <c r="K34" s="11">
        <v>4.58</v>
      </c>
      <c r="L34" s="11">
        <v>0.04</v>
      </c>
      <c r="M34" s="11">
        <v>0.05</v>
      </c>
      <c r="N34" s="11">
        <v>0.02</v>
      </c>
      <c r="O34" s="11">
        <v>0.06</v>
      </c>
      <c r="P34" s="11"/>
      <c r="Q34" s="11"/>
      <c r="R34" s="11">
        <v>0.31</v>
      </c>
      <c r="S34" s="11"/>
      <c r="T34" s="11"/>
      <c r="U34" s="11">
        <v>100</v>
      </c>
    </row>
    <row r="35" spans="1:21" x14ac:dyDescent="0.45">
      <c r="A35" s="11" t="s">
        <v>544</v>
      </c>
      <c r="B35" s="11" t="s">
        <v>592</v>
      </c>
      <c r="C35" s="11">
        <v>13.49</v>
      </c>
      <c r="D35" s="11">
        <v>0.88</v>
      </c>
      <c r="E35" s="11">
        <v>1.02</v>
      </c>
      <c r="F35" s="11">
        <v>75.239999999999995</v>
      </c>
      <c r="G35" s="11">
        <v>0.03</v>
      </c>
      <c r="H35" s="11">
        <v>0.22</v>
      </c>
      <c r="I35" s="11">
        <v>0.11</v>
      </c>
      <c r="J35" s="11">
        <v>3.96</v>
      </c>
      <c r="K35" s="11">
        <v>4.57</v>
      </c>
      <c r="L35" s="11">
        <v>0.03</v>
      </c>
      <c r="M35" s="11">
        <v>0.09</v>
      </c>
      <c r="N35" s="11">
        <v>0</v>
      </c>
      <c r="O35" s="11">
        <v>0.12</v>
      </c>
      <c r="P35" s="11"/>
      <c r="Q35" s="11"/>
      <c r="R35" s="11">
        <v>0.24</v>
      </c>
      <c r="S35" s="11"/>
      <c r="T35" s="11"/>
      <c r="U35" s="11">
        <v>100</v>
      </c>
    </row>
    <row r="36" spans="1:21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45">
      <c r="A37" s="11"/>
      <c r="B37" s="11" t="s">
        <v>256</v>
      </c>
      <c r="C37" s="11">
        <f>AVERAGE(C31:C35)</f>
        <v>13.494</v>
      </c>
      <c r="D37" s="11">
        <f t="shared" ref="D37:R37" si="3">AVERAGE(D31:D35)</f>
        <v>0.88400000000000001</v>
      </c>
      <c r="E37" s="11">
        <f t="shared" si="3"/>
        <v>1.0379999999999998</v>
      </c>
      <c r="F37" s="11">
        <f t="shared" si="3"/>
        <v>75.162000000000006</v>
      </c>
      <c r="G37" s="11">
        <f t="shared" si="3"/>
        <v>4.2000000000000003E-2</v>
      </c>
      <c r="H37" s="11">
        <f t="shared" si="3"/>
        <v>0.23199999999999998</v>
      </c>
      <c r="I37" s="11">
        <f t="shared" si="3"/>
        <v>0.10200000000000001</v>
      </c>
      <c r="J37" s="11">
        <f t="shared" si="3"/>
        <v>3.996</v>
      </c>
      <c r="K37" s="11">
        <f t="shared" si="3"/>
        <v>4.5519999999999996</v>
      </c>
      <c r="L37" s="11">
        <f t="shared" si="3"/>
        <v>3.2000000000000001E-2</v>
      </c>
      <c r="M37" s="11">
        <f t="shared" si="3"/>
        <v>7.5999999999999998E-2</v>
      </c>
      <c r="N37" s="11">
        <f t="shared" si="3"/>
        <v>8.0000000000000002E-3</v>
      </c>
      <c r="O37" s="11">
        <f t="shared" si="3"/>
        <v>9.6000000000000002E-2</v>
      </c>
      <c r="P37" s="11"/>
      <c r="Q37" s="11"/>
      <c r="R37" s="11">
        <f t="shared" si="3"/>
        <v>0.28799999999999998</v>
      </c>
      <c r="S37" s="11"/>
      <c r="T37" s="11"/>
      <c r="U37" s="11"/>
    </row>
    <row r="38" spans="1:21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45">
      <c r="A39" s="11" t="s">
        <v>457</v>
      </c>
      <c r="B39" s="11" t="s">
        <v>593</v>
      </c>
      <c r="C39" s="11">
        <v>16.59</v>
      </c>
      <c r="D39" s="11">
        <v>0.51</v>
      </c>
      <c r="E39" s="11">
        <v>2.85</v>
      </c>
      <c r="F39" s="11">
        <v>70.12</v>
      </c>
      <c r="G39" s="11">
        <v>0.11</v>
      </c>
      <c r="H39" s="11">
        <v>0.22</v>
      </c>
      <c r="I39" s="11">
        <v>0.69</v>
      </c>
      <c r="J39" s="11">
        <v>0.59</v>
      </c>
      <c r="K39" s="11">
        <v>7.78</v>
      </c>
      <c r="L39" s="11">
        <v>0.08</v>
      </c>
      <c r="M39" s="11">
        <v>0.15</v>
      </c>
      <c r="N39" s="11">
        <v>0.01</v>
      </c>
      <c r="O39" s="11">
        <v>0.32</v>
      </c>
      <c r="P39" s="11"/>
      <c r="Q39" s="11"/>
      <c r="R39" s="11"/>
      <c r="S39" s="11"/>
      <c r="T39" s="11"/>
      <c r="U39" s="11">
        <v>100</v>
      </c>
    </row>
    <row r="40" spans="1:21" x14ac:dyDescent="0.45">
      <c r="A40" s="11" t="s">
        <v>458</v>
      </c>
      <c r="B40" s="11" t="s">
        <v>593</v>
      </c>
      <c r="C40" s="11">
        <v>16.510000000000002</v>
      </c>
      <c r="D40" s="11">
        <v>0.49</v>
      </c>
      <c r="E40" s="11">
        <v>2.82</v>
      </c>
      <c r="F40" s="11">
        <v>70.34</v>
      </c>
      <c r="G40" s="11">
        <v>0.16</v>
      </c>
      <c r="H40" s="11">
        <v>0.23</v>
      </c>
      <c r="I40" s="11">
        <v>0.69</v>
      </c>
      <c r="J40" s="11">
        <v>0.55000000000000004</v>
      </c>
      <c r="K40" s="11">
        <v>7.75</v>
      </c>
      <c r="L40" s="11">
        <v>7.0000000000000007E-2</v>
      </c>
      <c r="M40" s="11">
        <v>0.14000000000000001</v>
      </c>
      <c r="N40" s="11">
        <v>0.01</v>
      </c>
      <c r="O40" s="11">
        <v>0.25</v>
      </c>
      <c r="P40" s="11"/>
      <c r="Q40" s="11"/>
      <c r="R40" s="11"/>
      <c r="S40" s="11"/>
      <c r="T40" s="11"/>
      <c r="U40" s="11">
        <v>100</v>
      </c>
    </row>
    <row r="41" spans="1:21" x14ac:dyDescent="0.45">
      <c r="A41" s="11" t="s">
        <v>460</v>
      </c>
      <c r="B41" s="11" t="s">
        <v>593</v>
      </c>
      <c r="C41" s="11">
        <v>16.62</v>
      </c>
      <c r="D41" s="11">
        <v>0.5</v>
      </c>
      <c r="E41" s="11">
        <v>2.83</v>
      </c>
      <c r="F41" s="11">
        <v>70.06</v>
      </c>
      <c r="G41" s="11">
        <v>0.13</v>
      </c>
      <c r="H41" s="11">
        <v>0.22</v>
      </c>
      <c r="I41" s="11">
        <v>0.66</v>
      </c>
      <c r="J41" s="11">
        <v>0.59</v>
      </c>
      <c r="K41" s="11">
        <v>7.83</v>
      </c>
      <c r="L41" s="11">
        <v>0.06</v>
      </c>
      <c r="M41" s="11">
        <v>0.13</v>
      </c>
      <c r="N41" s="11">
        <v>0.03</v>
      </c>
      <c r="O41" s="11">
        <v>0.34</v>
      </c>
      <c r="P41" s="11"/>
      <c r="Q41" s="11"/>
      <c r="R41" s="11"/>
      <c r="S41" s="11"/>
      <c r="T41" s="11"/>
      <c r="U41" s="11">
        <v>100</v>
      </c>
    </row>
    <row r="42" spans="1:21" x14ac:dyDescent="0.45">
      <c r="A42" s="11" t="s">
        <v>461</v>
      </c>
      <c r="B42" s="11" t="s">
        <v>593</v>
      </c>
      <c r="C42" s="11">
        <v>16.559999999999999</v>
      </c>
      <c r="D42" s="11">
        <v>0.51</v>
      </c>
      <c r="E42" s="11">
        <v>2.84</v>
      </c>
      <c r="F42" s="11">
        <v>70.400000000000006</v>
      </c>
      <c r="G42" s="11">
        <v>0.09</v>
      </c>
      <c r="H42" s="11">
        <v>0.21</v>
      </c>
      <c r="I42" s="11">
        <v>0.7</v>
      </c>
      <c r="J42" s="11">
        <v>0.56000000000000005</v>
      </c>
      <c r="K42" s="11">
        <v>7.65</v>
      </c>
      <c r="L42" s="11">
        <v>0.05</v>
      </c>
      <c r="M42" s="11">
        <v>0.11</v>
      </c>
      <c r="N42" s="11">
        <v>0.02</v>
      </c>
      <c r="O42" s="11">
        <v>0.3</v>
      </c>
      <c r="P42" s="11"/>
      <c r="Q42" s="11"/>
      <c r="R42" s="11"/>
      <c r="S42" s="11"/>
      <c r="T42" s="11"/>
      <c r="U42" s="11">
        <v>100</v>
      </c>
    </row>
    <row r="43" spans="1:21" x14ac:dyDescent="0.45">
      <c r="A43" s="11" t="s">
        <v>462</v>
      </c>
      <c r="B43" s="11" t="s">
        <v>593</v>
      </c>
      <c r="C43" s="11">
        <v>16.57</v>
      </c>
      <c r="D43" s="11">
        <v>0.49</v>
      </c>
      <c r="E43" s="11">
        <v>2.83</v>
      </c>
      <c r="F43" s="11">
        <v>70.239999999999995</v>
      </c>
      <c r="G43" s="11">
        <v>0.15</v>
      </c>
      <c r="H43" s="11">
        <v>0.24</v>
      </c>
      <c r="I43" s="11">
        <v>0.68</v>
      </c>
      <c r="J43" s="11">
        <v>0.57999999999999996</v>
      </c>
      <c r="K43" s="11">
        <v>7.7</v>
      </c>
      <c r="L43" s="11">
        <v>0.05</v>
      </c>
      <c r="M43" s="11">
        <v>0.12</v>
      </c>
      <c r="N43" s="11">
        <v>0.05</v>
      </c>
      <c r="O43" s="11">
        <v>0.28999999999999998</v>
      </c>
      <c r="P43" s="11"/>
      <c r="Q43" s="11"/>
      <c r="R43" s="11"/>
      <c r="S43" s="11"/>
      <c r="T43" s="11"/>
      <c r="U43" s="11">
        <v>100</v>
      </c>
    </row>
    <row r="44" spans="1:21" x14ac:dyDescent="0.4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45">
      <c r="A45" s="11"/>
      <c r="B45" s="11" t="s">
        <v>27</v>
      </c>
      <c r="C45" s="11">
        <f>AVERAGE(C39:C43)</f>
        <v>16.57</v>
      </c>
      <c r="D45" s="11">
        <f t="shared" ref="D45:O45" si="4">AVERAGE(D39:D43)</f>
        <v>0.5</v>
      </c>
      <c r="E45" s="11">
        <f t="shared" si="4"/>
        <v>2.8340000000000001</v>
      </c>
      <c r="F45" s="11">
        <f t="shared" si="4"/>
        <v>70.231999999999999</v>
      </c>
      <c r="G45" s="11">
        <f t="shared" si="4"/>
        <v>0.128</v>
      </c>
      <c r="H45" s="11">
        <f t="shared" si="4"/>
        <v>0.22400000000000003</v>
      </c>
      <c r="I45" s="11">
        <f t="shared" si="4"/>
        <v>0.68400000000000005</v>
      </c>
      <c r="J45" s="11">
        <f t="shared" si="4"/>
        <v>0.57400000000000007</v>
      </c>
      <c r="K45" s="11">
        <f t="shared" si="4"/>
        <v>7.742</v>
      </c>
      <c r="L45" s="11">
        <f t="shared" si="4"/>
        <v>6.2E-2</v>
      </c>
      <c r="M45" s="11">
        <f t="shared" si="4"/>
        <v>0.13</v>
      </c>
      <c r="N45" s="11">
        <f t="shared" si="4"/>
        <v>2.4E-2</v>
      </c>
      <c r="O45" s="11">
        <f t="shared" si="4"/>
        <v>0.30000000000000004</v>
      </c>
      <c r="P45" s="11"/>
      <c r="Q45" s="11"/>
      <c r="R45" s="11"/>
      <c r="S45" s="11"/>
      <c r="T45" s="11"/>
      <c r="U45" s="11"/>
    </row>
    <row r="46" spans="1:21" x14ac:dyDescent="0.4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45">
      <c r="A47" s="11" t="s">
        <v>463</v>
      </c>
      <c r="B47" s="11" t="s">
        <v>594</v>
      </c>
      <c r="C47" s="11">
        <v>14.76</v>
      </c>
      <c r="D47" s="11">
        <v>0.53</v>
      </c>
      <c r="E47" s="11">
        <v>2.63</v>
      </c>
      <c r="F47" s="11">
        <v>69.989999999999995</v>
      </c>
      <c r="G47" s="11">
        <v>0.16</v>
      </c>
      <c r="H47" s="11">
        <v>0.08</v>
      </c>
      <c r="I47" s="11">
        <v>1.02</v>
      </c>
      <c r="J47" s="11">
        <v>0.4</v>
      </c>
      <c r="K47" s="11">
        <v>8.0399999999999991</v>
      </c>
      <c r="L47" s="11">
        <v>7.0000000000000007E-2</v>
      </c>
      <c r="M47" s="11">
        <v>0.17</v>
      </c>
      <c r="N47" s="11">
        <v>1.72</v>
      </c>
      <c r="O47" s="11">
        <v>0.42</v>
      </c>
      <c r="P47" s="11"/>
      <c r="Q47" s="11"/>
      <c r="R47" s="11"/>
      <c r="S47" s="11"/>
      <c r="T47" s="11"/>
      <c r="U47" s="11">
        <v>100</v>
      </c>
    </row>
    <row r="48" spans="1:21" x14ac:dyDescent="0.45">
      <c r="A48" s="11" t="s">
        <v>464</v>
      </c>
      <c r="B48" s="11" t="s">
        <v>594</v>
      </c>
      <c r="C48" s="11">
        <v>14.58</v>
      </c>
      <c r="D48" s="11">
        <v>0.54</v>
      </c>
      <c r="E48" s="11">
        <v>2.65</v>
      </c>
      <c r="F48" s="11">
        <v>69.87</v>
      </c>
      <c r="G48" s="11">
        <v>0.18</v>
      </c>
      <c r="H48" s="11">
        <v>0.1</v>
      </c>
      <c r="I48" s="11">
        <v>1</v>
      </c>
      <c r="J48" s="11">
        <v>0.38</v>
      </c>
      <c r="K48" s="11">
        <v>8.16</v>
      </c>
      <c r="L48" s="11">
        <v>0.01</v>
      </c>
      <c r="M48" s="11">
        <v>0.16</v>
      </c>
      <c r="N48" s="11">
        <v>1.99</v>
      </c>
      <c r="O48" s="11">
        <v>0.39</v>
      </c>
      <c r="P48" s="11"/>
      <c r="Q48" s="11"/>
      <c r="R48" s="11"/>
      <c r="S48" s="11"/>
      <c r="T48" s="11"/>
      <c r="U48" s="11">
        <v>100</v>
      </c>
    </row>
    <row r="49" spans="1:21" x14ac:dyDescent="0.45">
      <c r="A49" s="11" t="s">
        <v>466</v>
      </c>
      <c r="B49" s="11" t="s">
        <v>594</v>
      </c>
      <c r="C49" s="11">
        <v>14.61</v>
      </c>
      <c r="D49" s="11">
        <v>0.56000000000000005</v>
      </c>
      <c r="E49" s="11">
        <v>2.67</v>
      </c>
      <c r="F49" s="11">
        <v>69.8</v>
      </c>
      <c r="G49" s="11">
        <v>0.17</v>
      </c>
      <c r="H49" s="11">
        <v>0.08</v>
      </c>
      <c r="I49" s="11">
        <v>1</v>
      </c>
      <c r="J49" s="11">
        <v>0.41</v>
      </c>
      <c r="K49" s="11">
        <v>8.15</v>
      </c>
      <c r="L49" s="11">
        <v>7.0000000000000007E-2</v>
      </c>
      <c r="M49" s="11">
        <v>0.12</v>
      </c>
      <c r="N49" s="11">
        <v>1.98</v>
      </c>
      <c r="O49" s="11">
        <v>0.39</v>
      </c>
      <c r="P49" s="11"/>
      <c r="Q49" s="11"/>
      <c r="R49" s="11"/>
      <c r="S49" s="11"/>
      <c r="T49" s="11"/>
      <c r="U49" s="11">
        <v>100</v>
      </c>
    </row>
    <row r="50" spans="1:21" x14ac:dyDescent="0.45">
      <c r="A50" s="11" t="s">
        <v>467</v>
      </c>
      <c r="B50" s="11" t="s">
        <v>594</v>
      </c>
      <c r="C50" s="11">
        <v>14.7</v>
      </c>
      <c r="D50" s="11">
        <v>0.53</v>
      </c>
      <c r="E50" s="11">
        <v>2.69</v>
      </c>
      <c r="F50" s="11">
        <v>70.02</v>
      </c>
      <c r="G50" s="11">
        <v>0.17</v>
      </c>
      <c r="H50" s="11">
        <v>0.09</v>
      </c>
      <c r="I50" s="11">
        <v>1.01</v>
      </c>
      <c r="J50" s="11">
        <v>0.36</v>
      </c>
      <c r="K50" s="11">
        <v>8.09</v>
      </c>
      <c r="L50" s="11">
        <v>0.08</v>
      </c>
      <c r="M50" s="11">
        <v>0.14000000000000001</v>
      </c>
      <c r="N50" s="11">
        <v>1.72</v>
      </c>
      <c r="O50" s="11">
        <v>0.39</v>
      </c>
      <c r="P50" s="11"/>
      <c r="Q50" s="11"/>
      <c r="R50" s="11"/>
      <c r="S50" s="11"/>
      <c r="T50" s="11"/>
      <c r="U50" s="11">
        <v>100</v>
      </c>
    </row>
    <row r="51" spans="1:21" x14ac:dyDescent="0.45">
      <c r="A51" s="11" t="s">
        <v>468</v>
      </c>
      <c r="B51" s="11" t="s">
        <v>594</v>
      </c>
      <c r="C51" s="11">
        <v>14.57</v>
      </c>
      <c r="D51" s="11">
        <v>0.55000000000000004</v>
      </c>
      <c r="E51" s="11">
        <v>2.63</v>
      </c>
      <c r="F51" s="11">
        <v>69.790000000000006</v>
      </c>
      <c r="G51" s="11">
        <v>0.15</v>
      </c>
      <c r="H51" s="11">
        <v>0.11</v>
      </c>
      <c r="I51" s="11">
        <v>1.01</v>
      </c>
      <c r="J51" s="11">
        <v>0.39</v>
      </c>
      <c r="K51" s="11">
        <v>8.2200000000000006</v>
      </c>
      <c r="L51" s="11">
        <v>7.0000000000000007E-2</v>
      </c>
      <c r="M51" s="11">
        <v>0.15</v>
      </c>
      <c r="N51" s="11">
        <v>1.98</v>
      </c>
      <c r="O51" s="11">
        <v>0.36</v>
      </c>
      <c r="P51" s="11"/>
      <c r="Q51" s="11"/>
      <c r="R51" s="11"/>
      <c r="S51" s="11"/>
      <c r="T51" s="11"/>
      <c r="U51" s="11">
        <v>100</v>
      </c>
    </row>
    <row r="52" spans="1:21" x14ac:dyDescent="0.4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:21" x14ac:dyDescent="0.45">
      <c r="A53" s="11"/>
      <c r="B53" s="11" t="s">
        <v>242</v>
      </c>
      <c r="C53" s="11">
        <f>AVERAGE(C47:C51)</f>
        <v>14.644</v>
      </c>
      <c r="D53" s="11">
        <f t="shared" ref="D53:O53" si="5">AVERAGE(D47:D51)</f>
        <v>0.54200000000000004</v>
      </c>
      <c r="E53" s="11">
        <f t="shared" si="5"/>
        <v>2.6539999999999999</v>
      </c>
      <c r="F53" s="11">
        <f t="shared" si="5"/>
        <v>69.894000000000005</v>
      </c>
      <c r="G53" s="11">
        <f t="shared" si="5"/>
        <v>0.16600000000000001</v>
      </c>
      <c r="H53" s="11">
        <f t="shared" si="5"/>
        <v>9.1999999999999998E-2</v>
      </c>
      <c r="I53" s="11">
        <f t="shared" si="5"/>
        <v>1.008</v>
      </c>
      <c r="J53" s="11">
        <f t="shared" si="5"/>
        <v>0.38800000000000001</v>
      </c>
      <c r="K53" s="11">
        <f t="shared" si="5"/>
        <v>8.1319999999999997</v>
      </c>
      <c r="L53" s="11">
        <f t="shared" si="5"/>
        <v>6.0000000000000012E-2</v>
      </c>
      <c r="M53" s="11">
        <f t="shared" si="5"/>
        <v>0.14800000000000002</v>
      </c>
      <c r="N53" s="11">
        <f t="shared" si="5"/>
        <v>1.8779999999999997</v>
      </c>
      <c r="O53" s="11">
        <f t="shared" si="5"/>
        <v>0.39</v>
      </c>
      <c r="P53" s="11"/>
      <c r="Q53" s="11"/>
      <c r="R53" s="11"/>
      <c r="S53" s="11"/>
      <c r="T53" s="11"/>
      <c r="U53" s="11"/>
    </row>
    <row r="54" spans="1:21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 x14ac:dyDescent="0.45">
      <c r="A55" s="11" t="s">
        <v>469</v>
      </c>
      <c r="B55" s="11" t="s">
        <v>595</v>
      </c>
      <c r="C55" s="11">
        <v>18.59</v>
      </c>
      <c r="D55" s="11">
        <v>0.73</v>
      </c>
      <c r="E55" s="11">
        <v>2.34</v>
      </c>
      <c r="F55" s="11">
        <v>67.02</v>
      </c>
      <c r="G55" s="11">
        <v>0.11</v>
      </c>
      <c r="H55" s="11">
        <v>0.16</v>
      </c>
      <c r="I55" s="11">
        <v>1.07</v>
      </c>
      <c r="J55" s="11">
        <v>0.5</v>
      </c>
      <c r="K55" s="11">
        <v>7.13</v>
      </c>
      <c r="L55" s="11">
        <v>7.0000000000000007E-2</v>
      </c>
      <c r="M55" s="11">
        <v>0.11</v>
      </c>
      <c r="N55" s="11">
        <v>1.63</v>
      </c>
      <c r="O55" s="11">
        <v>0.54</v>
      </c>
      <c r="P55" s="11"/>
      <c r="Q55" s="11"/>
      <c r="R55" s="11"/>
      <c r="S55" s="11"/>
      <c r="T55" s="11"/>
      <c r="U55" s="11">
        <v>100</v>
      </c>
    </row>
    <row r="56" spans="1:21" x14ac:dyDescent="0.45">
      <c r="A56" s="11" t="s">
        <v>522</v>
      </c>
      <c r="B56" s="11" t="s">
        <v>595</v>
      </c>
      <c r="C56" s="11">
        <v>18.64</v>
      </c>
      <c r="D56" s="11">
        <v>0.76</v>
      </c>
      <c r="E56" s="11">
        <v>2.31</v>
      </c>
      <c r="F56" s="11">
        <v>67.02</v>
      </c>
      <c r="G56" s="11">
        <v>0.1</v>
      </c>
      <c r="H56" s="11">
        <v>0.16</v>
      </c>
      <c r="I56" s="11">
        <v>1.07</v>
      </c>
      <c r="J56" s="11">
        <v>0.48</v>
      </c>
      <c r="K56" s="11">
        <v>7.19</v>
      </c>
      <c r="L56" s="11">
        <v>0.08</v>
      </c>
      <c r="M56" s="11">
        <v>0.1</v>
      </c>
      <c r="N56" s="11">
        <v>1.59</v>
      </c>
      <c r="O56" s="11">
        <v>0.5</v>
      </c>
      <c r="P56" s="11"/>
      <c r="Q56" s="11"/>
      <c r="R56" s="11"/>
      <c r="S56" s="11"/>
      <c r="T56" s="11"/>
      <c r="U56" s="11">
        <v>100</v>
      </c>
    </row>
    <row r="57" spans="1:21" x14ac:dyDescent="0.45">
      <c r="A57" s="11" t="s">
        <v>523</v>
      </c>
      <c r="B57" s="11" t="s">
        <v>595</v>
      </c>
      <c r="C57" s="11">
        <v>18.600000000000001</v>
      </c>
      <c r="D57" s="11">
        <v>0.76</v>
      </c>
      <c r="E57" s="11">
        <v>2.2400000000000002</v>
      </c>
      <c r="F57" s="11">
        <v>67.06</v>
      </c>
      <c r="G57" s="11">
        <v>0.1</v>
      </c>
      <c r="H57" s="11">
        <v>0.15</v>
      </c>
      <c r="I57" s="11">
        <v>1.05</v>
      </c>
      <c r="J57" s="11">
        <v>0.48</v>
      </c>
      <c r="K57" s="11">
        <v>7.2</v>
      </c>
      <c r="L57" s="11">
        <v>0.11</v>
      </c>
      <c r="M57" s="11">
        <v>0.14000000000000001</v>
      </c>
      <c r="N57" s="11">
        <v>1.58</v>
      </c>
      <c r="O57" s="11">
        <v>0.52</v>
      </c>
      <c r="P57" s="11"/>
      <c r="Q57" s="11"/>
      <c r="R57" s="11"/>
      <c r="S57" s="11"/>
      <c r="T57" s="11"/>
      <c r="U57" s="11">
        <v>100</v>
      </c>
    </row>
    <row r="58" spans="1:21" x14ac:dyDescent="0.45">
      <c r="A58" s="11" t="s">
        <v>498</v>
      </c>
      <c r="B58" s="11" t="s">
        <v>595</v>
      </c>
      <c r="C58" s="11">
        <v>18.579999999999998</v>
      </c>
      <c r="D58" s="11">
        <v>0.76</v>
      </c>
      <c r="E58" s="11">
        <v>2.27</v>
      </c>
      <c r="F58" s="11">
        <v>67.13</v>
      </c>
      <c r="G58" s="11">
        <v>0.08</v>
      </c>
      <c r="H58" s="11">
        <v>0.14000000000000001</v>
      </c>
      <c r="I58" s="11">
        <v>1.07</v>
      </c>
      <c r="J58" s="11">
        <v>0.5</v>
      </c>
      <c r="K58" s="11">
        <v>7.17</v>
      </c>
      <c r="L58" s="11">
        <v>0.08</v>
      </c>
      <c r="M58" s="11">
        <v>0.1</v>
      </c>
      <c r="N58" s="11">
        <v>1.62</v>
      </c>
      <c r="O58" s="11">
        <v>0.49</v>
      </c>
      <c r="P58" s="11"/>
      <c r="Q58" s="11"/>
      <c r="R58" s="11"/>
      <c r="S58" s="11"/>
      <c r="T58" s="11"/>
      <c r="U58" s="11">
        <v>100</v>
      </c>
    </row>
    <row r="59" spans="1:21" x14ac:dyDescent="0.45">
      <c r="A59" s="11" t="s">
        <v>394</v>
      </c>
      <c r="B59" s="11" t="s">
        <v>595</v>
      </c>
      <c r="C59" s="11">
        <v>18.600000000000001</v>
      </c>
      <c r="D59" s="11">
        <v>0.78</v>
      </c>
      <c r="E59" s="11">
        <v>2.25</v>
      </c>
      <c r="F59" s="11">
        <v>66.97</v>
      </c>
      <c r="G59" s="11">
        <v>0.12</v>
      </c>
      <c r="H59" s="11">
        <v>0.17</v>
      </c>
      <c r="I59" s="11">
        <v>1.06</v>
      </c>
      <c r="J59" s="11">
        <v>0.51</v>
      </c>
      <c r="K59" s="11">
        <v>7.15</v>
      </c>
      <c r="L59" s="11">
        <v>0.1</v>
      </c>
      <c r="M59" s="11">
        <v>0.13</v>
      </c>
      <c r="N59" s="11">
        <v>1.59</v>
      </c>
      <c r="O59" s="11">
        <v>0.57999999999999996</v>
      </c>
      <c r="P59" s="11"/>
      <c r="Q59" s="11"/>
      <c r="R59" s="11"/>
      <c r="S59" s="11"/>
      <c r="T59" s="11"/>
      <c r="U59" s="11">
        <v>100</v>
      </c>
    </row>
    <row r="60" spans="1:21" x14ac:dyDescent="0.45">
      <c r="A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</row>
    <row r="61" spans="1:21" x14ac:dyDescent="0.45">
      <c r="A61" s="11"/>
      <c r="B61" s="11" t="s">
        <v>233</v>
      </c>
      <c r="C61" s="11">
        <f>AVERAGE(C55:C59)</f>
        <v>18.601999999999997</v>
      </c>
      <c r="D61" s="11">
        <f t="shared" ref="D61:O61" si="6">AVERAGE(D55:D59)</f>
        <v>0.75800000000000001</v>
      </c>
      <c r="E61" s="11">
        <f t="shared" si="6"/>
        <v>2.282</v>
      </c>
      <c r="F61" s="11">
        <f t="shared" si="6"/>
        <v>67.040000000000006</v>
      </c>
      <c r="G61" s="11">
        <f t="shared" si="6"/>
        <v>0.10200000000000001</v>
      </c>
      <c r="H61" s="11">
        <f t="shared" si="6"/>
        <v>0.156</v>
      </c>
      <c r="I61" s="11">
        <f t="shared" si="6"/>
        <v>1.0640000000000001</v>
      </c>
      <c r="J61" s="11">
        <f t="shared" si="6"/>
        <v>0.49399999999999994</v>
      </c>
      <c r="K61" s="11">
        <f t="shared" si="6"/>
        <v>7.1679999999999993</v>
      </c>
      <c r="L61" s="11">
        <f t="shared" si="6"/>
        <v>8.8000000000000009E-2</v>
      </c>
      <c r="M61" s="11">
        <f t="shared" si="6"/>
        <v>0.11600000000000002</v>
      </c>
      <c r="N61" s="11">
        <f t="shared" si="6"/>
        <v>1.6019999999999999</v>
      </c>
      <c r="O61" s="11">
        <f t="shared" si="6"/>
        <v>0.52600000000000002</v>
      </c>
      <c r="P61" s="11"/>
      <c r="Q61" s="11"/>
      <c r="R61" s="11"/>
      <c r="S61" s="11"/>
      <c r="T61" s="11"/>
      <c r="U61" s="11"/>
    </row>
    <row r="62" spans="1:21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</row>
    <row r="63" spans="1:21" x14ac:dyDescent="0.45">
      <c r="A63" s="11" t="s">
        <v>314</v>
      </c>
      <c r="B63" s="11" t="s">
        <v>596</v>
      </c>
      <c r="C63" s="11">
        <v>13.97</v>
      </c>
      <c r="D63" s="11">
        <v>0.7</v>
      </c>
      <c r="E63" s="11">
        <v>3.06</v>
      </c>
      <c r="F63" s="11">
        <v>68.97</v>
      </c>
      <c r="G63" s="11">
        <v>0.12</v>
      </c>
      <c r="H63" s="11">
        <v>0.12</v>
      </c>
      <c r="I63" s="11">
        <v>0.69</v>
      </c>
      <c r="J63" s="11">
        <v>0.65</v>
      </c>
      <c r="K63" s="11">
        <v>9.36</v>
      </c>
      <c r="L63" s="11">
        <v>0.12</v>
      </c>
      <c r="M63" s="11">
        <v>0.16</v>
      </c>
      <c r="N63" s="11">
        <v>0.03</v>
      </c>
      <c r="O63" s="11">
        <v>1.0900000000000001</v>
      </c>
      <c r="P63" s="11">
        <v>0.15</v>
      </c>
      <c r="Q63" s="11">
        <v>0.3</v>
      </c>
      <c r="R63" s="11"/>
      <c r="S63" s="11"/>
      <c r="T63" s="11">
        <v>0.51</v>
      </c>
      <c r="U63" s="11">
        <v>100</v>
      </c>
    </row>
    <row r="64" spans="1:21" x14ac:dyDescent="0.45">
      <c r="A64" s="11" t="s">
        <v>316</v>
      </c>
      <c r="B64" s="11" t="s">
        <v>596</v>
      </c>
      <c r="C64" s="11">
        <v>13.75</v>
      </c>
      <c r="D64" s="11">
        <v>0.71</v>
      </c>
      <c r="E64" s="11">
        <v>3.1</v>
      </c>
      <c r="F64" s="11">
        <v>68.92</v>
      </c>
      <c r="G64" s="11">
        <v>0.15</v>
      </c>
      <c r="H64" s="11">
        <v>0.14000000000000001</v>
      </c>
      <c r="I64" s="11">
        <v>0.68</v>
      </c>
      <c r="J64" s="11">
        <v>0.67</v>
      </c>
      <c r="K64" s="11">
        <v>9.43</v>
      </c>
      <c r="L64" s="11">
        <v>0.14000000000000001</v>
      </c>
      <c r="M64" s="11">
        <v>0.12</v>
      </c>
      <c r="N64" s="11">
        <v>7.0000000000000007E-2</v>
      </c>
      <c r="O64" s="11">
        <v>1</v>
      </c>
      <c r="P64" s="11">
        <v>0.17</v>
      </c>
      <c r="Q64" s="11">
        <v>0.31</v>
      </c>
      <c r="R64" s="11"/>
      <c r="S64" s="11"/>
      <c r="T64" s="11">
        <v>0.64</v>
      </c>
      <c r="U64" s="11">
        <v>100</v>
      </c>
    </row>
    <row r="65" spans="1:21" x14ac:dyDescent="0.45">
      <c r="A65" s="11" t="s">
        <v>317</v>
      </c>
      <c r="B65" s="11" t="s">
        <v>596</v>
      </c>
      <c r="C65" s="11">
        <v>13.9</v>
      </c>
      <c r="D65" s="11">
        <v>0.69</v>
      </c>
      <c r="E65" s="11">
        <v>3.12</v>
      </c>
      <c r="F65" s="11">
        <v>69.05</v>
      </c>
      <c r="G65" s="11">
        <v>0.17</v>
      </c>
      <c r="H65" s="11">
        <v>0.13</v>
      </c>
      <c r="I65" s="11">
        <v>0.71</v>
      </c>
      <c r="J65" s="11">
        <v>0.67</v>
      </c>
      <c r="K65" s="11">
        <v>9.2799999999999994</v>
      </c>
      <c r="L65" s="11">
        <v>0.11</v>
      </c>
      <c r="M65" s="11">
        <v>0.17</v>
      </c>
      <c r="N65" s="11">
        <v>0.06</v>
      </c>
      <c r="O65" s="11">
        <v>1.03</v>
      </c>
      <c r="P65" s="11">
        <v>0.11</v>
      </c>
      <c r="Q65" s="11">
        <v>0.3</v>
      </c>
      <c r="R65" s="11"/>
      <c r="S65" s="11"/>
      <c r="T65" s="11">
        <v>0.52</v>
      </c>
      <c r="U65" s="11">
        <v>100</v>
      </c>
    </row>
    <row r="66" spans="1:21" x14ac:dyDescent="0.45">
      <c r="A66" s="11" t="s">
        <v>318</v>
      </c>
      <c r="B66" s="11" t="s">
        <v>596</v>
      </c>
      <c r="C66" s="11">
        <v>13.77</v>
      </c>
      <c r="D66" s="11">
        <v>0.67</v>
      </c>
      <c r="E66" s="11">
        <v>3.08</v>
      </c>
      <c r="F66" s="11">
        <v>69.040000000000006</v>
      </c>
      <c r="G66" s="11">
        <v>0.15</v>
      </c>
      <c r="H66" s="11">
        <v>0.12</v>
      </c>
      <c r="I66" s="11">
        <v>0.68</v>
      </c>
      <c r="J66" s="11">
        <v>0.65</v>
      </c>
      <c r="K66" s="11">
        <v>9.43</v>
      </c>
      <c r="L66" s="11">
        <v>0.1</v>
      </c>
      <c r="M66" s="11">
        <v>0.15</v>
      </c>
      <c r="N66" s="11">
        <v>7.0000000000000007E-2</v>
      </c>
      <c r="O66" s="11">
        <v>1.07</v>
      </c>
      <c r="P66" s="11">
        <v>0.15</v>
      </c>
      <c r="Q66" s="11">
        <v>0.3</v>
      </c>
      <c r="R66" s="11"/>
      <c r="S66" s="11"/>
      <c r="T66" s="11">
        <v>0.56000000000000005</v>
      </c>
      <c r="U66" s="11">
        <v>100</v>
      </c>
    </row>
    <row r="67" spans="1:21" x14ac:dyDescent="0.4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x14ac:dyDescent="0.45">
      <c r="A68" s="11"/>
      <c r="B68" s="11" t="s">
        <v>576</v>
      </c>
      <c r="C68" s="11">
        <f>AVERAGE(C63:C66)</f>
        <v>13.8475</v>
      </c>
      <c r="D68" s="11">
        <f t="shared" ref="D68:T68" si="7">AVERAGE(D63:D66)</f>
        <v>0.69249999999999989</v>
      </c>
      <c r="E68" s="11">
        <f t="shared" si="7"/>
        <v>3.0900000000000003</v>
      </c>
      <c r="F68" s="11">
        <f t="shared" si="7"/>
        <v>68.995000000000005</v>
      </c>
      <c r="G68" s="11">
        <f t="shared" si="7"/>
        <v>0.14750000000000002</v>
      </c>
      <c r="H68" s="11">
        <f t="shared" si="7"/>
        <v>0.1275</v>
      </c>
      <c r="I68" s="11">
        <f t="shared" si="7"/>
        <v>0.69000000000000006</v>
      </c>
      <c r="J68" s="11">
        <f t="shared" si="7"/>
        <v>0.66</v>
      </c>
      <c r="K68" s="11">
        <f t="shared" si="7"/>
        <v>9.375</v>
      </c>
      <c r="L68" s="11">
        <f t="shared" si="7"/>
        <v>0.11749999999999999</v>
      </c>
      <c r="M68" s="11">
        <f t="shared" si="7"/>
        <v>0.15000000000000002</v>
      </c>
      <c r="N68" s="11">
        <f t="shared" si="7"/>
        <v>5.7500000000000002E-2</v>
      </c>
      <c r="O68" s="11">
        <f t="shared" si="7"/>
        <v>1.0475000000000001</v>
      </c>
      <c r="P68" s="11">
        <f t="shared" si="7"/>
        <v>0.14499999999999999</v>
      </c>
      <c r="Q68" s="11">
        <f t="shared" si="7"/>
        <v>0.30249999999999999</v>
      </c>
      <c r="R68" s="11"/>
      <c r="S68" s="11"/>
      <c r="T68" s="11">
        <f t="shared" si="7"/>
        <v>0.5575</v>
      </c>
      <c r="U68" s="11"/>
    </row>
    <row r="69" spans="1:21" x14ac:dyDescent="0.4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21" x14ac:dyDescent="0.45">
      <c r="A70" s="11" t="s">
        <v>319</v>
      </c>
      <c r="B70" s="11" t="s">
        <v>597</v>
      </c>
      <c r="C70" s="11">
        <v>13.79</v>
      </c>
      <c r="D70" s="11">
        <v>0.65</v>
      </c>
      <c r="E70" s="11">
        <v>3.05</v>
      </c>
      <c r="F70" s="11">
        <v>68.92</v>
      </c>
      <c r="G70" s="11">
        <v>0.21</v>
      </c>
      <c r="H70" s="11">
        <v>0.1</v>
      </c>
      <c r="I70" s="11">
        <v>0.72</v>
      </c>
      <c r="J70" s="11">
        <v>0.63</v>
      </c>
      <c r="K70" s="11">
        <v>9.4600000000000009</v>
      </c>
      <c r="L70" s="11">
        <v>0.1</v>
      </c>
      <c r="M70" s="11">
        <v>0.17</v>
      </c>
      <c r="N70" s="11">
        <v>0.03</v>
      </c>
      <c r="O70" s="11">
        <v>1.06</v>
      </c>
      <c r="P70" s="11">
        <v>0.12</v>
      </c>
      <c r="Q70" s="11">
        <v>0.34</v>
      </c>
      <c r="R70" s="11"/>
      <c r="S70" s="11"/>
      <c r="T70" s="11">
        <v>0.64</v>
      </c>
      <c r="U70" s="11">
        <v>100</v>
      </c>
    </row>
    <row r="71" spans="1:21" x14ac:dyDescent="0.45">
      <c r="A71" s="11" t="s">
        <v>341</v>
      </c>
      <c r="B71" s="11" t="s">
        <v>597</v>
      </c>
      <c r="C71" s="11">
        <v>13.85</v>
      </c>
      <c r="D71" s="11">
        <v>0.68</v>
      </c>
      <c r="E71" s="11">
        <v>3.02</v>
      </c>
      <c r="F71" s="11">
        <v>69.239999999999995</v>
      </c>
      <c r="G71" s="11">
        <v>0.17</v>
      </c>
      <c r="H71" s="11">
        <v>0.13</v>
      </c>
      <c r="I71" s="11">
        <v>0.71</v>
      </c>
      <c r="J71" s="11">
        <v>0.68</v>
      </c>
      <c r="K71" s="11">
        <v>9.3800000000000008</v>
      </c>
      <c r="L71" s="11">
        <v>0.12</v>
      </c>
      <c r="M71" s="11">
        <v>0.2</v>
      </c>
      <c r="N71" s="11">
        <v>0.03</v>
      </c>
      <c r="O71" s="11">
        <v>1.07</v>
      </c>
      <c r="P71" s="11">
        <v>0.1</v>
      </c>
      <c r="Q71" s="11">
        <v>0.28000000000000003</v>
      </c>
      <c r="R71" s="11"/>
      <c r="S71" s="11"/>
      <c r="T71" s="11">
        <v>0.36</v>
      </c>
      <c r="U71" s="11">
        <v>100</v>
      </c>
    </row>
    <row r="72" spans="1:21" x14ac:dyDescent="0.45">
      <c r="A72" s="11" t="s">
        <v>388</v>
      </c>
      <c r="B72" s="11" t="s">
        <v>597</v>
      </c>
      <c r="C72" s="11">
        <v>13.86</v>
      </c>
      <c r="D72" s="11">
        <v>0.72</v>
      </c>
      <c r="E72" s="11">
        <v>3.07</v>
      </c>
      <c r="F72" s="11">
        <v>69.09</v>
      </c>
      <c r="G72" s="11">
        <v>0.17</v>
      </c>
      <c r="H72" s="11">
        <v>0.13</v>
      </c>
      <c r="I72" s="11">
        <v>0.69</v>
      </c>
      <c r="J72" s="11">
        <v>0.64</v>
      </c>
      <c r="K72" s="11">
        <v>9.42</v>
      </c>
      <c r="L72" s="11">
        <v>0.11</v>
      </c>
      <c r="M72" s="11">
        <v>0.18</v>
      </c>
      <c r="N72" s="11">
        <v>0.02</v>
      </c>
      <c r="O72" s="11">
        <v>1.08</v>
      </c>
      <c r="P72" s="11">
        <v>0.09</v>
      </c>
      <c r="Q72" s="11">
        <v>0.27</v>
      </c>
      <c r="R72" s="11"/>
      <c r="S72" s="11"/>
      <c r="T72" s="11">
        <v>0.46</v>
      </c>
      <c r="U72" s="11">
        <v>100</v>
      </c>
    </row>
    <row r="73" spans="1:21" x14ac:dyDescent="0.45">
      <c r="A73" s="11" t="s">
        <v>389</v>
      </c>
      <c r="B73" s="11" t="s">
        <v>597</v>
      </c>
      <c r="C73" s="11">
        <v>13.77</v>
      </c>
      <c r="D73" s="11">
        <v>0.67</v>
      </c>
      <c r="E73" s="11">
        <v>3.05</v>
      </c>
      <c r="F73" s="11">
        <v>69.22</v>
      </c>
      <c r="G73" s="11">
        <v>0.15</v>
      </c>
      <c r="H73" s="11">
        <v>0.14000000000000001</v>
      </c>
      <c r="I73" s="11">
        <v>0.71</v>
      </c>
      <c r="J73" s="11">
        <v>0.62</v>
      </c>
      <c r="K73" s="11">
        <v>9.4</v>
      </c>
      <c r="L73" s="11">
        <v>0.11</v>
      </c>
      <c r="M73" s="11">
        <v>0.12</v>
      </c>
      <c r="N73" s="11">
        <v>0.05</v>
      </c>
      <c r="O73" s="11">
        <v>1.03</v>
      </c>
      <c r="P73" s="11">
        <v>0.12</v>
      </c>
      <c r="Q73" s="11">
        <v>0.31</v>
      </c>
      <c r="R73" s="11"/>
      <c r="S73" s="11"/>
      <c r="T73" s="11">
        <v>0.53</v>
      </c>
      <c r="U73" s="11">
        <v>100</v>
      </c>
    </row>
    <row r="74" spans="1:21" x14ac:dyDescent="0.4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x14ac:dyDescent="0.45">
      <c r="A75" s="11"/>
      <c r="B75" s="11" t="s">
        <v>578</v>
      </c>
      <c r="C75" s="11">
        <f>AVERAGE(C70:C73)</f>
        <v>13.817499999999999</v>
      </c>
      <c r="D75" s="11">
        <f t="shared" ref="D75:T75" si="8">AVERAGE(D70:D73)</f>
        <v>0.67999999999999994</v>
      </c>
      <c r="E75" s="11">
        <f t="shared" si="8"/>
        <v>3.0475000000000003</v>
      </c>
      <c r="F75" s="11">
        <f t="shared" si="8"/>
        <v>69.117500000000007</v>
      </c>
      <c r="G75" s="11">
        <f t="shared" si="8"/>
        <v>0.17500000000000002</v>
      </c>
      <c r="H75" s="11">
        <f t="shared" si="8"/>
        <v>0.125</v>
      </c>
      <c r="I75" s="11">
        <f t="shared" si="8"/>
        <v>0.70750000000000002</v>
      </c>
      <c r="J75" s="11">
        <f t="shared" si="8"/>
        <v>0.64250000000000007</v>
      </c>
      <c r="K75" s="11">
        <f t="shared" si="8"/>
        <v>9.4150000000000009</v>
      </c>
      <c r="L75" s="11">
        <f t="shared" si="8"/>
        <v>0.11</v>
      </c>
      <c r="M75" s="11">
        <f t="shared" si="8"/>
        <v>0.16750000000000001</v>
      </c>
      <c r="N75" s="11">
        <f t="shared" si="8"/>
        <v>3.2500000000000001E-2</v>
      </c>
      <c r="O75" s="11">
        <f t="shared" si="8"/>
        <v>1.06</v>
      </c>
      <c r="P75" s="11">
        <f t="shared" si="8"/>
        <v>0.1075</v>
      </c>
      <c r="Q75" s="11">
        <f t="shared" si="8"/>
        <v>0.30000000000000004</v>
      </c>
      <c r="R75" s="11"/>
      <c r="S75" s="11"/>
      <c r="T75" s="11">
        <f t="shared" si="8"/>
        <v>0.4975</v>
      </c>
      <c r="U75" s="11"/>
    </row>
    <row r="76" spans="1:21" x14ac:dyDescent="0.4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x14ac:dyDescent="0.45">
      <c r="A77" s="11" t="s">
        <v>390</v>
      </c>
      <c r="B77" s="11" t="s">
        <v>598</v>
      </c>
      <c r="C77" s="11">
        <v>14.14</v>
      </c>
      <c r="D77" s="11">
        <v>0.71</v>
      </c>
      <c r="E77" s="11">
        <v>3.1</v>
      </c>
      <c r="F77" s="11">
        <v>68.959999999999994</v>
      </c>
      <c r="G77" s="11">
        <v>0.14000000000000001</v>
      </c>
      <c r="H77" s="11">
        <v>0.11</v>
      </c>
      <c r="I77" s="11">
        <v>0.71</v>
      </c>
      <c r="J77" s="11">
        <v>0.66</v>
      </c>
      <c r="K77" s="11">
        <v>9.23</v>
      </c>
      <c r="L77" s="11">
        <v>0.1</v>
      </c>
      <c r="M77" s="11">
        <v>0.14000000000000001</v>
      </c>
      <c r="N77" s="11">
        <v>0.05</v>
      </c>
      <c r="O77" s="11">
        <v>1.06</v>
      </c>
      <c r="P77" s="11">
        <v>0.11</v>
      </c>
      <c r="Q77" s="11">
        <v>0.31</v>
      </c>
      <c r="R77" s="11"/>
      <c r="S77" s="11"/>
      <c r="T77" s="11">
        <v>0.48</v>
      </c>
      <c r="U77" s="11">
        <v>100</v>
      </c>
    </row>
    <row r="78" spans="1:21" x14ac:dyDescent="0.45">
      <c r="A78" s="11" t="s">
        <v>391</v>
      </c>
      <c r="B78" s="11" t="s">
        <v>598</v>
      </c>
      <c r="C78" s="11">
        <v>13.79</v>
      </c>
      <c r="D78" s="11">
        <v>0.7</v>
      </c>
      <c r="E78" s="11">
        <v>3.08</v>
      </c>
      <c r="F78" s="11">
        <v>69.16</v>
      </c>
      <c r="G78" s="11">
        <v>0.13</v>
      </c>
      <c r="H78" s="11">
        <v>0.14000000000000001</v>
      </c>
      <c r="I78" s="11">
        <v>0.7</v>
      </c>
      <c r="J78" s="11">
        <v>0.67</v>
      </c>
      <c r="K78" s="11">
        <v>9.42</v>
      </c>
      <c r="L78" s="11">
        <v>0.1</v>
      </c>
      <c r="M78" s="11">
        <v>0.14000000000000001</v>
      </c>
      <c r="N78" s="11">
        <v>7.0000000000000007E-2</v>
      </c>
      <c r="O78" s="11">
        <v>1.08</v>
      </c>
      <c r="P78" s="11">
        <v>0.13</v>
      </c>
      <c r="Q78" s="11">
        <v>0.27</v>
      </c>
      <c r="R78" s="11"/>
      <c r="S78" s="11"/>
      <c r="T78" s="11">
        <v>0.41</v>
      </c>
      <c r="U78" s="11">
        <v>100</v>
      </c>
    </row>
    <row r="79" spans="1:21" x14ac:dyDescent="0.45">
      <c r="A79" s="11" t="s">
        <v>401</v>
      </c>
      <c r="B79" s="11" t="s">
        <v>598</v>
      </c>
      <c r="C79" s="11">
        <v>13.97</v>
      </c>
      <c r="D79" s="11">
        <v>0.69</v>
      </c>
      <c r="E79" s="11">
        <v>3.1</v>
      </c>
      <c r="F79" s="11">
        <v>69.06</v>
      </c>
      <c r="G79" s="11">
        <v>0.16</v>
      </c>
      <c r="H79" s="11">
        <v>0.12</v>
      </c>
      <c r="I79" s="11">
        <v>0.69</v>
      </c>
      <c r="J79" s="11">
        <v>0.67</v>
      </c>
      <c r="K79" s="11">
        <v>9.2899999999999991</v>
      </c>
      <c r="L79" s="11">
        <v>0.12</v>
      </c>
      <c r="M79" s="11">
        <v>0.14000000000000001</v>
      </c>
      <c r="N79" s="11">
        <v>0.01</v>
      </c>
      <c r="O79" s="11">
        <v>1.06</v>
      </c>
      <c r="P79" s="11">
        <v>0.11</v>
      </c>
      <c r="Q79" s="11">
        <v>0.27</v>
      </c>
      <c r="R79" s="11"/>
      <c r="S79" s="11"/>
      <c r="T79" s="11">
        <v>0.54</v>
      </c>
      <c r="U79" s="11">
        <v>100</v>
      </c>
    </row>
    <row r="80" spans="1:21" x14ac:dyDescent="0.45">
      <c r="A80" s="11" t="s">
        <v>475</v>
      </c>
      <c r="B80" s="11" t="s">
        <v>598</v>
      </c>
      <c r="C80" s="11">
        <v>13.73</v>
      </c>
      <c r="D80" s="11">
        <v>0.68</v>
      </c>
      <c r="E80" s="11">
        <v>3.09</v>
      </c>
      <c r="F80" s="11">
        <v>69.180000000000007</v>
      </c>
      <c r="G80" s="11">
        <v>0.17</v>
      </c>
      <c r="H80" s="11">
        <v>0.14000000000000001</v>
      </c>
      <c r="I80" s="11">
        <v>0.71</v>
      </c>
      <c r="J80" s="11">
        <v>0.65</v>
      </c>
      <c r="K80" s="11">
        <v>9.44</v>
      </c>
      <c r="L80" s="11">
        <v>0.13</v>
      </c>
      <c r="M80" s="11">
        <v>0.17</v>
      </c>
      <c r="N80" s="11">
        <v>0.05</v>
      </c>
      <c r="O80" s="11">
        <v>1.03</v>
      </c>
      <c r="P80" s="11">
        <v>0.14000000000000001</v>
      </c>
      <c r="Q80" s="11">
        <v>0.28000000000000003</v>
      </c>
      <c r="R80" s="11"/>
      <c r="S80" s="11"/>
      <c r="T80" s="11">
        <v>0.42</v>
      </c>
      <c r="U80" s="11">
        <v>100</v>
      </c>
    </row>
    <row r="81" spans="1:21" x14ac:dyDescent="0.45">
      <c r="A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</row>
    <row r="82" spans="1:21" x14ac:dyDescent="0.45">
      <c r="A82" s="11"/>
      <c r="B82" s="11" t="s">
        <v>579</v>
      </c>
      <c r="C82" s="11">
        <f>AVERAGE(C77:C80)</f>
        <v>13.907499999999999</v>
      </c>
      <c r="D82" s="11">
        <f t="shared" ref="D82:T82" si="9">AVERAGE(D77:D80)</f>
        <v>0.69499999999999995</v>
      </c>
      <c r="E82" s="11">
        <f t="shared" si="9"/>
        <v>3.0924999999999998</v>
      </c>
      <c r="F82" s="11">
        <f t="shared" si="9"/>
        <v>69.09</v>
      </c>
      <c r="G82" s="11">
        <f t="shared" si="9"/>
        <v>0.15000000000000002</v>
      </c>
      <c r="H82" s="11">
        <f t="shared" si="9"/>
        <v>0.1275</v>
      </c>
      <c r="I82" s="11">
        <f t="shared" si="9"/>
        <v>0.7024999999999999</v>
      </c>
      <c r="J82" s="11">
        <f t="shared" si="9"/>
        <v>0.66249999999999998</v>
      </c>
      <c r="K82" s="11">
        <f t="shared" si="9"/>
        <v>9.3449999999999989</v>
      </c>
      <c r="L82" s="11">
        <f t="shared" si="9"/>
        <v>0.1125</v>
      </c>
      <c r="M82" s="11">
        <f t="shared" si="9"/>
        <v>0.14750000000000002</v>
      </c>
      <c r="N82" s="11">
        <f t="shared" si="9"/>
        <v>4.4999999999999998E-2</v>
      </c>
      <c r="O82" s="11">
        <f t="shared" si="9"/>
        <v>1.0575000000000001</v>
      </c>
      <c r="P82" s="11">
        <f t="shared" si="9"/>
        <v>0.1225</v>
      </c>
      <c r="Q82" s="11">
        <f t="shared" si="9"/>
        <v>0.28250000000000003</v>
      </c>
      <c r="R82" s="11"/>
      <c r="S82" s="11"/>
      <c r="T82" s="11">
        <f t="shared" si="9"/>
        <v>0.46249999999999997</v>
      </c>
      <c r="U82" s="11"/>
    </row>
    <row r="83" spans="1:21" x14ac:dyDescent="0.4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</row>
    <row r="84" spans="1:21" x14ac:dyDescent="0.45">
      <c r="A84" s="11" t="s">
        <v>476</v>
      </c>
      <c r="B84" s="11" t="s">
        <v>599</v>
      </c>
      <c r="C84" s="11">
        <v>15.56</v>
      </c>
      <c r="D84" s="11">
        <v>0.56999999999999995</v>
      </c>
      <c r="E84" s="11">
        <v>3.09</v>
      </c>
      <c r="F84" s="11">
        <v>69.349999999999994</v>
      </c>
      <c r="G84" s="11">
        <v>0.14000000000000001</v>
      </c>
      <c r="H84" s="11">
        <v>0.14000000000000001</v>
      </c>
      <c r="I84" s="11">
        <v>0.77</v>
      </c>
      <c r="J84" s="11">
        <v>0.68</v>
      </c>
      <c r="K84" s="11">
        <v>8.98</v>
      </c>
      <c r="L84" s="11">
        <v>0.1</v>
      </c>
      <c r="M84" s="11">
        <v>0.14000000000000001</v>
      </c>
      <c r="N84" s="11">
        <v>0</v>
      </c>
      <c r="O84" s="11">
        <v>0.47</v>
      </c>
      <c r="P84" s="11"/>
      <c r="Q84" s="11"/>
      <c r="R84" s="11"/>
      <c r="S84" s="11"/>
      <c r="T84" s="11"/>
      <c r="U84" s="11">
        <v>100</v>
      </c>
    </row>
    <row r="85" spans="1:21" x14ac:dyDescent="0.45">
      <c r="A85" s="11" t="s">
        <v>477</v>
      </c>
      <c r="B85" s="11" t="s">
        <v>599</v>
      </c>
      <c r="C85" s="11">
        <v>15.56</v>
      </c>
      <c r="D85" s="11">
        <v>0.67</v>
      </c>
      <c r="E85" s="11">
        <v>3</v>
      </c>
      <c r="F85" s="11">
        <v>69.25</v>
      </c>
      <c r="G85" s="11">
        <v>0.15</v>
      </c>
      <c r="H85" s="11">
        <v>0.14000000000000001</v>
      </c>
      <c r="I85" s="11">
        <v>0.78</v>
      </c>
      <c r="J85" s="11">
        <v>0.7</v>
      </c>
      <c r="K85" s="11">
        <v>9</v>
      </c>
      <c r="L85" s="11">
        <v>0.09</v>
      </c>
      <c r="M85" s="11">
        <v>0.18</v>
      </c>
      <c r="N85" s="11">
        <v>0.02</v>
      </c>
      <c r="O85" s="11">
        <v>0.45</v>
      </c>
      <c r="P85" s="11"/>
      <c r="Q85" s="11"/>
      <c r="R85" s="11"/>
      <c r="S85" s="11"/>
      <c r="T85" s="11"/>
      <c r="U85" s="11">
        <v>100</v>
      </c>
    </row>
    <row r="86" spans="1:21" x14ac:dyDescent="0.45">
      <c r="A86" s="11" t="s">
        <v>478</v>
      </c>
      <c r="B86" s="11" t="s">
        <v>599</v>
      </c>
      <c r="C86" s="11">
        <v>15.55</v>
      </c>
      <c r="D86" s="11">
        <v>0.61</v>
      </c>
      <c r="E86" s="11">
        <v>3.09</v>
      </c>
      <c r="F86" s="11">
        <v>69.319999999999993</v>
      </c>
      <c r="G86" s="11">
        <v>0.16</v>
      </c>
      <c r="H86" s="11">
        <v>0.1</v>
      </c>
      <c r="I86" s="11">
        <v>0.79</v>
      </c>
      <c r="J86" s="11">
        <v>0.7</v>
      </c>
      <c r="K86" s="11">
        <v>8.9499999999999993</v>
      </c>
      <c r="L86" s="11">
        <v>0.13</v>
      </c>
      <c r="M86" s="11">
        <v>0.11</v>
      </c>
      <c r="N86" s="11">
        <v>0.04</v>
      </c>
      <c r="O86" s="11">
        <v>0.44</v>
      </c>
      <c r="P86" s="11"/>
      <c r="Q86" s="11"/>
      <c r="R86" s="11"/>
      <c r="S86" s="11"/>
      <c r="T86" s="11"/>
      <c r="U86" s="11">
        <v>100</v>
      </c>
    </row>
    <row r="87" spans="1:21" x14ac:dyDescent="0.45">
      <c r="A87" s="11" t="s">
        <v>479</v>
      </c>
      <c r="B87" s="11" t="s">
        <v>599</v>
      </c>
      <c r="C87" s="11">
        <v>15.55</v>
      </c>
      <c r="D87" s="11">
        <v>0.64</v>
      </c>
      <c r="E87" s="11">
        <v>3.01</v>
      </c>
      <c r="F87" s="11">
        <v>69.44</v>
      </c>
      <c r="G87" s="11">
        <v>0.08</v>
      </c>
      <c r="H87" s="11">
        <v>0.13</v>
      </c>
      <c r="I87" s="11">
        <v>0.75</v>
      </c>
      <c r="J87" s="11">
        <v>0.7</v>
      </c>
      <c r="K87" s="11">
        <v>9</v>
      </c>
      <c r="L87" s="11">
        <v>0.12</v>
      </c>
      <c r="M87" s="11">
        <v>0.13</v>
      </c>
      <c r="N87" s="11">
        <v>0</v>
      </c>
      <c r="O87" s="11">
        <v>0.44</v>
      </c>
      <c r="P87" s="11"/>
      <c r="Q87" s="11"/>
      <c r="R87" s="11"/>
      <c r="S87" s="11"/>
      <c r="T87" s="11"/>
      <c r="U87" s="11">
        <v>100</v>
      </c>
    </row>
    <row r="88" spans="1:21" x14ac:dyDescent="0.45">
      <c r="A88" s="11" t="s">
        <v>481</v>
      </c>
      <c r="B88" s="11" t="s">
        <v>599</v>
      </c>
      <c r="C88" s="11">
        <v>15.43</v>
      </c>
      <c r="D88" s="11">
        <v>0.63</v>
      </c>
      <c r="E88" s="11">
        <v>2.98</v>
      </c>
      <c r="F88" s="11">
        <v>69.349999999999994</v>
      </c>
      <c r="G88" s="11">
        <v>0.13</v>
      </c>
      <c r="H88" s="11">
        <v>0.15</v>
      </c>
      <c r="I88" s="11">
        <v>0.82</v>
      </c>
      <c r="J88" s="11">
        <v>0.7</v>
      </c>
      <c r="K88" s="11">
        <v>9.06</v>
      </c>
      <c r="L88" s="11">
        <v>0.1</v>
      </c>
      <c r="M88" s="11">
        <v>0.15</v>
      </c>
      <c r="N88" s="11">
        <v>0.04</v>
      </c>
      <c r="O88" s="11">
        <v>0.47</v>
      </c>
      <c r="P88" s="11"/>
      <c r="Q88" s="11"/>
      <c r="R88" s="11"/>
      <c r="S88" s="11"/>
      <c r="T88" s="11"/>
      <c r="U88" s="11">
        <v>100</v>
      </c>
    </row>
    <row r="89" spans="1:21" x14ac:dyDescent="0.4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</row>
    <row r="90" spans="1:21" x14ac:dyDescent="0.45">
      <c r="A90" s="11"/>
      <c r="B90" s="11" t="s">
        <v>580</v>
      </c>
      <c r="C90" s="11">
        <f>AVERAGE(C84:C88)</f>
        <v>15.530000000000001</v>
      </c>
      <c r="D90" s="11">
        <f t="shared" ref="D90:O90" si="10">AVERAGE(D84:D88)</f>
        <v>0.624</v>
      </c>
      <c r="E90" s="11">
        <f t="shared" si="10"/>
        <v>3.0339999999999998</v>
      </c>
      <c r="F90" s="11">
        <f t="shared" si="10"/>
        <v>69.342000000000013</v>
      </c>
      <c r="G90" s="11">
        <f t="shared" si="10"/>
        <v>0.13200000000000001</v>
      </c>
      <c r="H90" s="11">
        <f t="shared" si="10"/>
        <v>0.13200000000000001</v>
      </c>
      <c r="I90" s="11">
        <f t="shared" si="10"/>
        <v>0.78199999999999992</v>
      </c>
      <c r="J90" s="11">
        <f t="shared" si="10"/>
        <v>0.69600000000000006</v>
      </c>
      <c r="K90" s="11">
        <f t="shared" si="10"/>
        <v>8.9980000000000011</v>
      </c>
      <c r="L90" s="11">
        <f t="shared" si="10"/>
        <v>0.10800000000000001</v>
      </c>
      <c r="M90" s="11">
        <f t="shared" si="10"/>
        <v>0.14200000000000002</v>
      </c>
      <c r="N90" s="11">
        <f t="shared" si="10"/>
        <v>0.02</v>
      </c>
      <c r="O90" s="11">
        <f t="shared" si="10"/>
        <v>0.4539999999999999</v>
      </c>
      <c r="P90" s="11"/>
      <c r="Q90" s="11"/>
      <c r="R90" s="11"/>
      <c r="S90" s="11"/>
      <c r="T90" s="11"/>
      <c r="U90" s="11"/>
    </row>
    <row r="91" spans="1:21" x14ac:dyDescent="0.4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</row>
    <row r="92" spans="1:21" x14ac:dyDescent="0.45">
      <c r="A92" s="11" t="s">
        <v>482</v>
      </c>
      <c r="B92" s="11" t="s">
        <v>600</v>
      </c>
      <c r="C92" s="11">
        <v>16.25</v>
      </c>
      <c r="D92" s="11">
        <v>1.26</v>
      </c>
      <c r="E92" s="11">
        <v>2.4500000000000002</v>
      </c>
      <c r="F92" s="11">
        <v>69.28</v>
      </c>
      <c r="G92" s="11">
        <v>0.08</v>
      </c>
      <c r="H92" s="11">
        <v>0.14000000000000001</v>
      </c>
      <c r="I92" s="11">
        <v>0.99</v>
      </c>
      <c r="J92" s="11">
        <v>0.37</v>
      </c>
      <c r="K92" s="11">
        <v>6.1</v>
      </c>
      <c r="L92" s="11">
        <v>0.18</v>
      </c>
      <c r="M92" s="11">
        <v>0.13</v>
      </c>
      <c r="N92" s="11">
        <v>1.77</v>
      </c>
      <c r="O92" s="11">
        <v>1.02</v>
      </c>
      <c r="P92" s="11"/>
      <c r="Q92" s="11"/>
      <c r="R92" s="11"/>
      <c r="S92" s="11"/>
      <c r="T92" s="11"/>
      <c r="U92" s="11">
        <v>100</v>
      </c>
    </row>
    <row r="93" spans="1:21" x14ac:dyDescent="0.45">
      <c r="A93" s="11" t="s">
        <v>483</v>
      </c>
      <c r="B93" s="11" t="s">
        <v>600</v>
      </c>
      <c r="C93" s="11">
        <v>16.239999999999998</v>
      </c>
      <c r="D93" s="11">
        <v>1.27</v>
      </c>
      <c r="E93" s="11">
        <v>2.41</v>
      </c>
      <c r="F93" s="11">
        <v>69.33</v>
      </c>
      <c r="G93" s="11">
        <v>7.0000000000000007E-2</v>
      </c>
      <c r="H93" s="11">
        <v>0.14000000000000001</v>
      </c>
      <c r="I93" s="11">
        <v>0.99</v>
      </c>
      <c r="J93" s="11">
        <v>0.37</v>
      </c>
      <c r="K93" s="11">
        <v>6.13</v>
      </c>
      <c r="L93" s="11">
        <v>0.17</v>
      </c>
      <c r="M93" s="11">
        <v>0.08</v>
      </c>
      <c r="N93" s="11">
        <v>1.79</v>
      </c>
      <c r="O93" s="11">
        <v>1.03</v>
      </c>
      <c r="P93" s="11"/>
      <c r="Q93" s="11"/>
      <c r="R93" s="11"/>
      <c r="S93" s="11"/>
      <c r="T93" s="11"/>
      <c r="U93" s="11">
        <v>100</v>
      </c>
    </row>
    <row r="94" spans="1:21" x14ac:dyDescent="0.45">
      <c r="A94" s="11" t="s">
        <v>484</v>
      </c>
      <c r="B94" s="11" t="s">
        <v>600</v>
      </c>
      <c r="C94" s="11">
        <v>16.23</v>
      </c>
      <c r="D94" s="11">
        <v>1.31</v>
      </c>
      <c r="E94" s="11">
        <v>2.44</v>
      </c>
      <c r="F94" s="11">
        <v>69.28</v>
      </c>
      <c r="G94" s="11">
        <v>0.11</v>
      </c>
      <c r="H94" s="11">
        <v>0.13</v>
      </c>
      <c r="I94" s="11">
        <v>1.01</v>
      </c>
      <c r="J94" s="11">
        <v>0.38</v>
      </c>
      <c r="K94" s="11">
        <v>6.06</v>
      </c>
      <c r="L94" s="11">
        <v>0.18</v>
      </c>
      <c r="M94" s="11">
        <v>0.1</v>
      </c>
      <c r="N94" s="11">
        <v>1.73</v>
      </c>
      <c r="O94" s="11">
        <v>1.03</v>
      </c>
      <c r="P94" s="11"/>
      <c r="Q94" s="11"/>
      <c r="R94" s="11"/>
      <c r="S94" s="11"/>
      <c r="T94" s="11"/>
      <c r="U94" s="11">
        <v>100</v>
      </c>
    </row>
    <row r="95" spans="1:21" x14ac:dyDescent="0.45">
      <c r="A95" s="11" t="s">
        <v>485</v>
      </c>
      <c r="B95" s="11" t="s">
        <v>600</v>
      </c>
      <c r="C95" s="11">
        <v>16.21</v>
      </c>
      <c r="D95" s="11">
        <v>1.32</v>
      </c>
      <c r="E95" s="11">
        <v>2.46</v>
      </c>
      <c r="F95" s="11">
        <v>69.23</v>
      </c>
      <c r="G95" s="11">
        <v>0.11</v>
      </c>
      <c r="H95" s="11">
        <v>0.13</v>
      </c>
      <c r="I95" s="11">
        <v>1.02</v>
      </c>
      <c r="J95" s="11">
        <v>0.36</v>
      </c>
      <c r="K95" s="11">
        <v>6.07</v>
      </c>
      <c r="L95" s="11">
        <v>0.17</v>
      </c>
      <c r="M95" s="11">
        <v>0.08</v>
      </c>
      <c r="N95" s="11">
        <v>1.8</v>
      </c>
      <c r="O95" s="11">
        <v>1.03</v>
      </c>
      <c r="P95" s="11"/>
      <c r="Q95" s="11"/>
      <c r="R95" s="11"/>
      <c r="S95" s="11"/>
      <c r="T95" s="11"/>
      <c r="U95" s="11">
        <v>100</v>
      </c>
    </row>
    <row r="96" spans="1:21" x14ac:dyDescent="0.45">
      <c r="A96" s="11" t="s">
        <v>487</v>
      </c>
      <c r="B96" s="11" t="s">
        <v>600</v>
      </c>
      <c r="C96" s="11">
        <v>16.260000000000002</v>
      </c>
      <c r="D96" s="11">
        <v>1.26</v>
      </c>
      <c r="E96" s="11">
        <v>2.4</v>
      </c>
      <c r="F96" s="11">
        <v>69.31</v>
      </c>
      <c r="G96" s="11">
        <v>0.04</v>
      </c>
      <c r="H96" s="11">
        <v>0.15</v>
      </c>
      <c r="I96" s="11">
        <v>0.99</v>
      </c>
      <c r="J96" s="11">
        <v>0.36</v>
      </c>
      <c r="K96" s="11">
        <v>6.1</v>
      </c>
      <c r="L96" s="11">
        <v>0.19</v>
      </c>
      <c r="M96" s="11">
        <v>0.09</v>
      </c>
      <c r="N96" s="11">
        <v>1.8</v>
      </c>
      <c r="O96" s="11">
        <v>1.03</v>
      </c>
      <c r="P96" s="11"/>
      <c r="Q96" s="11"/>
      <c r="R96" s="11"/>
      <c r="S96" s="11"/>
      <c r="T96" s="11"/>
      <c r="U96" s="11">
        <v>100</v>
      </c>
    </row>
    <row r="97" spans="1:21" x14ac:dyDescent="0.4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</row>
    <row r="98" spans="1:21" x14ac:dyDescent="0.45">
      <c r="A98" s="11"/>
      <c r="B98" s="11" t="s">
        <v>581</v>
      </c>
      <c r="C98" s="11">
        <f>AVERAGE(C92:C96)</f>
        <v>16.238000000000003</v>
      </c>
      <c r="D98" s="11">
        <f t="shared" ref="D98:O98" si="11">AVERAGE(D92:D96)</f>
        <v>1.284</v>
      </c>
      <c r="E98" s="11">
        <f t="shared" si="11"/>
        <v>2.4320000000000004</v>
      </c>
      <c r="F98" s="11">
        <f t="shared" si="11"/>
        <v>69.286000000000001</v>
      </c>
      <c r="G98" s="11">
        <f t="shared" si="11"/>
        <v>8.199999999999999E-2</v>
      </c>
      <c r="H98" s="11">
        <f t="shared" si="11"/>
        <v>0.13800000000000001</v>
      </c>
      <c r="I98" s="11">
        <f t="shared" si="11"/>
        <v>1</v>
      </c>
      <c r="J98" s="11">
        <f t="shared" si="11"/>
        <v>0.36799999999999999</v>
      </c>
      <c r="K98" s="11">
        <f t="shared" si="11"/>
        <v>6.0920000000000005</v>
      </c>
      <c r="L98" s="11">
        <f t="shared" si="11"/>
        <v>0.17800000000000002</v>
      </c>
      <c r="M98" s="11">
        <f t="shared" si="11"/>
        <v>9.6000000000000016E-2</v>
      </c>
      <c r="N98" s="11">
        <f t="shared" si="11"/>
        <v>1.778</v>
      </c>
      <c r="O98" s="11">
        <f t="shared" si="11"/>
        <v>1.028</v>
      </c>
      <c r="P98" s="11"/>
      <c r="Q98" s="11"/>
      <c r="R98" s="11"/>
      <c r="S98" s="11"/>
      <c r="T98" s="11"/>
      <c r="U98" s="11"/>
    </row>
    <row r="99" spans="1:21" x14ac:dyDescent="0.4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</row>
    <row r="100" spans="1:21" x14ac:dyDescent="0.45">
      <c r="A100" s="11" t="s">
        <v>488</v>
      </c>
      <c r="B100" s="11" t="s">
        <v>601</v>
      </c>
      <c r="C100" s="11">
        <v>18.54</v>
      </c>
      <c r="D100" s="11">
        <v>1.23</v>
      </c>
      <c r="E100" s="11">
        <v>2.73</v>
      </c>
      <c r="F100" s="11">
        <v>63.8</v>
      </c>
      <c r="G100" s="11">
        <v>0.25</v>
      </c>
      <c r="H100" s="11">
        <v>0.16</v>
      </c>
      <c r="I100" s="11">
        <v>1.05</v>
      </c>
      <c r="J100" s="11">
        <v>0.45</v>
      </c>
      <c r="K100" s="11">
        <v>5.94</v>
      </c>
      <c r="L100" s="11">
        <v>0.56000000000000005</v>
      </c>
      <c r="M100" s="11">
        <v>0.1</v>
      </c>
      <c r="N100" s="11">
        <v>1.8</v>
      </c>
      <c r="O100" s="11">
        <v>3.37</v>
      </c>
      <c r="P100" s="11"/>
      <c r="Q100" s="11"/>
      <c r="R100" s="11"/>
      <c r="S100" s="11"/>
      <c r="T100" s="11"/>
      <c r="U100" s="11">
        <v>100</v>
      </c>
    </row>
    <row r="101" spans="1:21" x14ac:dyDescent="0.45">
      <c r="A101" s="11" t="s">
        <v>489</v>
      </c>
      <c r="B101" s="11" t="s">
        <v>601</v>
      </c>
      <c r="C101" s="11">
        <v>18.57</v>
      </c>
      <c r="D101" s="11">
        <v>1.32</v>
      </c>
      <c r="E101" s="11">
        <v>2.77</v>
      </c>
      <c r="F101" s="11">
        <v>63.57</v>
      </c>
      <c r="G101" s="11">
        <v>0.2</v>
      </c>
      <c r="H101" s="11">
        <v>0.13</v>
      </c>
      <c r="I101" s="11">
        <v>1.07</v>
      </c>
      <c r="J101" s="11">
        <v>0.56999999999999995</v>
      </c>
      <c r="K101" s="11">
        <v>6.02</v>
      </c>
      <c r="L101" s="11">
        <v>0.56000000000000005</v>
      </c>
      <c r="M101" s="11">
        <v>0.14000000000000001</v>
      </c>
      <c r="N101" s="11">
        <v>1.8</v>
      </c>
      <c r="O101" s="11">
        <v>3.26</v>
      </c>
      <c r="P101" s="11"/>
      <c r="Q101" s="11"/>
      <c r="R101" s="11"/>
      <c r="S101" s="11"/>
      <c r="T101" s="11"/>
      <c r="U101" s="11">
        <v>100</v>
      </c>
    </row>
    <row r="102" spans="1:21" x14ac:dyDescent="0.45">
      <c r="A102" s="11" t="s">
        <v>490</v>
      </c>
      <c r="B102" s="11" t="s">
        <v>601</v>
      </c>
      <c r="C102" s="11">
        <v>18.579999999999998</v>
      </c>
      <c r="D102" s="11">
        <v>1.29</v>
      </c>
      <c r="E102" s="11">
        <v>2.81</v>
      </c>
      <c r="F102" s="11">
        <v>63.58</v>
      </c>
      <c r="G102" s="11">
        <v>0.22</v>
      </c>
      <c r="H102" s="11">
        <v>0.16</v>
      </c>
      <c r="I102" s="11">
        <v>1.08</v>
      </c>
      <c r="J102" s="11">
        <v>0.66</v>
      </c>
      <c r="K102" s="11">
        <v>6</v>
      </c>
      <c r="L102" s="11">
        <v>0.55000000000000004</v>
      </c>
      <c r="M102" s="11">
        <v>0.1</v>
      </c>
      <c r="N102" s="11">
        <v>1.76</v>
      </c>
      <c r="O102" s="11">
        <v>3.22</v>
      </c>
      <c r="P102" s="11"/>
      <c r="Q102" s="11"/>
      <c r="R102" s="11"/>
      <c r="S102" s="11"/>
      <c r="T102" s="11"/>
      <c r="U102" s="11">
        <v>100</v>
      </c>
    </row>
    <row r="103" spans="1:21" x14ac:dyDescent="0.45">
      <c r="A103" s="11" t="s">
        <v>491</v>
      </c>
      <c r="B103" s="11" t="s">
        <v>601</v>
      </c>
      <c r="C103" s="11">
        <v>18.7</v>
      </c>
      <c r="D103" s="11">
        <v>1.3</v>
      </c>
      <c r="E103" s="11">
        <v>2.81</v>
      </c>
      <c r="F103" s="11">
        <v>63.62</v>
      </c>
      <c r="G103" s="11">
        <v>0.21</v>
      </c>
      <c r="H103" s="11">
        <v>0.16</v>
      </c>
      <c r="I103" s="11">
        <v>1.07</v>
      </c>
      <c r="J103" s="11">
        <v>0.38</v>
      </c>
      <c r="K103" s="11">
        <v>5.97</v>
      </c>
      <c r="L103" s="11">
        <v>0.5</v>
      </c>
      <c r="M103" s="11">
        <v>0.14000000000000001</v>
      </c>
      <c r="N103" s="11">
        <v>1.83</v>
      </c>
      <c r="O103" s="11">
        <v>3.33</v>
      </c>
      <c r="P103" s="11"/>
      <c r="Q103" s="11"/>
      <c r="R103" s="11"/>
      <c r="S103" s="11"/>
      <c r="T103" s="11"/>
      <c r="U103" s="11">
        <v>100</v>
      </c>
    </row>
    <row r="104" spans="1:21" x14ac:dyDescent="0.45">
      <c r="A104" s="11" t="s">
        <v>493</v>
      </c>
      <c r="B104" s="11" t="s">
        <v>601</v>
      </c>
      <c r="C104" s="11">
        <v>18.75</v>
      </c>
      <c r="D104" s="11">
        <v>1.28</v>
      </c>
      <c r="E104" s="11">
        <v>2.82</v>
      </c>
      <c r="F104" s="11">
        <v>63.67</v>
      </c>
      <c r="G104" s="11">
        <v>0.23</v>
      </c>
      <c r="H104" s="11">
        <v>0.15</v>
      </c>
      <c r="I104" s="11">
        <v>1.07</v>
      </c>
      <c r="J104" s="11">
        <v>0.46</v>
      </c>
      <c r="K104" s="11">
        <v>5.9</v>
      </c>
      <c r="L104" s="11">
        <v>0.54</v>
      </c>
      <c r="M104" s="11">
        <v>0.12</v>
      </c>
      <c r="N104" s="11">
        <v>1.77</v>
      </c>
      <c r="O104" s="11">
        <v>3.23</v>
      </c>
      <c r="P104" s="11"/>
      <c r="Q104" s="11"/>
      <c r="R104" s="11"/>
      <c r="S104" s="11"/>
      <c r="T104" s="11"/>
      <c r="U104" s="11">
        <v>100</v>
      </c>
    </row>
    <row r="105" spans="1:21" x14ac:dyDescent="0.4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</row>
    <row r="106" spans="1:21" x14ac:dyDescent="0.45">
      <c r="A106" s="11"/>
      <c r="B106" s="11" t="s">
        <v>582</v>
      </c>
      <c r="C106" s="11">
        <f>AVERAGE(C100:C104)</f>
        <v>18.628</v>
      </c>
      <c r="D106" s="11">
        <f t="shared" ref="D106:O106" si="12">AVERAGE(D100:D104)</f>
        <v>1.284</v>
      </c>
      <c r="E106" s="11">
        <f t="shared" si="12"/>
        <v>2.7880000000000003</v>
      </c>
      <c r="F106" s="11">
        <f t="shared" si="12"/>
        <v>63.648000000000003</v>
      </c>
      <c r="G106" s="11">
        <f t="shared" si="12"/>
        <v>0.22200000000000003</v>
      </c>
      <c r="H106" s="11">
        <f t="shared" si="12"/>
        <v>0.15200000000000002</v>
      </c>
      <c r="I106" s="11">
        <f t="shared" si="12"/>
        <v>1.0680000000000001</v>
      </c>
      <c r="J106" s="11">
        <f t="shared" si="12"/>
        <v>0.504</v>
      </c>
      <c r="K106" s="11">
        <f t="shared" si="12"/>
        <v>5.9659999999999993</v>
      </c>
      <c r="L106" s="11">
        <f t="shared" si="12"/>
        <v>0.54200000000000004</v>
      </c>
      <c r="M106" s="11">
        <f t="shared" si="12"/>
        <v>0.12000000000000002</v>
      </c>
      <c r="N106" s="11">
        <f t="shared" si="12"/>
        <v>1.7920000000000003</v>
      </c>
      <c r="O106" s="11">
        <f t="shared" si="12"/>
        <v>3.282</v>
      </c>
      <c r="P106" s="11"/>
      <c r="Q106" s="11"/>
      <c r="R106" s="11"/>
      <c r="S106" s="11"/>
      <c r="T106" s="11"/>
      <c r="U106" s="11"/>
    </row>
    <row r="107" spans="1:21" x14ac:dyDescent="0.4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</row>
    <row r="108" spans="1:21" x14ac:dyDescent="0.45">
      <c r="A108" s="11" t="s">
        <v>494</v>
      </c>
      <c r="B108" s="11" t="s">
        <v>602</v>
      </c>
      <c r="C108" s="11">
        <v>15.66</v>
      </c>
      <c r="D108" s="11">
        <v>0.4</v>
      </c>
      <c r="E108" s="11">
        <v>2.33</v>
      </c>
      <c r="F108" s="11">
        <v>71.84</v>
      </c>
      <c r="G108" s="11">
        <v>0.16</v>
      </c>
      <c r="H108" s="11">
        <v>0.09</v>
      </c>
      <c r="I108" s="11">
        <v>1.0900000000000001</v>
      </c>
      <c r="J108" s="11">
        <v>0.44</v>
      </c>
      <c r="K108" s="11">
        <v>7.52</v>
      </c>
      <c r="L108" s="11">
        <v>0.04</v>
      </c>
      <c r="M108" s="11">
        <v>0.08</v>
      </c>
      <c r="N108" s="11">
        <v>0.04</v>
      </c>
      <c r="O108" s="11">
        <v>0.31</v>
      </c>
      <c r="P108" s="11"/>
      <c r="Q108" s="11"/>
      <c r="R108" s="11"/>
      <c r="S108" s="11"/>
      <c r="T108" s="11"/>
      <c r="U108" s="11">
        <v>100</v>
      </c>
    </row>
    <row r="109" spans="1:21" x14ac:dyDescent="0.45">
      <c r="A109" s="11" t="s">
        <v>495</v>
      </c>
      <c r="B109" s="11" t="s">
        <v>602</v>
      </c>
      <c r="C109" s="11">
        <v>15.74</v>
      </c>
      <c r="D109" s="11">
        <v>0.46</v>
      </c>
      <c r="E109" s="11">
        <v>2.4</v>
      </c>
      <c r="F109" s="11">
        <v>71.430000000000007</v>
      </c>
      <c r="G109" s="11">
        <v>0.2</v>
      </c>
      <c r="H109" s="11">
        <v>0.1</v>
      </c>
      <c r="I109" s="11">
        <v>1.01</v>
      </c>
      <c r="J109" s="11">
        <v>0.47</v>
      </c>
      <c r="K109" s="11">
        <v>7.72</v>
      </c>
      <c r="L109" s="11">
        <v>7.0000000000000007E-2</v>
      </c>
      <c r="M109" s="11">
        <v>0.13</v>
      </c>
      <c r="N109" s="11">
        <v>0.01</v>
      </c>
      <c r="O109" s="11">
        <v>0.27</v>
      </c>
      <c r="P109" s="11"/>
      <c r="Q109" s="11"/>
      <c r="R109" s="11"/>
      <c r="S109" s="11"/>
      <c r="T109" s="11"/>
      <c r="U109" s="11">
        <v>100</v>
      </c>
    </row>
    <row r="110" spans="1:21" x14ac:dyDescent="0.45">
      <c r="A110" s="11" t="s">
        <v>496</v>
      </c>
      <c r="B110" s="11" t="s">
        <v>602</v>
      </c>
      <c r="C110" s="11">
        <v>15.54</v>
      </c>
      <c r="D110" s="11">
        <v>0.44</v>
      </c>
      <c r="E110" s="11">
        <v>2.35</v>
      </c>
      <c r="F110" s="11">
        <v>72.09</v>
      </c>
      <c r="G110" s="11">
        <v>0.14000000000000001</v>
      </c>
      <c r="H110" s="11">
        <v>0.12</v>
      </c>
      <c r="I110" s="11">
        <v>1.05</v>
      </c>
      <c r="J110" s="11">
        <v>0.44</v>
      </c>
      <c r="K110" s="11">
        <v>7.4</v>
      </c>
      <c r="L110" s="11">
        <v>0.06</v>
      </c>
      <c r="M110" s="11">
        <v>0.08</v>
      </c>
      <c r="N110" s="11">
        <v>0.01</v>
      </c>
      <c r="O110" s="11">
        <v>0.28999999999999998</v>
      </c>
      <c r="P110" s="11"/>
      <c r="Q110" s="11"/>
      <c r="R110" s="11"/>
      <c r="S110" s="11"/>
      <c r="T110" s="11"/>
      <c r="U110" s="11">
        <v>100</v>
      </c>
    </row>
    <row r="111" spans="1:21" x14ac:dyDescent="0.45">
      <c r="A111" s="11" t="s">
        <v>512</v>
      </c>
      <c r="B111" s="11" t="s">
        <v>602</v>
      </c>
      <c r="C111" s="11">
        <v>15.58</v>
      </c>
      <c r="D111" s="11">
        <v>0.46</v>
      </c>
      <c r="E111" s="11">
        <v>2.31</v>
      </c>
      <c r="F111" s="11">
        <v>71.989999999999995</v>
      </c>
      <c r="G111" s="11">
        <v>0.16</v>
      </c>
      <c r="H111" s="11">
        <v>0.09</v>
      </c>
      <c r="I111" s="11">
        <v>1.05</v>
      </c>
      <c r="J111" s="11">
        <v>0.47</v>
      </c>
      <c r="K111" s="11">
        <v>7.42</v>
      </c>
      <c r="L111" s="11">
        <v>7.0000000000000007E-2</v>
      </c>
      <c r="M111" s="11">
        <v>0.14000000000000001</v>
      </c>
      <c r="N111" s="11">
        <v>0.01</v>
      </c>
      <c r="O111" s="11">
        <v>0.25</v>
      </c>
      <c r="P111" s="11"/>
      <c r="Q111" s="11"/>
      <c r="R111" s="11"/>
      <c r="S111" s="11"/>
      <c r="T111" s="11"/>
      <c r="U111" s="11">
        <v>100</v>
      </c>
    </row>
    <row r="112" spans="1:21" x14ac:dyDescent="0.45">
      <c r="A112" s="11" t="s">
        <v>513</v>
      </c>
      <c r="B112" s="11" t="s">
        <v>602</v>
      </c>
      <c r="C112" s="11">
        <v>15.5</v>
      </c>
      <c r="D112" s="11">
        <v>0.43</v>
      </c>
      <c r="E112" s="11">
        <v>2.29</v>
      </c>
      <c r="F112" s="11">
        <v>72.14</v>
      </c>
      <c r="G112" s="11">
        <v>0.13</v>
      </c>
      <c r="H112" s="11">
        <v>0.1</v>
      </c>
      <c r="I112" s="11">
        <v>1.02</v>
      </c>
      <c r="J112" s="11">
        <v>0.49</v>
      </c>
      <c r="K112" s="11">
        <v>7.47</v>
      </c>
      <c r="L112" s="11">
        <v>0.04</v>
      </c>
      <c r="M112" s="11">
        <v>0.13</v>
      </c>
      <c r="N112" s="11">
        <v>0</v>
      </c>
      <c r="O112" s="11">
        <v>0.25</v>
      </c>
      <c r="P112" s="11"/>
      <c r="Q112" s="11"/>
      <c r="R112" s="11"/>
      <c r="S112" s="11"/>
      <c r="T112" s="11"/>
      <c r="U112" s="11">
        <v>100</v>
      </c>
    </row>
    <row r="113" spans="1:21" x14ac:dyDescent="0.4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</row>
    <row r="114" spans="1:21" x14ac:dyDescent="0.45">
      <c r="A114" s="11"/>
      <c r="B114" s="11" t="s">
        <v>583</v>
      </c>
      <c r="C114" s="11">
        <f>AVERAGE(C108:C112)</f>
        <v>15.603999999999999</v>
      </c>
      <c r="D114" s="11">
        <f t="shared" ref="D114:O114" si="13">AVERAGE(D108:D112)</f>
        <v>0.438</v>
      </c>
      <c r="E114" s="11">
        <f t="shared" si="13"/>
        <v>2.3359999999999999</v>
      </c>
      <c r="F114" s="11">
        <f t="shared" si="13"/>
        <v>71.897999999999996</v>
      </c>
      <c r="G114" s="11">
        <f t="shared" si="13"/>
        <v>0.158</v>
      </c>
      <c r="H114" s="11">
        <f t="shared" si="13"/>
        <v>0.1</v>
      </c>
      <c r="I114" s="11">
        <f t="shared" si="13"/>
        <v>1.044</v>
      </c>
      <c r="J114" s="11">
        <f t="shared" si="13"/>
        <v>0.46199999999999991</v>
      </c>
      <c r="K114" s="11">
        <f t="shared" si="13"/>
        <v>7.5060000000000002</v>
      </c>
      <c r="L114" s="11">
        <f t="shared" si="13"/>
        <v>5.6000000000000008E-2</v>
      </c>
      <c r="M114" s="11">
        <f t="shared" si="13"/>
        <v>0.11200000000000002</v>
      </c>
      <c r="N114" s="11">
        <f t="shared" si="13"/>
        <v>1.4000000000000002E-2</v>
      </c>
      <c r="O114" s="11">
        <f t="shared" si="13"/>
        <v>0.27400000000000002</v>
      </c>
      <c r="P114" s="11"/>
      <c r="Q114" s="11"/>
      <c r="R114" s="11"/>
      <c r="S114" s="11"/>
      <c r="T114" s="11"/>
      <c r="U114" s="11"/>
    </row>
    <row r="115" spans="1:21" x14ac:dyDescent="0.4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</row>
    <row r="116" spans="1:21" x14ac:dyDescent="0.45">
      <c r="A116" s="11" t="s">
        <v>532</v>
      </c>
      <c r="B116" s="11" t="s">
        <v>603</v>
      </c>
      <c r="C116" s="11">
        <v>14.53</v>
      </c>
      <c r="D116" s="11">
        <v>0.62</v>
      </c>
      <c r="E116" s="11">
        <v>3.06</v>
      </c>
      <c r="F116" s="11">
        <v>69.290000000000006</v>
      </c>
      <c r="G116" s="11">
        <v>0.16</v>
      </c>
      <c r="H116" s="11">
        <v>0.11</v>
      </c>
      <c r="I116" s="11">
        <v>0.69</v>
      </c>
      <c r="J116" s="11">
        <v>0.72</v>
      </c>
      <c r="K116" s="11">
        <v>10.16</v>
      </c>
      <c r="L116" s="11">
        <v>0.06</v>
      </c>
      <c r="M116" s="11">
        <v>0.23</v>
      </c>
      <c r="N116" s="11">
        <v>0</v>
      </c>
      <c r="O116" s="11">
        <v>0.37</v>
      </c>
      <c r="P116" s="11"/>
      <c r="Q116" s="11"/>
      <c r="R116" s="11"/>
      <c r="S116" s="11"/>
      <c r="T116" s="11"/>
      <c r="U116" s="11">
        <v>100</v>
      </c>
    </row>
    <row r="117" spans="1:21" x14ac:dyDescent="0.45">
      <c r="A117" s="11" t="s">
        <v>533</v>
      </c>
      <c r="B117" s="11" t="s">
        <v>603</v>
      </c>
      <c r="C117" s="11">
        <v>14.56</v>
      </c>
      <c r="D117" s="11">
        <v>0.55000000000000004</v>
      </c>
      <c r="E117" s="11">
        <v>3.07</v>
      </c>
      <c r="F117" s="11">
        <v>69.930000000000007</v>
      </c>
      <c r="G117" s="11">
        <v>0.14000000000000001</v>
      </c>
      <c r="H117" s="11">
        <v>0.14000000000000001</v>
      </c>
      <c r="I117" s="11">
        <v>0.77</v>
      </c>
      <c r="J117" s="11">
        <v>0.64</v>
      </c>
      <c r="K117" s="11">
        <v>9.59</v>
      </c>
      <c r="L117" s="11">
        <v>7.0000000000000007E-2</v>
      </c>
      <c r="M117" s="11">
        <v>0.16</v>
      </c>
      <c r="N117" s="11">
        <v>0</v>
      </c>
      <c r="O117" s="11">
        <v>0.37</v>
      </c>
      <c r="P117" s="11"/>
      <c r="Q117" s="11"/>
      <c r="R117" s="11"/>
      <c r="S117" s="11"/>
      <c r="T117" s="11"/>
      <c r="U117" s="11">
        <v>100</v>
      </c>
    </row>
    <row r="118" spans="1:21" x14ac:dyDescent="0.45">
      <c r="A118" s="11" t="s">
        <v>543</v>
      </c>
      <c r="B118" s="11" t="s">
        <v>603</v>
      </c>
      <c r="C118" s="11">
        <v>14.53</v>
      </c>
      <c r="D118" s="11">
        <v>0.57999999999999996</v>
      </c>
      <c r="E118" s="11">
        <v>3.07</v>
      </c>
      <c r="F118" s="11">
        <v>69.95</v>
      </c>
      <c r="G118" s="11">
        <v>0.2</v>
      </c>
      <c r="H118" s="11">
        <v>0.11</v>
      </c>
      <c r="I118" s="11">
        <v>0.76</v>
      </c>
      <c r="J118" s="11">
        <v>0.66</v>
      </c>
      <c r="K118" s="11">
        <v>9.4499999999999993</v>
      </c>
      <c r="L118" s="11">
        <v>0.12</v>
      </c>
      <c r="M118" s="11">
        <v>0.16</v>
      </c>
      <c r="N118" s="11">
        <v>0</v>
      </c>
      <c r="O118" s="11">
        <v>0.41</v>
      </c>
      <c r="P118" s="11"/>
      <c r="Q118" s="11"/>
      <c r="R118" s="11"/>
      <c r="S118" s="11"/>
      <c r="T118" s="11"/>
      <c r="U118" s="11">
        <v>100</v>
      </c>
    </row>
    <row r="119" spans="1:21" x14ac:dyDescent="0.45">
      <c r="A119" s="11" t="s">
        <v>544</v>
      </c>
      <c r="B119" s="11" t="s">
        <v>603</v>
      </c>
      <c r="C119" s="11">
        <v>14.57</v>
      </c>
      <c r="D119" s="11">
        <v>0.6</v>
      </c>
      <c r="E119" s="11">
        <v>3.08</v>
      </c>
      <c r="F119" s="11">
        <v>69.36</v>
      </c>
      <c r="G119" s="11">
        <v>0.09</v>
      </c>
      <c r="H119" s="11">
        <v>0.11</v>
      </c>
      <c r="I119" s="11">
        <v>0.71</v>
      </c>
      <c r="J119" s="11">
        <v>0.7</v>
      </c>
      <c r="K119" s="11">
        <v>10.039999999999999</v>
      </c>
      <c r="L119" s="11">
        <v>0.1</v>
      </c>
      <c r="M119" s="11">
        <v>0.2</v>
      </c>
      <c r="N119" s="11">
        <v>0.02</v>
      </c>
      <c r="O119" s="11">
        <v>0.42</v>
      </c>
      <c r="P119" s="11"/>
      <c r="Q119" s="11"/>
      <c r="R119" s="11"/>
      <c r="S119" s="11"/>
      <c r="T119" s="11"/>
      <c r="U119" s="11">
        <v>100</v>
      </c>
    </row>
    <row r="120" spans="1:21" x14ac:dyDescent="0.45">
      <c r="A120" s="11" t="s">
        <v>515</v>
      </c>
      <c r="B120" s="11" t="s">
        <v>603</v>
      </c>
      <c r="C120" s="11">
        <v>14.48</v>
      </c>
      <c r="D120" s="11">
        <v>0.6</v>
      </c>
      <c r="E120" s="11">
        <v>3.09</v>
      </c>
      <c r="F120" s="11">
        <v>70.02</v>
      </c>
      <c r="G120" s="11">
        <v>7.0000000000000007E-2</v>
      </c>
      <c r="H120" s="11">
        <v>0.11</v>
      </c>
      <c r="I120" s="11">
        <v>0.77</v>
      </c>
      <c r="J120" s="11">
        <v>0.66</v>
      </c>
      <c r="K120" s="11">
        <v>9.5399999999999991</v>
      </c>
      <c r="L120" s="11">
        <v>0.09</v>
      </c>
      <c r="M120" s="11">
        <v>0.17</v>
      </c>
      <c r="N120" s="11">
        <v>0</v>
      </c>
      <c r="O120" s="11">
        <v>0.4</v>
      </c>
      <c r="P120" s="11"/>
      <c r="Q120" s="11"/>
      <c r="R120" s="11"/>
      <c r="S120" s="11"/>
      <c r="T120" s="11"/>
      <c r="U120" s="11">
        <v>100</v>
      </c>
    </row>
    <row r="121" spans="1:21" x14ac:dyDescent="0.4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  <row r="122" spans="1:21" x14ac:dyDescent="0.45">
      <c r="A122" s="11"/>
      <c r="B122" s="11" t="s">
        <v>584</v>
      </c>
      <c r="C122" s="11">
        <f>AVERAGE(C116:C120)</f>
        <v>14.534000000000001</v>
      </c>
      <c r="D122" s="11">
        <f t="shared" ref="D122:O122" si="14">AVERAGE(D116:D120)</f>
        <v>0.59000000000000008</v>
      </c>
      <c r="E122" s="11">
        <f t="shared" si="14"/>
        <v>3.0739999999999998</v>
      </c>
      <c r="F122" s="11">
        <f t="shared" si="14"/>
        <v>69.710000000000008</v>
      </c>
      <c r="G122" s="11">
        <f t="shared" si="14"/>
        <v>0.13199999999999998</v>
      </c>
      <c r="H122" s="11">
        <f t="shared" si="14"/>
        <v>0.11599999999999999</v>
      </c>
      <c r="I122" s="11">
        <f t="shared" si="14"/>
        <v>0.74</v>
      </c>
      <c r="J122" s="11">
        <f t="shared" si="14"/>
        <v>0.67599999999999993</v>
      </c>
      <c r="K122" s="11">
        <f t="shared" si="14"/>
        <v>9.7559999999999985</v>
      </c>
      <c r="L122" s="11">
        <f t="shared" si="14"/>
        <v>8.7999999999999995E-2</v>
      </c>
      <c r="M122" s="11">
        <f t="shared" si="14"/>
        <v>0.184</v>
      </c>
      <c r="N122" s="11">
        <f t="shared" si="14"/>
        <v>4.0000000000000001E-3</v>
      </c>
      <c r="O122" s="11">
        <f t="shared" si="14"/>
        <v>0.39399999999999996</v>
      </c>
      <c r="P122" s="11"/>
      <c r="Q122" s="11"/>
      <c r="R122" s="11"/>
      <c r="S122" s="11"/>
      <c r="T122" s="11"/>
      <c r="U122" s="11"/>
    </row>
    <row r="123" spans="1:21" x14ac:dyDescent="0.4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</row>
    <row r="124" spans="1:21" x14ac:dyDescent="0.45">
      <c r="A124" s="11" t="s">
        <v>517</v>
      </c>
      <c r="B124" s="11" t="s">
        <v>604</v>
      </c>
      <c r="C124" s="11">
        <v>16.57</v>
      </c>
      <c r="D124" s="11">
        <v>1.23</v>
      </c>
      <c r="E124" s="11">
        <v>2.65</v>
      </c>
      <c r="F124" s="11">
        <v>65.540000000000006</v>
      </c>
      <c r="G124" s="11">
        <v>0.2</v>
      </c>
      <c r="H124" s="11">
        <v>0.2</v>
      </c>
      <c r="I124" s="11">
        <v>0.78</v>
      </c>
      <c r="J124" s="11">
        <v>0.84</v>
      </c>
      <c r="K124" s="11">
        <v>8.83</v>
      </c>
      <c r="L124" s="11">
        <v>0.19</v>
      </c>
      <c r="M124" s="11">
        <v>0.15</v>
      </c>
      <c r="N124" s="11">
        <v>1.7</v>
      </c>
      <c r="O124" s="11">
        <v>1.1200000000000001</v>
      </c>
      <c r="P124" s="11"/>
      <c r="Q124" s="11"/>
      <c r="R124" s="11"/>
      <c r="S124" s="11"/>
      <c r="T124" s="11"/>
      <c r="U124" s="11">
        <v>100</v>
      </c>
    </row>
    <row r="125" spans="1:21" x14ac:dyDescent="0.45">
      <c r="A125" s="11" t="s">
        <v>518</v>
      </c>
      <c r="B125" s="11" t="s">
        <v>604</v>
      </c>
      <c r="C125" s="11">
        <v>16.579999999999998</v>
      </c>
      <c r="D125" s="11">
        <v>1.27</v>
      </c>
      <c r="E125" s="11">
        <v>2.63</v>
      </c>
      <c r="F125" s="11">
        <v>65.62</v>
      </c>
      <c r="G125" s="11">
        <v>0.16</v>
      </c>
      <c r="H125" s="11">
        <v>0.2</v>
      </c>
      <c r="I125" s="11">
        <v>0.82</v>
      </c>
      <c r="J125" s="11">
        <v>0.82</v>
      </c>
      <c r="K125" s="11">
        <v>8.86</v>
      </c>
      <c r="L125" s="11">
        <v>0.22</v>
      </c>
      <c r="M125" s="11">
        <v>0.15</v>
      </c>
      <c r="N125" s="11">
        <v>1.61</v>
      </c>
      <c r="O125" s="11">
        <v>1.07</v>
      </c>
      <c r="P125" s="11"/>
      <c r="Q125" s="11"/>
      <c r="R125" s="11"/>
      <c r="S125" s="11"/>
      <c r="T125" s="11"/>
      <c r="U125" s="11">
        <v>100</v>
      </c>
    </row>
    <row r="126" spans="1:21" x14ac:dyDescent="0.45">
      <c r="A126" s="11" t="s">
        <v>452</v>
      </c>
      <c r="B126" s="11" t="s">
        <v>604</v>
      </c>
      <c r="C126" s="11">
        <v>16.43</v>
      </c>
      <c r="D126" s="11">
        <v>1.27</v>
      </c>
      <c r="E126" s="11">
        <v>2.61</v>
      </c>
      <c r="F126" s="11">
        <v>65.64</v>
      </c>
      <c r="G126" s="11">
        <v>0.2</v>
      </c>
      <c r="H126" s="11">
        <v>0.19</v>
      </c>
      <c r="I126" s="11">
        <v>0.78</v>
      </c>
      <c r="J126" s="11">
        <v>0.83</v>
      </c>
      <c r="K126" s="11">
        <v>8.9600000000000009</v>
      </c>
      <c r="L126" s="11">
        <v>0.18</v>
      </c>
      <c r="M126" s="11">
        <v>0.18</v>
      </c>
      <c r="N126" s="11">
        <v>1.62</v>
      </c>
      <c r="O126" s="11">
        <v>1.1000000000000001</v>
      </c>
      <c r="P126" s="11"/>
      <c r="Q126" s="11"/>
      <c r="R126" s="11"/>
      <c r="S126" s="11"/>
      <c r="T126" s="11"/>
      <c r="U126" s="11">
        <v>100</v>
      </c>
    </row>
    <row r="127" spans="1:21" x14ac:dyDescent="0.45">
      <c r="A127" s="11" t="s">
        <v>454</v>
      </c>
      <c r="B127" s="11" t="s">
        <v>604</v>
      </c>
      <c r="C127" s="11">
        <v>16.57</v>
      </c>
      <c r="D127" s="11">
        <v>1.21</v>
      </c>
      <c r="E127" s="11">
        <v>2.7</v>
      </c>
      <c r="F127" s="11">
        <v>65.56</v>
      </c>
      <c r="G127" s="11">
        <v>0.19</v>
      </c>
      <c r="H127" s="11">
        <v>0.2</v>
      </c>
      <c r="I127" s="11">
        <v>0.78</v>
      </c>
      <c r="J127" s="11">
        <v>0.8</v>
      </c>
      <c r="K127" s="11">
        <v>8.8800000000000008</v>
      </c>
      <c r="L127" s="11">
        <v>0.2</v>
      </c>
      <c r="M127" s="11">
        <v>0.14000000000000001</v>
      </c>
      <c r="N127" s="11">
        <v>1.7</v>
      </c>
      <c r="O127" s="11">
        <v>1.07</v>
      </c>
      <c r="P127" s="11"/>
      <c r="Q127" s="11"/>
      <c r="R127" s="11"/>
      <c r="S127" s="11"/>
      <c r="T127" s="11"/>
      <c r="U127" s="11">
        <v>100</v>
      </c>
    </row>
    <row r="128" spans="1:21" x14ac:dyDescent="0.45">
      <c r="A128" s="11" t="s">
        <v>455</v>
      </c>
      <c r="B128" s="11" t="s">
        <v>604</v>
      </c>
      <c r="C128" s="11">
        <v>16.690000000000001</v>
      </c>
      <c r="D128" s="11">
        <v>1.24</v>
      </c>
      <c r="E128" s="11">
        <v>2.64</v>
      </c>
      <c r="F128" s="11">
        <v>65.53</v>
      </c>
      <c r="G128" s="11">
        <v>0.14000000000000001</v>
      </c>
      <c r="H128" s="11">
        <v>0.19</v>
      </c>
      <c r="I128" s="11">
        <v>0.8</v>
      </c>
      <c r="J128" s="11">
        <v>0.81</v>
      </c>
      <c r="K128" s="11">
        <v>8.83</v>
      </c>
      <c r="L128" s="11">
        <v>0.21</v>
      </c>
      <c r="M128" s="11">
        <v>0.1</v>
      </c>
      <c r="N128" s="11">
        <v>1.75</v>
      </c>
      <c r="O128" s="11">
        <v>1.07</v>
      </c>
      <c r="P128" s="11"/>
      <c r="Q128" s="11"/>
      <c r="R128" s="11"/>
      <c r="S128" s="11"/>
      <c r="T128" s="11"/>
      <c r="U128" s="11">
        <v>100</v>
      </c>
    </row>
    <row r="129" spans="1:21" x14ac:dyDescent="0.4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</row>
    <row r="130" spans="1:21" x14ac:dyDescent="0.45">
      <c r="A130" s="11"/>
      <c r="B130" s="11" t="s">
        <v>585</v>
      </c>
      <c r="C130" s="11">
        <f>AVERAGE(C124:C128)</f>
        <v>16.568000000000001</v>
      </c>
      <c r="D130" s="11">
        <f t="shared" ref="D130:O130" si="15">AVERAGE(D124:D128)</f>
        <v>1.2440000000000002</v>
      </c>
      <c r="E130" s="11">
        <f t="shared" si="15"/>
        <v>2.6459999999999999</v>
      </c>
      <c r="F130" s="11">
        <f t="shared" si="15"/>
        <v>65.578000000000003</v>
      </c>
      <c r="G130" s="11">
        <f t="shared" si="15"/>
        <v>0.17799999999999999</v>
      </c>
      <c r="H130" s="11">
        <f t="shared" si="15"/>
        <v>0.19600000000000001</v>
      </c>
      <c r="I130" s="11">
        <f t="shared" si="15"/>
        <v>0.79200000000000004</v>
      </c>
      <c r="J130" s="11">
        <f t="shared" si="15"/>
        <v>0.82</v>
      </c>
      <c r="K130" s="11">
        <f t="shared" si="15"/>
        <v>8.8719999999999999</v>
      </c>
      <c r="L130" s="11">
        <f t="shared" si="15"/>
        <v>0.2</v>
      </c>
      <c r="M130" s="11">
        <f t="shared" si="15"/>
        <v>0.14399999999999999</v>
      </c>
      <c r="N130" s="11">
        <f t="shared" si="15"/>
        <v>1.6759999999999997</v>
      </c>
      <c r="O130" s="11">
        <f t="shared" si="15"/>
        <v>1.0860000000000001</v>
      </c>
      <c r="P130" s="11"/>
      <c r="Q130" s="11"/>
      <c r="R130" s="11"/>
      <c r="S130" s="11"/>
      <c r="T130" s="11"/>
      <c r="U130" s="11"/>
    </row>
    <row r="131" spans="1:21" x14ac:dyDescent="0.4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</row>
    <row r="132" spans="1:21" x14ac:dyDescent="0.45">
      <c r="A132" s="11" t="s">
        <v>456</v>
      </c>
      <c r="B132" s="11" t="s">
        <v>605</v>
      </c>
      <c r="C132" s="11">
        <v>12.78</v>
      </c>
      <c r="D132" s="11">
        <v>0.6</v>
      </c>
      <c r="E132" s="11">
        <v>2.9</v>
      </c>
      <c r="F132" s="11">
        <v>70.63</v>
      </c>
      <c r="G132" s="11">
        <v>0.09</v>
      </c>
      <c r="H132" s="11">
        <v>0.11</v>
      </c>
      <c r="I132" s="11">
        <v>0.92</v>
      </c>
      <c r="J132" s="11">
        <v>0.54</v>
      </c>
      <c r="K132" s="11">
        <v>10.66</v>
      </c>
      <c r="L132" s="11">
        <v>0.11</v>
      </c>
      <c r="M132" s="11">
        <v>0.17</v>
      </c>
      <c r="N132" s="11">
        <v>0.02</v>
      </c>
      <c r="O132" s="11">
        <v>0.47</v>
      </c>
      <c r="P132" s="11"/>
      <c r="Q132" s="11"/>
      <c r="R132" s="11"/>
      <c r="S132" s="11"/>
      <c r="T132" s="11"/>
      <c r="U132" s="11">
        <v>100</v>
      </c>
    </row>
    <row r="133" spans="1:21" x14ac:dyDescent="0.45">
      <c r="A133" s="11" t="s">
        <v>457</v>
      </c>
      <c r="B133" s="11" t="s">
        <v>605</v>
      </c>
      <c r="C133" s="11">
        <v>12.78</v>
      </c>
      <c r="D133" s="11">
        <v>0.61</v>
      </c>
      <c r="E133" s="11">
        <v>2.96</v>
      </c>
      <c r="F133" s="11">
        <v>70.62</v>
      </c>
      <c r="G133" s="11">
        <v>0.16</v>
      </c>
      <c r="H133" s="11">
        <v>0.1</v>
      </c>
      <c r="I133" s="11">
        <v>0.9</v>
      </c>
      <c r="J133" s="11">
        <v>0.51</v>
      </c>
      <c r="K133" s="11">
        <v>10.68</v>
      </c>
      <c r="L133" s="11">
        <v>0.09</v>
      </c>
      <c r="M133" s="11">
        <v>0.2</v>
      </c>
      <c r="N133" s="11">
        <v>0</v>
      </c>
      <c r="O133" s="11">
        <v>0.38</v>
      </c>
      <c r="P133" s="11"/>
      <c r="Q133" s="11"/>
      <c r="R133" s="11"/>
      <c r="S133" s="11"/>
      <c r="T133" s="11"/>
      <c r="U133" s="11">
        <v>100</v>
      </c>
    </row>
    <row r="134" spans="1:21" x14ac:dyDescent="0.45">
      <c r="A134" s="11" t="s">
        <v>458</v>
      </c>
      <c r="B134" s="11" t="s">
        <v>605</v>
      </c>
      <c r="C134" s="11">
        <v>12.83</v>
      </c>
      <c r="D134" s="11">
        <v>0.6</v>
      </c>
      <c r="E134" s="11">
        <v>2.97</v>
      </c>
      <c r="F134" s="11">
        <v>70.63</v>
      </c>
      <c r="G134" s="11">
        <v>0.18</v>
      </c>
      <c r="H134" s="11">
        <v>0.11</v>
      </c>
      <c r="I134" s="11">
        <v>0.92</v>
      </c>
      <c r="J134" s="11">
        <v>0.51</v>
      </c>
      <c r="K134" s="11">
        <v>10.65</v>
      </c>
      <c r="L134" s="11">
        <v>0.04</v>
      </c>
      <c r="M134" s="11">
        <v>0.14000000000000001</v>
      </c>
      <c r="N134" s="11">
        <v>0</v>
      </c>
      <c r="O134" s="11">
        <v>0.42</v>
      </c>
      <c r="P134" s="11"/>
      <c r="Q134" s="11"/>
      <c r="R134" s="11"/>
      <c r="S134" s="11"/>
      <c r="T134" s="11"/>
      <c r="U134" s="11">
        <v>100</v>
      </c>
    </row>
    <row r="135" spans="1:21" x14ac:dyDescent="0.45">
      <c r="A135" s="11" t="s">
        <v>460</v>
      </c>
      <c r="B135" s="11" t="s">
        <v>605</v>
      </c>
      <c r="C135" s="11">
        <v>12.66</v>
      </c>
      <c r="D135" s="11">
        <v>0.6</v>
      </c>
      <c r="E135" s="11">
        <v>2.94</v>
      </c>
      <c r="F135" s="11">
        <v>70.77</v>
      </c>
      <c r="G135" s="11">
        <v>0.2</v>
      </c>
      <c r="H135" s="11">
        <v>0.11</v>
      </c>
      <c r="I135" s="11">
        <v>0.92</v>
      </c>
      <c r="J135" s="11">
        <v>0.5</v>
      </c>
      <c r="K135" s="11">
        <v>10.61</v>
      </c>
      <c r="L135" s="11">
        <v>0.09</v>
      </c>
      <c r="M135" s="11">
        <v>0.18</v>
      </c>
      <c r="N135" s="11">
        <v>0.01</v>
      </c>
      <c r="O135" s="11">
        <v>0.42</v>
      </c>
      <c r="P135" s="11"/>
      <c r="Q135" s="11"/>
      <c r="R135" s="11"/>
      <c r="S135" s="11"/>
      <c r="T135" s="11"/>
      <c r="U135" s="11">
        <v>100</v>
      </c>
    </row>
    <row r="136" spans="1:21" x14ac:dyDescent="0.45">
      <c r="A136" s="11" t="s">
        <v>461</v>
      </c>
      <c r="B136" s="11" t="s">
        <v>605</v>
      </c>
      <c r="C136" s="11">
        <v>12.62</v>
      </c>
      <c r="D136" s="11">
        <v>0.59</v>
      </c>
      <c r="E136" s="11">
        <v>2.96</v>
      </c>
      <c r="F136" s="11">
        <v>70.8</v>
      </c>
      <c r="G136" s="11">
        <v>0.13</v>
      </c>
      <c r="H136" s="11">
        <v>0.09</v>
      </c>
      <c r="I136" s="11">
        <v>0.92</v>
      </c>
      <c r="J136" s="11">
        <v>0.5</v>
      </c>
      <c r="K136" s="11">
        <v>10.63</v>
      </c>
      <c r="L136" s="11">
        <v>0.12</v>
      </c>
      <c r="M136" s="11">
        <v>0.18</v>
      </c>
      <c r="N136" s="11">
        <v>0.02</v>
      </c>
      <c r="O136" s="11">
        <v>0.44</v>
      </c>
      <c r="P136" s="11"/>
      <c r="Q136" s="11"/>
      <c r="R136" s="11"/>
      <c r="S136" s="11"/>
      <c r="T136" s="11"/>
      <c r="U136" s="11">
        <v>100</v>
      </c>
    </row>
    <row r="137" spans="1:21" x14ac:dyDescent="0.4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</row>
    <row r="138" spans="1:21" x14ac:dyDescent="0.45">
      <c r="A138" s="11"/>
      <c r="B138" s="11" t="s">
        <v>587</v>
      </c>
      <c r="C138" s="11">
        <f>AVERAGE(C132:C136)</f>
        <v>12.733999999999998</v>
      </c>
      <c r="D138" s="11">
        <f t="shared" ref="D138:O138" si="16">AVERAGE(D132:D136)</f>
        <v>0.6</v>
      </c>
      <c r="E138" s="11">
        <f t="shared" si="16"/>
        <v>2.9460000000000002</v>
      </c>
      <c r="F138" s="11">
        <f t="shared" si="16"/>
        <v>70.69</v>
      </c>
      <c r="G138" s="11">
        <f t="shared" si="16"/>
        <v>0.152</v>
      </c>
      <c r="H138" s="11">
        <f t="shared" si="16"/>
        <v>0.10400000000000001</v>
      </c>
      <c r="I138" s="11">
        <f t="shared" si="16"/>
        <v>0.91600000000000004</v>
      </c>
      <c r="J138" s="11">
        <f t="shared" si="16"/>
        <v>0.51200000000000001</v>
      </c>
      <c r="K138" s="11">
        <f t="shared" si="16"/>
        <v>10.646000000000001</v>
      </c>
      <c r="L138" s="11">
        <f t="shared" si="16"/>
        <v>0.09</v>
      </c>
      <c r="M138" s="11">
        <f t="shared" si="16"/>
        <v>0.17399999999999999</v>
      </c>
      <c r="N138" s="11">
        <f t="shared" si="16"/>
        <v>0.01</v>
      </c>
      <c r="O138" s="11">
        <f t="shared" si="16"/>
        <v>0.42599999999999999</v>
      </c>
      <c r="P138" s="11"/>
      <c r="Q138" s="11"/>
      <c r="R138" s="11"/>
      <c r="S138" s="11"/>
      <c r="T138" s="11"/>
      <c r="U138" s="11"/>
    </row>
    <row r="139" spans="1:21" x14ac:dyDescent="0.4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</row>
    <row r="140" spans="1:21" x14ac:dyDescent="0.45">
      <c r="A140" s="11" t="s">
        <v>462</v>
      </c>
      <c r="B140" s="11" t="s">
        <v>606</v>
      </c>
      <c r="C140" s="11">
        <v>17.39</v>
      </c>
      <c r="D140" s="11">
        <v>0.64</v>
      </c>
      <c r="E140" s="11">
        <v>2.75</v>
      </c>
      <c r="F140" s="11">
        <v>68.180000000000007</v>
      </c>
      <c r="G140" s="11">
        <v>0.13</v>
      </c>
      <c r="H140" s="11">
        <v>0.09</v>
      </c>
      <c r="I140" s="11">
        <v>1.2</v>
      </c>
      <c r="J140" s="11">
        <v>0.4</v>
      </c>
      <c r="K140" s="11">
        <v>7.39</v>
      </c>
      <c r="L140" s="11">
        <v>0.09</v>
      </c>
      <c r="M140" s="11">
        <v>0.12</v>
      </c>
      <c r="N140" s="11">
        <v>1.1499999999999999</v>
      </c>
      <c r="O140" s="11">
        <v>0.47</v>
      </c>
      <c r="P140" s="11"/>
      <c r="Q140" s="11"/>
      <c r="R140" s="11"/>
      <c r="S140" s="11"/>
      <c r="T140" s="11"/>
      <c r="U140" s="11">
        <v>100</v>
      </c>
    </row>
    <row r="141" spans="1:21" x14ac:dyDescent="0.45">
      <c r="A141" s="11" t="s">
        <v>463</v>
      </c>
      <c r="B141" s="11" t="s">
        <v>606</v>
      </c>
      <c r="C141" s="11">
        <v>17.420000000000002</v>
      </c>
      <c r="D141" s="11">
        <v>0.65</v>
      </c>
      <c r="E141" s="11">
        <v>2.79</v>
      </c>
      <c r="F141" s="11">
        <v>68.03</v>
      </c>
      <c r="G141" s="11">
        <v>0.15</v>
      </c>
      <c r="H141" s="11">
        <v>0.1</v>
      </c>
      <c r="I141" s="11">
        <v>1.2</v>
      </c>
      <c r="J141" s="11">
        <v>0.41</v>
      </c>
      <c r="K141" s="11">
        <v>7.45</v>
      </c>
      <c r="L141" s="11">
        <v>0.08</v>
      </c>
      <c r="M141" s="11">
        <v>0.12</v>
      </c>
      <c r="N141" s="11">
        <v>1.1599999999999999</v>
      </c>
      <c r="O141" s="11">
        <v>0.45</v>
      </c>
      <c r="P141" s="11"/>
      <c r="Q141" s="11"/>
      <c r="R141" s="11"/>
      <c r="S141" s="11"/>
      <c r="T141" s="11"/>
      <c r="U141" s="11">
        <v>100</v>
      </c>
    </row>
    <row r="142" spans="1:21" x14ac:dyDescent="0.45">
      <c r="A142" s="11" t="s">
        <v>464</v>
      </c>
      <c r="B142" s="11" t="s">
        <v>606</v>
      </c>
      <c r="C142" s="11">
        <v>17.47</v>
      </c>
      <c r="D142" s="11">
        <v>0.64</v>
      </c>
      <c r="E142" s="11">
        <v>2.83</v>
      </c>
      <c r="F142" s="11">
        <v>67.930000000000007</v>
      </c>
      <c r="G142" s="11">
        <v>0.18</v>
      </c>
      <c r="H142" s="11">
        <v>0.12</v>
      </c>
      <c r="I142" s="11">
        <v>1.21</v>
      </c>
      <c r="J142" s="11">
        <v>0.42</v>
      </c>
      <c r="K142" s="11">
        <v>7.46</v>
      </c>
      <c r="L142" s="11">
        <v>0.1</v>
      </c>
      <c r="M142" s="11">
        <v>0.09</v>
      </c>
      <c r="N142" s="11">
        <v>1.1100000000000001</v>
      </c>
      <c r="O142" s="11">
        <v>0.45</v>
      </c>
      <c r="P142" s="11"/>
      <c r="Q142" s="11"/>
      <c r="R142" s="11"/>
      <c r="S142" s="11"/>
      <c r="T142" s="11"/>
      <c r="U142" s="11">
        <v>100</v>
      </c>
    </row>
    <row r="143" spans="1:21" x14ac:dyDescent="0.45">
      <c r="A143" s="11" t="s">
        <v>466</v>
      </c>
      <c r="B143" s="11" t="s">
        <v>606</v>
      </c>
      <c r="C143" s="11">
        <v>17.34</v>
      </c>
      <c r="D143" s="11">
        <v>0.64</v>
      </c>
      <c r="E143" s="11">
        <v>2.79</v>
      </c>
      <c r="F143" s="11">
        <v>68.150000000000006</v>
      </c>
      <c r="G143" s="11">
        <v>0.12</v>
      </c>
      <c r="H143" s="11">
        <v>0.11</v>
      </c>
      <c r="I143" s="11">
        <v>1.2</v>
      </c>
      <c r="J143" s="11">
        <v>0.4</v>
      </c>
      <c r="K143" s="11">
        <v>7.43</v>
      </c>
      <c r="L143" s="11">
        <v>0.05</v>
      </c>
      <c r="M143" s="11">
        <v>0.15</v>
      </c>
      <c r="N143" s="11">
        <v>1.1200000000000001</v>
      </c>
      <c r="O143" s="11">
        <v>0.5</v>
      </c>
      <c r="P143" s="11"/>
      <c r="Q143" s="11"/>
      <c r="R143" s="11"/>
      <c r="S143" s="11"/>
      <c r="T143" s="11"/>
      <c r="U143" s="11">
        <v>100</v>
      </c>
    </row>
    <row r="144" spans="1:21" x14ac:dyDescent="0.45">
      <c r="A144" s="11" t="s">
        <v>467</v>
      </c>
      <c r="B144" s="11" t="s">
        <v>606</v>
      </c>
      <c r="C144" s="11">
        <v>17.34</v>
      </c>
      <c r="D144" s="11">
        <v>0.6</v>
      </c>
      <c r="E144" s="11">
        <v>2.85</v>
      </c>
      <c r="F144" s="11">
        <v>68.14</v>
      </c>
      <c r="G144" s="11">
        <v>7.0000000000000007E-2</v>
      </c>
      <c r="H144" s="11">
        <v>0.1</v>
      </c>
      <c r="I144" s="11">
        <v>1.17</v>
      </c>
      <c r="J144" s="11">
        <v>0.4</v>
      </c>
      <c r="K144" s="11">
        <v>7.47</v>
      </c>
      <c r="L144" s="11">
        <v>0.09</v>
      </c>
      <c r="M144" s="11">
        <v>0.1</v>
      </c>
      <c r="N144" s="11">
        <v>1.18</v>
      </c>
      <c r="O144" s="11">
        <v>0.49</v>
      </c>
      <c r="P144" s="11"/>
      <c r="Q144" s="11"/>
      <c r="R144" s="11"/>
      <c r="S144" s="11"/>
      <c r="T144" s="11"/>
      <c r="U144" s="11">
        <v>100</v>
      </c>
    </row>
    <row r="145" spans="1:21" x14ac:dyDescent="0.4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</row>
    <row r="146" spans="1:21" x14ac:dyDescent="0.45">
      <c r="A146" s="11"/>
      <c r="B146" s="11" t="s">
        <v>588</v>
      </c>
      <c r="C146" s="11">
        <f>AVERAGE(C140:C144)</f>
        <v>17.392000000000003</v>
      </c>
      <c r="D146" s="11">
        <f t="shared" ref="D146:O146" si="17">AVERAGE(D140:D144)</f>
        <v>0.63400000000000012</v>
      </c>
      <c r="E146" s="11">
        <f t="shared" si="17"/>
        <v>2.802</v>
      </c>
      <c r="F146" s="11">
        <f t="shared" si="17"/>
        <v>68.085999999999999</v>
      </c>
      <c r="G146" s="11">
        <f t="shared" si="17"/>
        <v>0.13000000000000003</v>
      </c>
      <c r="H146" s="11">
        <f t="shared" si="17"/>
        <v>0.10400000000000001</v>
      </c>
      <c r="I146" s="11">
        <f t="shared" si="17"/>
        <v>1.196</v>
      </c>
      <c r="J146" s="11">
        <f t="shared" si="17"/>
        <v>0.40599999999999997</v>
      </c>
      <c r="K146" s="11">
        <f t="shared" si="17"/>
        <v>7.44</v>
      </c>
      <c r="L146" s="11">
        <f t="shared" si="17"/>
        <v>8.2000000000000003E-2</v>
      </c>
      <c r="M146" s="11">
        <f t="shared" si="17"/>
        <v>0.11599999999999999</v>
      </c>
      <c r="N146" s="11">
        <f t="shared" si="17"/>
        <v>1.1439999999999999</v>
      </c>
      <c r="O146" s="11">
        <f t="shared" si="17"/>
        <v>0.47199999999999998</v>
      </c>
      <c r="P146" s="11"/>
      <c r="Q146" s="11"/>
      <c r="R146" s="11"/>
      <c r="S146" s="11"/>
      <c r="T146" s="11"/>
      <c r="U146" s="11"/>
    </row>
    <row r="147" spans="1:21" x14ac:dyDescent="0.4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</row>
    <row r="148" spans="1:21" x14ac:dyDescent="0.45">
      <c r="A148" s="11" t="s">
        <v>468</v>
      </c>
      <c r="B148" s="11" t="s">
        <v>607</v>
      </c>
      <c r="C148" s="11">
        <v>18.559999999999999</v>
      </c>
      <c r="D148" s="11">
        <v>0.99</v>
      </c>
      <c r="E148" s="11">
        <v>2.48</v>
      </c>
      <c r="F148" s="11">
        <v>67.459999999999994</v>
      </c>
      <c r="G148" s="11">
        <v>0.09</v>
      </c>
      <c r="H148" s="11">
        <v>0.16</v>
      </c>
      <c r="I148" s="11">
        <v>1.07</v>
      </c>
      <c r="J148" s="11">
        <v>0.56000000000000005</v>
      </c>
      <c r="K148" s="11">
        <v>6.67</v>
      </c>
      <c r="L148" s="11">
        <v>0.12</v>
      </c>
      <c r="M148" s="11">
        <v>0.11</v>
      </c>
      <c r="N148" s="11">
        <v>0.93</v>
      </c>
      <c r="O148" s="11">
        <v>0.8</v>
      </c>
      <c r="P148" s="11"/>
      <c r="Q148" s="11"/>
      <c r="R148" s="11"/>
      <c r="S148" s="11"/>
      <c r="T148" s="11"/>
      <c r="U148" s="11">
        <v>100</v>
      </c>
    </row>
    <row r="149" spans="1:21" x14ac:dyDescent="0.45">
      <c r="A149" s="11" t="s">
        <v>469</v>
      </c>
      <c r="B149" s="11" t="s">
        <v>607</v>
      </c>
      <c r="C149" s="11">
        <v>18.52</v>
      </c>
      <c r="D149" s="11">
        <v>0.95</v>
      </c>
      <c r="E149" s="11">
        <v>2.38</v>
      </c>
      <c r="F149" s="11">
        <v>67.41</v>
      </c>
      <c r="G149" s="11">
        <v>0.1</v>
      </c>
      <c r="H149" s="11">
        <v>0.17</v>
      </c>
      <c r="I149" s="11">
        <v>1.0900000000000001</v>
      </c>
      <c r="J149" s="11">
        <v>0.56000000000000005</v>
      </c>
      <c r="K149" s="11">
        <v>6.76</v>
      </c>
      <c r="L149" s="11">
        <v>0.14000000000000001</v>
      </c>
      <c r="M149" s="11">
        <v>0.12</v>
      </c>
      <c r="N149" s="11">
        <v>0.97</v>
      </c>
      <c r="O149" s="11">
        <v>0.83</v>
      </c>
      <c r="P149" s="11"/>
      <c r="Q149" s="11"/>
      <c r="R149" s="11"/>
      <c r="S149" s="11"/>
      <c r="T149" s="11"/>
      <c r="U149" s="11">
        <v>100</v>
      </c>
    </row>
    <row r="150" spans="1:21" x14ac:dyDescent="0.45">
      <c r="A150" s="11" t="s">
        <v>522</v>
      </c>
      <c r="B150" s="11" t="s">
        <v>607</v>
      </c>
      <c r="C150" s="11">
        <v>18.79</v>
      </c>
      <c r="D150" s="11">
        <v>0.99</v>
      </c>
      <c r="E150" s="11">
        <v>2.38</v>
      </c>
      <c r="F150" s="11">
        <v>67.78</v>
      </c>
      <c r="G150" s="11">
        <v>0.09</v>
      </c>
      <c r="H150" s="11">
        <v>0.16</v>
      </c>
      <c r="I150" s="11">
        <v>1.1200000000000001</v>
      </c>
      <c r="J150" s="11">
        <v>0.51</v>
      </c>
      <c r="K150" s="11">
        <v>6.14</v>
      </c>
      <c r="L150" s="11">
        <v>0.18</v>
      </c>
      <c r="M150" s="11">
        <v>0.12</v>
      </c>
      <c r="N150" s="11">
        <v>0.92</v>
      </c>
      <c r="O150" s="11">
        <v>0.83</v>
      </c>
      <c r="P150" s="11"/>
      <c r="Q150" s="11"/>
      <c r="R150" s="11"/>
      <c r="S150" s="11"/>
      <c r="T150" s="11"/>
      <c r="U150" s="11">
        <v>100</v>
      </c>
    </row>
    <row r="151" spans="1:21" x14ac:dyDescent="0.45">
      <c r="A151" s="11" t="s">
        <v>523</v>
      </c>
      <c r="B151" s="11" t="s">
        <v>607</v>
      </c>
      <c r="C151" s="11">
        <v>18.77</v>
      </c>
      <c r="D151" s="11">
        <v>0.99</v>
      </c>
      <c r="E151" s="11">
        <v>2.37</v>
      </c>
      <c r="F151" s="11">
        <v>67.739999999999995</v>
      </c>
      <c r="G151" s="11">
        <v>0.15</v>
      </c>
      <c r="H151" s="11">
        <v>0.17</v>
      </c>
      <c r="I151" s="11">
        <v>1.1100000000000001</v>
      </c>
      <c r="J151" s="11">
        <v>0.52</v>
      </c>
      <c r="K151" s="11">
        <v>6.12</v>
      </c>
      <c r="L151" s="11">
        <v>0.2</v>
      </c>
      <c r="M151" s="11">
        <v>0.12</v>
      </c>
      <c r="N151" s="11">
        <v>0.93</v>
      </c>
      <c r="O151" s="11">
        <v>0.82</v>
      </c>
      <c r="P151" s="11"/>
      <c r="Q151" s="11"/>
      <c r="R151" s="11"/>
      <c r="S151" s="11"/>
      <c r="T151" s="11"/>
      <c r="U151" s="11">
        <v>100</v>
      </c>
    </row>
    <row r="152" spans="1:21" x14ac:dyDescent="0.45">
      <c r="A152" s="11" t="s">
        <v>498</v>
      </c>
      <c r="B152" s="11" t="s">
        <v>607</v>
      </c>
      <c r="C152" s="11">
        <v>18.54</v>
      </c>
      <c r="D152" s="11">
        <v>1</v>
      </c>
      <c r="E152" s="11">
        <v>2.42</v>
      </c>
      <c r="F152" s="11">
        <v>67.48</v>
      </c>
      <c r="G152" s="11">
        <v>0.08</v>
      </c>
      <c r="H152" s="11">
        <v>0.18</v>
      </c>
      <c r="I152" s="11">
        <v>1.0900000000000001</v>
      </c>
      <c r="J152" s="11">
        <v>0.52</v>
      </c>
      <c r="K152" s="11">
        <v>6.63</v>
      </c>
      <c r="L152" s="11">
        <v>0.16</v>
      </c>
      <c r="M152" s="11">
        <v>0.08</v>
      </c>
      <c r="N152" s="11">
        <v>0.98</v>
      </c>
      <c r="O152" s="11">
        <v>0.83</v>
      </c>
      <c r="P152" s="11"/>
      <c r="Q152" s="11"/>
      <c r="R152" s="11"/>
      <c r="S152" s="11"/>
      <c r="T152" s="11"/>
      <c r="U152" s="11">
        <v>100</v>
      </c>
    </row>
    <row r="153" spans="1:21" x14ac:dyDescent="0.4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</row>
    <row r="154" spans="1:21" x14ac:dyDescent="0.45">
      <c r="A154" s="11"/>
      <c r="B154" s="11" t="s">
        <v>589</v>
      </c>
      <c r="C154" s="11">
        <f>AVERAGE(C148:C152)</f>
        <v>18.636000000000003</v>
      </c>
      <c r="D154" s="11">
        <f t="shared" ref="D154:O154" si="18">AVERAGE(D148:D152)</f>
        <v>0.98399999999999999</v>
      </c>
      <c r="E154" s="11">
        <f t="shared" si="18"/>
        <v>2.4059999999999997</v>
      </c>
      <c r="F154" s="11">
        <f t="shared" si="18"/>
        <v>67.573999999999998</v>
      </c>
      <c r="G154" s="11">
        <f t="shared" si="18"/>
        <v>0.10200000000000001</v>
      </c>
      <c r="H154" s="11">
        <f t="shared" si="18"/>
        <v>0.16800000000000001</v>
      </c>
      <c r="I154" s="11">
        <f t="shared" si="18"/>
        <v>1.0960000000000001</v>
      </c>
      <c r="J154" s="11">
        <f t="shared" si="18"/>
        <v>0.53400000000000003</v>
      </c>
      <c r="K154" s="11">
        <f t="shared" si="18"/>
        <v>6.4640000000000004</v>
      </c>
      <c r="L154" s="11">
        <f t="shared" si="18"/>
        <v>0.16</v>
      </c>
      <c r="M154" s="11">
        <f t="shared" si="18"/>
        <v>0.10999999999999999</v>
      </c>
      <c r="N154" s="11">
        <f t="shared" si="18"/>
        <v>0.94600000000000006</v>
      </c>
      <c r="O154" s="11">
        <f t="shared" si="18"/>
        <v>0.82199999999999984</v>
      </c>
      <c r="P154" s="11"/>
      <c r="Q154" s="11"/>
      <c r="R154" s="11"/>
      <c r="S154" s="11"/>
      <c r="T154" s="11"/>
      <c r="U154" s="11"/>
    </row>
    <row r="155" spans="1:21" x14ac:dyDescent="0.4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</row>
    <row r="156" spans="1:21" x14ac:dyDescent="0.45">
      <c r="A156" s="11" t="s">
        <v>394</v>
      </c>
      <c r="B156" s="11" t="s">
        <v>608</v>
      </c>
      <c r="C156" s="11">
        <v>14.56</v>
      </c>
      <c r="D156" s="11">
        <v>0.59</v>
      </c>
      <c r="E156" s="11">
        <v>3.04</v>
      </c>
      <c r="F156" s="11">
        <v>69.760000000000005</v>
      </c>
      <c r="G156" s="11">
        <v>0.13</v>
      </c>
      <c r="H156" s="11">
        <v>0.05</v>
      </c>
      <c r="I156" s="11">
        <v>0.9</v>
      </c>
      <c r="J156" s="11">
        <v>0.49</v>
      </c>
      <c r="K156" s="11">
        <v>9.67</v>
      </c>
      <c r="L156" s="11">
        <v>0.1</v>
      </c>
      <c r="M156" s="11">
        <v>0.2</v>
      </c>
      <c r="N156" s="11">
        <v>0</v>
      </c>
      <c r="O156" s="11">
        <v>0.51</v>
      </c>
      <c r="P156" s="11"/>
      <c r="Q156" s="11"/>
      <c r="R156" s="11"/>
      <c r="S156" s="11"/>
      <c r="T156" s="11"/>
      <c r="U156" s="11">
        <v>100</v>
      </c>
    </row>
    <row r="157" spans="1:21" x14ac:dyDescent="0.45">
      <c r="A157" s="11" t="s">
        <v>395</v>
      </c>
      <c r="B157" s="11" t="s">
        <v>608</v>
      </c>
      <c r="C157" s="11">
        <v>14.57</v>
      </c>
      <c r="D157" s="11">
        <v>0.6</v>
      </c>
      <c r="E157" s="11">
        <v>3.09</v>
      </c>
      <c r="F157" s="11">
        <v>69.7</v>
      </c>
      <c r="G157" s="11">
        <v>0.13</v>
      </c>
      <c r="H157" s="11">
        <v>0.06</v>
      </c>
      <c r="I157" s="11">
        <v>0.91</v>
      </c>
      <c r="J157" s="11">
        <v>0.5</v>
      </c>
      <c r="K157" s="11">
        <v>9.7200000000000006</v>
      </c>
      <c r="L157" s="11">
        <v>0.09</v>
      </c>
      <c r="M157" s="11">
        <v>0.17</v>
      </c>
      <c r="N157" s="11">
        <v>0.01</v>
      </c>
      <c r="O157" s="11">
        <v>0.45</v>
      </c>
      <c r="P157" s="11"/>
      <c r="Q157" s="11"/>
      <c r="R157" s="11"/>
      <c r="S157" s="11"/>
      <c r="T157" s="11"/>
      <c r="U157" s="11">
        <v>100</v>
      </c>
    </row>
    <row r="158" spans="1:21" x14ac:dyDescent="0.45">
      <c r="A158" s="11" t="s">
        <v>396</v>
      </c>
      <c r="B158" s="11" t="s">
        <v>608</v>
      </c>
      <c r="C158" s="11">
        <v>14.56</v>
      </c>
      <c r="D158" s="11">
        <v>0.62</v>
      </c>
      <c r="E158" s="11">
        <v>3.05</v>
      </c>
      <c r="F158" s="11">
        <v>69.72</v>
      </c>
      <c r="G158" s="11">
        <v>0.11</v>
      </c>
      <c r="H158" s="11">
        <v>0.06</v>
      </c>
      <c r="I158" s="11">
        <v>0.88</v>
      </c>
      <c r="J158" s="11">
        <v>0.46</v>
      </c>
      <c r="K158" s="11">
        <v>9.73</v>
      </c>
      <c r="L158" s="11">
        <v>0.14000000000000001</v>
      </c>
      <c r="M158" s="11">
        <v>0.17</v>
      </c>
      <c r="N158" s="11">
        <v>0</v>
      </c>
      <c r="O158" s="11">
        <v>0.5</v>
      </c>
      <c r="P158" s="11"/>
      <c r="Q158" s="11"/>
      <c r="R158" s="11"/>
      <c r="S158" s="11"/>
      <c r="T158" s="11"/>
      <c r="U158" s="11">
        <v>100</v>
      </c>
    </row>
    <row r="159" spans="1:21" x14ac:dyDescent="0.45">
      <c r="A159" s="11" t="s">
        <v>397</v>
      </c>
      <c r="B159" s="11" t="s">
        <v>608</v>
      </c>
      <c r="C159" s="11">
        <v>14.65</v>
      </c>
      <c r="D159" s="11">
        <v>0.57999999999999996</v>
      </c>
      <c r="E159" s="11">
        <v>3.08</v>
      </c>
      <c r="F159" s="11">
        <v>69.760000000000005</v>
      </c>
      <c r="G159" s="11">
        <v>0.13</v>
      </c>
      <c r="H159" s="11">
        <v>0.09</v>
      </c>
      <c r="I159" s="11">
        <v>0.92</v>
      </c>
      <c r="J159" s="11">
        <v>0.44</v>
      </c>
      <c r="K159" s="11">
        <v>9.65</v>
      </c>
      <c r="L159" s="11">
        <v>7.0000000000000007E-2</v>
      </c>
      <c r="M159" s="11">
        <v>0.18</v>
      </c>
      <c r="N159" s="11">
        <v>0</v>
      </c>
      <c r="O159" s="11">
        <v>0.45</v>
      </c>
      <c r="P159" s="11"/>
      <c r="Q159" s="11"/>
      <c r="R159" s="11"/>
      <c r="S159" s="11"/>
      <c r="T159" s="11"/>
      <c r="U159" s="11">
        <v>100</v>
      </c>
    </row>
    <row r="160" spans="1:21" x14ac:dyDescent="0.45">
      <c r="A160" s="11" t="s">
        <v>398</v>
      </c>
      <c r="B160" s="11" t="s">
        <v>608</v>
      </c>
      <c r="C160" s="11">
        <v>14.66</v>
      </c>
      <c r="D160" s="11">
        <v>0.61</v>
      </c>
      <c r="E160" s="11">
        <v>3.07</v>
      </c>
      <c r="F160" s="11">
        <v>69.66</v>
      </c>
      <c r="G160" s="11">
        <v>0.14000000000000001</v>
      </c>
      <c r="H160" s="11">
        <v>7.0000000000000007E-2</v>
      </c>
      <c r="I160" s="11">
        <v>0.89</v>
      </c>
      <c r="J160" s="11">
        <v>0.48</v>
      </c>
      <c r="K160" s="11">
        <v>9.67</v>
      </c>
      <c r="L160" s="11">
        <v>0.05</v>
      </c>
      <c r="M160" s="11">
        <v>0.18</v>
      </c>
      <c r="N160" s="11">
        <v>0.05</v>
      </c>
      <c r="O160" s="11">
        <v>0.47</v>
      </c>
      <c r="P160" s="11"/>
      <c r="Q160" s="11"/>
      <c r="R160" s="11"/>
      <c r="S160" s="11"/>
      <c r="T160" s="11"/>
      <c r="U160" s="11">
        <v>100</v>
      </c>
    </row>
    <row r="161" spans="1:21" x14ac:dyDescent="0.4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</row>
    <row r="162" spans="1:21" x14ac:dyDescent="0.45">
      <c r="A162" s="11"/>
      <c r="B162" s="11" t="s">
        <v>590</v>
      </c>
      <c r="C162" s="11">
        <f>AVERAGE(C156:C160)</f>
        <v>14.6</v>
      </c>
      <c r="D162" s="11">
        <f t="shared" ref="D162:O162" si="19">AVERAGE(D156:D160)</f>
        <v>0.6</v>
      </c>
      <c r="E162" s="11">
        <f t="shared" si="19"/>
        <v>3.0659999999999998</v>
      </c>
      <c r="F162" s="11">
        <f t="shared" si="19"/>
        <v>69.72</v>
      </c>
      <c r="G162" s="11">
        <f t="shared" si="19"/>
        <v>0.128</v>
      </c>
      <c r="H162" s="11">
        <f t="shared" si="19"/>
        <v>6.6000000000000003E-2</v>
      </c>
      <c r="I162" s="11">
        <f t="shared" si="19"/>
        <v>0.9</v>
      </c>
      <c r="J162" s="11">
        <f t="shared" si="19"/>
        <v>0.47400000000000003</v>
      </c>
      <c r="K162" s="11">
        <f t="shared" si="19"/>
        <v>9.6880000000000006</v>
      </c>
      <c r="L162" s="11">
        <f t="shared" si="19"/>
        <v>0.09</v>
      </c>
      <c r="M162" s="11">
        <f t="shared" si="19"/>
        <v>0.18</v>
      </c>
      <c r="N162" s="11">
        <f t="shared" si="19"/>
        <v>1.2E-2</v>
      </c>
      <c r="O162" s="11">
        <f t="shared" si="19"/>
        <v>0.47599999999999998</v>
      </c>
      <c r="P162" s="11"/>
      <c r="Q162" s="11"/>
      <c r="R162" s="11"/>
      <c r="S162" s="11"/>
      <c r="T162" s="11"/>
      <c r="U162" s="11"/>
    </row>
    <row r="163" spans="1:21" x14ac:dyDescent="0.4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 x14ac:dyDescent="0.45">
      <c r="A164" s="11" t="s">
        <v>332</v>
      </c>
      <c r="B164" s="11" t="s">
        <v>609</v>
      </c>
      <c r="C164" s="11">
        <v>14.48</v>
      </c>
      <c r="D164" s="11">
        <v>0.68</v>
      </c>
      <c r="E164" s="11">
        <v>2.87</v>
      </c>
      <c r="F164" s="11">
        <v>68.540000000000006</v>
      </c>
      <c r="G164" s="11">
        <v>0.16</v>
      </c>
      <c r="H164" s="11">
        <v>0.08</v>
      </c>
      <c r="I164" s="11">
        <v>0.61</v>
      </c>
      <c r="J164" s="11">
        <v>0.66</v>
      </c>
      <c r="K164" s="11">
        <v>11.2</v>
      </c>
      <c r="L164" s="11">
        <v>0.08</v>
      </c>
      <c r="M164" s="11">
        <v>0.17</v>
      </c>
      <c r="N164" s="11">
        <v>0</v>
      </c>
      <c r="O164" s="11">
        <v>0.47</v>
      </c>
      <c r="P164" s="11"/>
      <c r="Q164" s="11"/>
      <c r="R164" s="11"/>
      <c r="S164" s="11"/>
      <c r="T164" s="11"/>
      <c r="U164" s="11">
        <v>100</v>
      </c>
    </row>
    <row r="165" spans="1:21" x14ac:dyDescent="0.45">
      <c r="A165" s="11" t="s">
        <v>333</v>
      </c>
      <c r="B165" s="11" t="s">
        <v>609</v>
      </c>
      <c r="C165" s="11">
        <v>14.47</v>
      </c>
      <c r="D165" s="11">
        <v>0.65</v>
      </c>
      <c r="E165" s="11">
        <v>2.87</v>
      </c>
      <c r="F165" s="11">
        <v>68.47</v>
      </c>
      <c r="G165" s="11">
        <v>0.15</v>
      </c>
      <c r="H165" s="11">
        <v>0.1</v>
      </c>
      <c r="I165" s="11">
        <v>0.61</v>
      </c>
      <c r="J165" s="11">
        <v>0.64</v>
      </c>
      <c r="K165" s="11">
        <v>11.2</v>
      </c>
      <c r="L165" s="11">
        <v>0.13</v>
      </c>
      <c r="M165" s="11">
        <v>0.21</v>
      </c>
      <c r="N165" s="11">
        <v>0</v>
      </c>
      <c r="O165" s="11">
        <v>0.51</v>
      </c>
      <c r="P165" s="11"/>
      <c r="Q165" s="11"/>
      <c r="R165" s="11"/>
      <c r="S165" s="11"/>
      <c r="T165" s="11"/>
      <c r="U165" s="11">
        <v>100</v>
      </c>
    </row>
    <row r="166" spans="1:21" x14ac:dyDescent="0.45">
      <c r="A166" s="11" t="s">
        <v>334</v>
      </c>
      <c r="B166" s="11" t="s">
        <v>609</v>
      </c>
      <c r="C166" s="11">
        <v>14.39</v>
      </c>
      <c r="D166" s="11">
        <v>0.66</v>
      </c>
      <c r="E166" s="11">
        <v>2.85</v>
      </c>
      <c r="F166" s="11">
        <v>68.62</v>
      </c>
      <c r="G166" s="11">
        <v>0.14000000000000001</v>
      </c>
      <c r="H166" s="11">
        <v>0.09</v>
      </c>
      <c r="I166" s="11">
        <v>0.63</v>
      </c>
      <c r="J166" s="11">
        <v>0.62</v>
      </c>
      <c r="K166" s="11">
        <v>11.2</v>
      </c>
      <c r="L166" s="11">
        <v>0.13</v>
      </c>
      <c r="M166" s="11">
        <v>0.17</v>
      </c>
      <c r="N166" s="11">
        <v>0</v>
      </c>
      <c r="O166" s="11">
        <v>0.5</v>
      </c>
      <c r="P166" s="11"/>
      <c r="Q166" s="11"/>
      <c r="R166" s="11"/>
      <c r="S166" s="11"/>
      <c r="T166" s="11"/>
      <c r="U166" s="11">
        <v>100</v>
      </c>
    </row>
    <row r="167" spans="1:21" x14ac:dyDescent="0.45">
      <c r="A167" s="11" t="s">
        <v>335</v>
      </c>
      <c r="B167" s="11" t="s">
        <v>609</v>
      </c>
      <c r="C167" s="11">
        <v>14.44</v>
      </c>
      <c r="D167" s="11">
        <v>0.68</v>
      </c>
      <c r="E167" s="11">
        <v>2.84</v>
      </c>
      <c r="F167" s="11">
        <v>68.739999999999995</v>
      </c>
      <c r="G167" s="11">
        <v>0.13</v>
      </c>
      <c r="H167" s="11">
        <v>0.09</v>
      </c>
      <c r="I167" s="11">
        <v>0.6</v>
      </c>
      <c r="J167" s="11">
        <v>0.66</v>
      </c>
      <c r="K167" s="11">
        <v>11.08</v>
      </c>
      <c r="L167" s="11">
        <v>0.1</v>
      </c>
      <c r="M167" s="11">
        <v>0.17</v>
      </c>
      <c r="N167" s="11">
        <v>0</v>
      </c>
      <c r="O167" s="11">
        <v>0.47</v>
      </c>
      <c r="P167" s="11"/>
      <c r="Q167" s="11"/>
      <c r="R167" s="11"/>
      <c r="S167" s="11"/>
      <c r="T167" s="11"/>
      <c r="U167" s="11">
        <v>100</v>
      </c>
    </row>
    <row r="168" spans="1:21" x14ac:dyDescent="0.45">
      <c r="A168" s="11" t="s">
        <v>336</v>
      </c>
      <c r="B168" s="11" t="s">
        <v>609</v>
      </c>
      <c r="C168" s="11">
        <v>14.37</v>
      </c>
      <c r="D168" s="11">
        <v>0.69</v>
      </c>
      <c r="E168" s="11">
        <v>2.87</v>
      </c>
      <c r="F168" s="11">
        <v>68.56</v>
      </c>
      <c r="G168" s="11">
        <v>0.19</v>
      </c>
      <c r="H168" s="11">
        <v>0.1</v>
      </c>
      <c r="I168" s="11">
        <v>0.57999999999999996</v>
      </c>
      <c r="J168" s="11">
        <v>0.64</v>
      </c>
      <c r="K168" s="11">
        <v>11.2</v>
      </c>
      <c r="L168" s="11">
        <v>0.12</v>
      </c>
      <c r="M168" s="11">
        <v>0.16</v>
      </c>
      <c r="N168" s="11">
        <v>0.03</v>
      </c>
      <c r="O168" s="11">
        <v>0.49</v>
      </c>
      <c r="P168" s="11"/>
      <c r="Q168" s="11"/>
      <c r="R168" s="11"/>
      <c r="S168" s="11"/>
      <c r="T168" s="11"/>
      <c r="U168" s="11">
        <v>100</v>
      </c>
    </row>
    <row r="170" spans="1:21" x14ac:dyDescent="0.45">
      <c r="B170" s="11" t="s">
        <v>591</v>
      </c>
      <c r="C170">
        <f>AVERAGE(C164:C168)</f>
        <v>14.430000000000001</v>
      </c>
      <c r="D170">
        <f t="shared" ref="D170:O170" si="20">AVERAGE(D164:D168)</f>
        <v>0.67200000000000004</v>
      </c>
      <c r="E170">
        <f t="shared" si="20"/>
        <v>2.8600000000000003</v>
      </c>
      <c r="F170">
        <f t="shared" si="20"/>
        <v>68.585999999999999</v>
      </c>
      <c r="G170">
        <f t="shared" si="20"/>
        <v>0.154</v>
      </c>
      <c r="H170">
        <f t="shared" si="20"/>
        <v>9.1999999999999998E-2</v>
      </c>
      <c r="I170">
        <f t="shared" si="20"/>
        <v>0.60600000000000009</v>
      </c>
      <c r="J170">
        <f t="shared" si="20"/>
        <v>0.64400000000000002</v>
      </c>
      <c r="K170">
        <f t="shared" si="20"/>
        <v>11.175999999999998</v>
      </c>
      <c r="L170">
        <f t="shared" si="20"/>
        <v>0.11200000000000002</v>
      </c>
      <c r="M170">
        <f t="shared" si="20"/>
        <v>0.17600000000000002</v>
      </c>
      <c r="N170">
        <f t="shared" si="20"/>
        <v>6.0000000000000001E-3</v>
      </c>
      <c r="O170">
        <f t="shared" si="20"/>
        <v>0.48799999999999999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7B9BF-1B41-44BC-9B40-A54CEEC3317B}">
  <dimension ref="A3:AI119"/>
  <sheetViews>
    <sheetView topLeftCell="I1" zoomScaleNormal="100" workbookViewId="0">
      <pane ySplit="3" topLeftCell="A4" activePane="bottomLeft" state="frozen"/>
      <selection activeCell="S21" sqref="S21"/>
      <selection pane="bottomLeft" activeCell="S21" sqref="S21"/>
    </sheetView>
  </sheetViews>
  <sheetFormatPr defaultRowHeight="14.25" x14ac:dyDescent="0.45"/>
  <cols>
    <col min="1" max="1" width="28.1328125" customWidth="1"/>
    <col min="2" max="2" width="15.73046875" bestFit="1" customWidth="1"/>
    <col min="20" max="20" width="13.59765625" customWidth="1"/>
  </cols>
  <sheetData>
    <row r="3" spans="1:35" ht="14.25" customHeight="1" x14ac:dyDescent="0.45">
      <c r="A3" s="11" t="s">
        <v>311</v>
      </c>
      <c r="B3" s="11" t="s">
        <v>312</v>
      </c>
      <c r="C3" s="11" t="s">
        <v>443</v>
      </c>
      <c r="D3" s="11" t="s">
        <v>444</v>
      </c>
      <c r="E3" s="11" t="s">
        <v>445</v>
      </c>
      <c r="F3" s="11" t="s">
        <v>446</v>
      </c>
      <c r="G3" s="11" t="s">
        <v>260</v>
      </c>
      <c r="H3" s="11" t="s">
        <v>447</v>
      </c>
      <c r="I3" s="11" t="s">
        <v>6</v>
      </c>
      <c r="J3" s="11" t="s">
        <v>448</v>
      </c>
      <c r="K3" s="11" t="s">
        <v>449</v>
      </c>
      <c r="L3" s="11" t="s">
        <v>261</v>
      </c>
      <c r="M3" s="11" t="s">
        <v>263</v>
      </c>
      <c r="N3" s="11" t="s">
        <v>264</v>
      </c>
      <c r="O3" s="11" t="s">
        <v>450</v>
      </c>
      <c r="P3" s="11" t="s">
        <v>267</v>
      </c>
      <c r="Q3" s="11" t="s">
        <v>304</v>
      </c>
      <c r="T3" s="11" t="s">
        <v>312</v>
      </c>
      <c r="U3" s="11" t="s">
        <v>0</v>
      </c>
      <c r="V3" s="11" t="s">
        <v>1</v>
      </c>
      <c r="W3" s="11" t="s">
        <v>2</v>
      </c>
      <c r="X3" s="11" t="s">
        <v>3</v>
      </c>
      <c r="Y3" s="11" t="s">
        <v>4</v>
      </c>
      <c r="Z3" s="11" t="s">
        <v>5</v>
      </c>
      <c r="AA3" s="11" t="s">
        <v>6</v>
      </c>
      <c r="AB3" s="11" t="s">
        <v>7</v>
      </c>
      <c r="AC3" s="11" t="s">
        <v>8</v>
      </c>
      <c r="AD3" s="11" t="s">
        <v>9</v>
      </c>
      <c r="AE3" s="11" t="s">
        <v>18</v>
      </c>
      <c r="AF3" s="11" t="s">
        <v>10</v>
      </c>
      <c r="AG3" s="11" t="s">
        <v>11</v>
      </c>
      <c r="AH3" s="11" t="s">
        <v>13</v>
      </c>
      <c r="AI3" s="11" t="s">
        <v>17</v>
      </c>
    </row>
    <row r="4" spans="1:35" ht="14.25" customHeight="1" x14ac:dyDescent="0.45">
      <c r="A4" s="11" t="s">
        <v>475</v>
      </c>
      <c r="B4" s="11" t="s">
        <v>610</v>
      </c>
      <c r="C4" s="11">
        <v>19.309999999999999</v>
      </c>
      <c r="D4" s="11">
        <v>1.1200000000000001</v>
      </c>
      <c r="E4" s="11">
        <v>2.46</v>
      </c>
      <c r="F4" s="11">
        <v>64.44</v>
      </c>
      <c r="G4" s="11">
        <v>0.12</v>
      </c>
      <c r="H4" s="11">
        <v>0.2</v>
      </c>
      <c r="I4" s="11">
        <v>0.91</v>
      </c>
      <c r="J4" s="11">
        <v>0.61</v>
      </c>
      <c r="K4" s="11">
        <v>7.88</v>
      </c>
      <c r="L4" s="11">
        <v>0.14000000000000001</v>
      </c>
      <c r="M4" s="11">
        <v>0.12</v>
      </c>
      <c r="N4" s="11">
        <v>1.68</v>
      </c>
      <c r="O4" s="11">
        <v>1</v>
      </c>
      <c r="P4" s="11"/>
      <c r="Q4" s="11"/>
      <c r="T4" s="11" t="s">
        <v>201</v>
      </c>
      <c r="U4" s="23">
        <v>19.302</v>
      </c>
      <c r="V4" s="23">
        <v>1.202</v>
      </c>
      <c r="W4" s="23">
        <v>2.472</v>
      </c>
      <c r="X4" s="23">
        <v>64.449999999999989</v>
      </c>
      <c r="Y4" s="23">
        <v>0.128</v>
      </c>
      <c r="Z4" s="23">
        <v>0.21400000000000002</v>
      </c>
      <c r="AA4" s="23">
        <v>0.89400000000000013</v>
      </c>
      <c r="AB4" s="23">
        <v>0.61</v>
      </c>
      <c r="AC4" s="23">
        <v>7.8480000000000008</v>
      </c>
      <c r="AD4" s="23">
        <v>0.14000000000000001</v>
      </c>
      <c r="AE4" s="23">
        <v>0.10999999999999999</v>
      </c>
      <c r="AF4" s="23">
        <v>1.6379999999999999</v>
      </c>
      <c r="AG4" s="23">
        <v>0.99200000000000021</v>
      </c>
      <c r="AH4" s="23"/>
      <c r="AI4" s="23"/>
    </row>
    <row r="5" spans="1:35" ht="14.25" customHeight="1" x14ac:dyDescent="0.45">
      <c r="A5" s="11" t="s">
        <v>476</v>
      </c>
      <c r="B5" s="11" t="s">
        <v>610</v>
      </c>
      <c r="C5" s="11">
        <v>19.41</v>
      </c>
      <c r="D5" s="11">
        <v>1.21</v>
      </c>
      <c r="E5" s="11">
        <v>2.48</v>
      </c>
      <c r="F5" s="11">
        <v>64.510000000000005</v>
      </c>
      <c r="G5" s="11">
        <v>0.09</v>
      </c>
      <c r="H5" s="11">
        <v>0.24</v>
      </c>
      <c r="I5" s="11">
        <v>0.91</v>
      </c>
      <c r="J5" s="11">
        <v>0.61</v>
      </c>
      <c r="K5" s="11">
        <v>7.75</v>
      </c>
      <c r="L5" s="11">
        <v>0.1</v>
      </c>
      <c r="M5" s="11">
        <v>0.09</v>
      </c>
      <c r="N5" s="11">
        <v>1.65</v>
      </c>
      <c r="O5" s="11">
        <v>0.96</v>
      </c>
      <c r="P5" s="11"/>
      <c r="Q5" s="11"/>
      <c r="T5" s="11" t="s">
        <v>189</v>
      </c>
      <c r="U5" s="23">
        <v>19.003999999999998</v>
      </c>
      <c r="V5" s="23">
        <v>1.0420000000000003</v>
      </c>
      <c r="W5" s="23">
        <v>2.35</v>
      </c>
      <c r="X5" s="23">
        <v>65.861999999999995</v>
      </c>
      <c r="Y5" s="23">
        <v>0.13</v>
      </c>
      <c r="Z5" s="23">
        <v>0.186</v>
      </c>
      <c r="AA5" s="23">
        <v>1.0560000000000003</v>
      </c>
      <c r="AB5" s="23">
        <v>0.53</v>
      </c>
      <c r="AC5" s="23">
        <v>7.4640000000000004</v>
      </c>
      <c r="AD5" s="23">
        <v>0.13400000000000001</v>
      </c>
      <c r="AE5" s="23">
        <v>0.11600000000000002</v>
      </c>
      <c r="AF5" s="23">
        <v>1.4360000000000002</v>
      </c>
      <c r="AG5" s="23">
        <v>0.69000000000000006</v>
      </c>
      <c r="AH5" s="23"/>
      <c r="AI5" s="23"/>
    </row>
    <row r="6" spans="1:35" ht="14.25" customHeight="1" x14ac:dyDescent="0.45">
      <c r="A6" s="11" t="s">
        <v>477</v>
      </c>
      <c r="B6" s="11" t="s">
        <v>610</v>
      </c>
      <c r="C6" s="11">
        <v>19.170000000000002</v>
      </c>
      <c r="D6" s="11">
        <v>1.1499999999999999</v>
      </c>
      <c r="E6" s="11">
        <v>2.5499999999999998</v>
      </c>
      <c r="F6" s="11">
        <v>64.430000000000007</v>
      </c>
      <c r="G6" s="11">
        <v>0.14000000000000001</v>
      </c>
      <c r="H6" s="11">
        <v>0.22</v>
      </c>
      <c r="I6" s="11">
        <v>0.9</v>
      </c>
      <c r="J6" s="11">
        <v>0.62</v>
      </c>
      <c r="K6" s="11">
        <v>7.86</v>
      </c>
      <c r="L6" s="11">
        <v>0.17</v>
      </c>
      <c r="M6" s="11">
        <v>0.12</v>
      </c>
      <c r="N6" s="11">
        <v>1.69</v>
      </c>
      <c r="O6" s="11">
        <v>0.99</v>
      </c>
      <c r="P6" s="11"/>
      <c r="Q6" s="11"/>
      <c r="T6" s="11" t="s">
        <v>60</v>
      </c>
      <c r="U6" s="23">
        <v>14.808000000000002</v>
      </c>
      <c r="V6" s="23">
        <v>0.624</v>
      </c>
      <c r="W6" s="23">
        <v>3.09</v>
      </c>
      <c r="X6" s="23">
        <v>69.195999999999998</v>
      </c>
      <c r="Y6" s="23">
        <v>0.13999999999999999</v>
      </c>
      <c r="Z6" s="23">
        <v>0.11200000000000002</v>
      </c>
      <c r="AA6" s="23">
        <v>0.68200000000000005</v>
      </c>
      <c r="AB6" s="23">
        <v>0.70599999999999996</v>
      </c>
      <c r="AC6" s="23">
        <v>9.9619999999999997</v>
      </c>
      <c r="AD6" s="23">
        <v>9.6000000000000002E-2</v>
      </c>
      <c r="AE6" s="23">
        <v>0.184</v>
      </c>
      <c r="AF6" s="23">
        <v>8.0000000000000002E-3</v>
      </c>
      <c r="AG6" s="23">
        <v>0.39999999999999997</v>
      </c>
      <c r="AH6" s="23"/>
      <c r="AI6" s="23"/>
    </row>
    <row r="7" spans="1:35" ht="14.25" customHeight="1" x14ac:dyDescent="0.45">
      <c r="A7" s="11" t="s">
        <v>478</v>
      </c>
      <c r="B7" s="11" t="s">
        <v>610</v>
      </c>
      <c r="C7" s="11">
        <v>19.25</v>
      </c>
      <c r="D7" s="11">
        <v>1.26</v>
      </c>
      <c r="E7" s="11">
        <v>2.46</v>
      </c>
      <c r="F7" s="11">
        <v>64.41</v>
      </c>
      <c r="G7" s="11">
        <v>0.16</v>
      </c>
      <c r="H7" s="11">
        <v>0.19</v>
      </c>
      <c r="I7" s="11">
        <v>0.91</v>
      </c>
      <c r="J7" s="11">
        <v>0.66</v>
      </c>
      <c r="K7" s="11">
        <v>7.87</v>
      </c>
      <c r="L7" s="11">
        <v>0.15</v>
      </c>
      <c r="M7" s="11">
        <v>0.12</v>
      </c>
      <c r="N7" s="11">
        <v>1.56</v>
      </c>
      <c r="O7" s="11">
        <v>0.99</v>
      </c>
      <c r="P7" s="11"/>
      <c r="Q7" s="11"/>
      <c r="T7" s="11" t="s">
        <v>179</v>
      </c>
      <c r="U7" s="23">
        <v>16.972000000000001</v>
      </c>
      <c r="V7" s="23">
        <v>1.1240000000000001</v>
      </c>
      <c r="W7" s="23">
        <v>2.4660000000000002</v>
      </c>
      <c r="X7" s="23">
        <v>65.710000000000008</v>
      </c>
      <c r="Y7" s="23">
        <v>0.19600000000000001</v>
      </c>
      <c r="Z7" s="23">
        <v>0.182</v>
      </c>
      <c r="AA7" s="23">
        <v>0.81200000000000006</v>
      </c>
      <c r="AB7" s="23">
        <v>0.69599999999999995</v>
      </c>
      <c r="AC7" s="23">
        <v>8.1740000000000013</v>
      </c>
      <c r="AD7" s="23">
        <v>0.154</v>
      </c>
      <c r="AE7" s="23">
        <v>0.128</v>
      </c>
      <c r="AF7" s="23">
        <v>0.97</v>
      </c>
      <c r="AG7" s="23">
        <v>1.028</v>
      </c>
      <c r="AH7" s="23">
        <v>0.23400000000000004</v>
      </c>
      <c r="AI7" s="23">
        <v>1.1560000000000001</v>
      </c>
    </row>
    <row r="8" spans="1:35" ht="14.25" customHeight="1" x14ac:dyDescent="0.45">
      <c r="A8" s="11" t="s">
        <v>479</v>
      </c>
      <c r="B8" s="11" t="s">
        <v>610</v>
      </c>
      <c r="C8" s="11">
        <v>19.37</v>
      </c>
      <c r="D8" s="11">
        <v>1.27</v>
      </c>
      <c r="E8" s="11">
        <v>2.41</v>
      </c>
      <c r="F8" s="11">
        <v>64.459999999999994</v>
      </c>
      <c r="G8" s="11">
        <v>0.13</v>
      </c>
      <c r="H8" s="11">
        <v>0.22</v>
      </c>
      <c r="I8" s="11">
        <v>0.84</v>
      </c>
      <c r="J8" s="11">
        <v>0.55000000000000004</v>
      </c>
      <c r="K8" s="11">
        <v>7.88</v>
      </c>
      <c r="L8" s="11">
        <v>0.14000000000000001</v>
      </c>
      <c r="M8" s="11">
        <v>0.1</v>
      </c>
      <c r="N8" s="11">
        <v>1.61</v>
      </c>
      <c r="O8" s="11">
        <v>1.02</v>
      </c>
      <c r="P8" s="11"/>
      <c r="Q8" s="11"/>
      <c r="T8" s="11" t="s">
        <v>182</v>
      </c>
      <c r="U8" s="23">
        <v>16.937999999999999</v>
      </c>
      <c r="V8" s="23">
        <v>1.0980000000000001</v>
      </c>
      <c r="W8" s="23">
        <v>2.6219999999999999</v>
      </c>
      <c r="X8" s="23">
        <v>66.475999999999999</v>
      </c>
      <c r="Y8" s="23">
        <v>0.19800000000000001</v>
      </c>
      <c r="Z8" s="23">
        <v>0.19600000000000001</v>
      </c>
      <c r="AA8" s="23">
        <v>0.71599999999999997</v>
      </c>
      <c r="AB8" s="23">
        <v>0.87200000000000011</v>
      </c>
      <c r="AC8" s="23">
        <v>8.2720000000000002</v>
      </c>
      <c r="AD8" s="23">
        <v>0.128</v>
      </c>
      <c r="AE8" s="23">
        <v>0.13200000000000001</v>
      </c>
      <c r="AF8" s="23">
        <v>1.1180000000000001</v>
      </c>
      <c r="AG8" s="23">
        <v>1.0860000000000001</v>
      </c>
      <c r="AH8" s="23">
        <v>0.15</v>
      </c>
      <c r="AI8" s="23"/>
    </row>
    <row r="9" spans="1:35" ht="14.25" customHeight="1" x14ac:dyDescent="0.4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T9" s="11" t="s">
        <v>63</v>
      </c>
      <c r="U9" s="23">
        <v>12.892000000000001</v>
      </c>
      <c r="V9" s="23">
        <v>0.622</v>
      </c>
      <c r="W9" s="23">
        <v>3.14</v>
      </c>
      <c r="X9" s="23">
        <v>74.072000000000003</v>
      </c>
      <c r="Y9" s="23">
        <v>8.7999999999999995E-2</v>
      </c>
      <c r="Z9" s="23">
        <v>7.6000000000000012E-2</v>
      </c>
      <c r="AA9" s="23">
        <v>0.83599999999999997</v>
      </c>
      <c r="AB9" s="23">
        <v>0.374</v>
      </c>
      <c r="AC9" s="23">
        <v>7.35</v>
      </c>
      <c r="AD9" s="23">
        <v>5.800000000000001E-2</v>
      </c>
      <c r="AE9" s="23">
        <v>0.14000000000000001</v>
      </c>
      <c r="AF9" s="23">
        <v>0.01</v>
      </c>
      <c r="AG9" s="23">
        <v>0.35199999999999998</v>
      </c>
      <c r="AH9" s="23"/>
      <c r="AI9" s="23"/>
    </row>
    <row r="10" spans="1:35" ht="14.25" customHeight="1" x14ac:dyDescent="0.45">
      <c r="A10" s="11"/>
      <c r="B10" s="11" t="s">
        <v>201</v>
      </c>
      <c r="C10" s="11">
        <f>AVERAGE(C4:C9)</f>
        <v>19.302</v>
      </c>
      <c r="D10" s="11">
        <f t="shared" ref="D10:O10" si="0">AVERAGE(D4:D9)</f>
        <v>1.202</v>
      </c>
      <c r="E10" s="11">
        <f t="shared" si="0"/>
        <v>2.472</v>
      </c>
      <c r="F10" s="11">
        <f t="shared" si="0"/>
        <v>64.449999999999989</v>
      </c>
      <c r="G10" s="11">
        <f t="shared" si="0"/>
        <v>0.128</v>
      </c>
      <c r="H10" s="11">
        <f t="shared" si="0"/>
        <v>0.21400000000000002</v>
      </c>
      <c r="I10" s="11">
        <f t="shared" si="0"/>
        <v>0.89400000000000013</v>
      </c>
      <c r="J10" s="11">
        <f t="shared" si="0"/>
        <v>0.61</v>
      </c>
      <c r="K10" s="11">
        <f t="shared" si="0"/>
        <v>7.8480000000000008</v>
      </c>
      <c r="L10" s="11">
        <f t="shared" si="0"/>
        <v>0.14000000000000001</v>
      </c>
      <c r="M10" s="11">
        <f t="shared" si="0"/>
        <v>0.10999999999999999</v>
      </c>
      <c r="N10" s="11">
        <f t="shared" si="0"/>
        <v>1.6379999999999999</v>
      </c>
      <c r="O10" s="11">
        <f t="shared" si="0"/>
        <v>0.99200000000000021</v>
      </c>
      <c r="P10" s="11"/>
      <c r="Q10" s="11"/>
      <c r="T10" s="11" t="s">
        <v>128</v>
      </c>
      <c r="U10" s="23">
        <v>14.690999999999999</v>
      </c>
      <c r="V10" s="23">
        <v>0.76900000000000013</v>
      </c>
      <c r="W10" s="23">
        <v>3.0580000000000003</v>
      </c>
      <c r="X10" s="23">
        <v>68.452000000000012</v>
      </c>
      <c r="Y10" s="23">
        <v>0.189</v>
      </c>
      <c r="Z10" s="23">
        <v>4.9000000000000002E-2</v>
      </c>
      <c r="AA10" s="23">
        <v>0.77700000000000002</v>
      </c>
      <c r="AB10" s="23">
        <v>0.78099999999999992</v>
      </c>
      <c r="AC10" s="23">
        <v>10.418000000000001</v>
      </c>
      <c r="AD10" s="23">
        <v>0.12000000000000002</v>
      </c>
      <c r="AE10" s="23">
        <v>0.14699999999999996</v>
      </c>
      <c r="AF10" s="23">
        <v>7.000000000000001E-3</v>
      </c>
      <c r="AG10" s="23">
        <v>0.54099999999999993</v>
      </c>
      <c r="AH10" s="23"/>
      <c r="AI10" s="23"/>
    </row>
    <row r="11" spans="1:35" ht="14.25" customHeight="1" x14ac:dyDescent="0.4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T11" s="11" t="s">
        <v>224</v>
      </c>
      <c r="U11" s="23">
        <v>17.815999999999995</v>
      </c>
      <c r="V11" s="23">
        <v>0.89600000000000013</v>
      </c>
      <c r="W11" s="23">
        <v>2.8940000000000001</v>
      </c>
      <c r="X11" s="23">
        <v>66.67</v>
      </c>
      <c r="Y11" s="23">
        <v>0.184</v>
      </c>
      <c r="Z11" s="23">
        <v>0.16399999999999998</v>
      </c>
      <c r="AA11" s="23">
        <v>0.91799999999999993</v>
      </c>
      <c r="AB11" s="23">
        <v>0.33599999999999997</v>
      </c>
      <c r="AC11" s="23">
        <v>4.927999999999999</v>
      </c>
      <c r="AD11" s="23">
        <v>0.36800000000000005</v>
      </c>
      <c r="AE11" s="23">
        <v>8.2000000000000003E-2</v>
      </c>
      <c r="AF11" s="23">
        <v>1.716</v>
      </c>
      <c r="AG11" s="23">
        <v>3.024</v>
      </c>
      <c r="AH11" s="23"/>
      <c r="AI11" s="23"/>
    </row>
    <row r="12" spans="1:35" ht="14.25" customHeight="1" x14ac:dyDescent="0.45">
      <c r="A12" s="11" t="s">
        <v>481</v>
      </c>
      <c r="B12" s="11" t="s">
        <v>611</v>
      </c>
      <c r="C12" s="11">
        <v>19.02</v>
      </c>
      <c r="D12" s="11">
        <v>1.1000000000000001</v>
      </c>
      <c r="E12" s="11">
        <v>2.36</v>
      </c>
      <c r="F12" s="11">
        <v>65.91</v>
      </c>
      <c r="G12" s="11">
        <v>0.12</v>
      </c>
      <c r="H12" s="11">
        <v>0.19</v>
      </c>
      <c r="I12" s="11">
        <v>1.02</v>
      </c>
      <c r="J12" s="11">
        <v>0.53</v>
      </c>
      <c r="K12" s="11">
        <v>7.45</v>
      </c>
      <c r="L12" s="11">
        <v>0.08</v>
      </c>
      <c r="M12" s="11">
        <v>0.16</v>
      </c>
      <c r="N12" s="11">
        <v>1.37</v>
      </c>
      <c r="O12" s="11">
        <v>0.68</v>
      </c>
      <c r="P12" s="11"/>
      <c r="Q12" s="11"/>
      <c r="T12" s="11" t="s">
        <v>177</v>
      </c>
      <c r="U12" s="23">
        <v>16.491999999999997</v>
      </c>
      <c r="V12" s="23">
        <v>0.85399999999999987</v>
      </c>
      <c r="W12" s="23">
        <v>3.0279999999999996</v>
      </c>
      <c r="X12" s="23">
        <v>67.320000000000007</v>
      </c>
      <c r="Y12" s="23">
        <v>0.13799999999999998</v>
      </c>
      <c r="Z12" s="23">
        <v>0.13</v>
      </c>
      <c r="AA12" s="23">
        <v>0.93399999999999994</v>
      </c>
      <c r="AB12" s="23">
        <v>0.69799999999999995</v>
      </c>
      <c r="AC12" s="23">
        <v>7.8819999999999997</v>
      </c>
      <c r="AD12" s="23">
        <v>0.23799999999999999</v>
      </c>
      <c r="AE12" s="23">
        <v>0.13</v>
      </c>
      <c r="AF12" s="23">
        <v>0.84000000000000008</v>
      </c>
      <c r="AG12" s="23">
        <v>1.3120000000000001</v>
      </c>
      <c r="AH12" s="23"/>
      <c r="AI12" s="23"/>
    </row>
    <row r="13" spans="1:35" ht="14.25" customHeight="1" x14ac:dyDescent="0.45">
      <c r="A13" s="11" t="s">
        <v>482</v>
      </c>
      <c r="B13" s="11" t="s">
        <v>611</v>
      </c>
      <c r="C13" s="11">
        <v>19.09</v>
      </c>
      <c r="D13" s="11">
        <v>0.96</v>
      </c>
      <c r="E13" s="11">
        <v>2.37</v>
      </c>
      <c r="F13" s="11">
        <v>65.87</v>
      </c>
      <c r="G13" s="11">
        <v>0.13</v>
      </c>
      <c r="H13" s="11">
        <v>0.18</v>
      </c>
      <c r="I13" s="11">
        <v>1.05</v>
      </c>
      <c r="J13" s="11">
        <v>0.54</v>
      </c>
      <c r="K13" s="11">
        <v>7.49</v>
      </c>
      <c r="L13" s="11">
        <v>0.12</v>
      </c>
      <c r="M13" s="11">
        <v>0.11</v>
      </c>
      <c r="N13" s="11">
        <v>1.35</v>
      </c>
      <c r="O13" s="11">
        <v>0.74</v>
      </c>
      <c r="P13" s="11"/>
      <c r="Q13" s="11"/>
      <c r="T13" s="11" t="s">
        <v>243</v>
      </c>
      <c r="U13" s="23">
        <v>17.428000000000004</v>
      </c>
      <c r="V13" s="23">
        <v>0.38400000000000001</v>
      </c>
      <c r="W13" s="23">
        <v>1.6599999999999997</v>
      </c>
      <c r="X13" s="23">
        <v>73.213999999999999</v>
      </c>
      <c r="Y13" s="23">
        <v>4.5999999999999999E-2</v>
      </c>
      <c r="Z13" s="23">
        <v>0.14600000000000002</v>
      </c>
      <c r="AA13" s="23">
        <v>1.1240000000000001</v>
      </c>
      <c r="AB13" s="23">
        <v>0.308</v>
      </c>
      <c r="AC13" s="23">
        <v>5.2700000000000005</v>
      </c>
      <c r="AD13" s="23">
        <v>4.8000000000000001E-2</v>
      </c>
      <c r="AE13" s="23">
        <v>8.8000000000000009E-2</v>
      </c>
      <c r="AF13" s="23">
        <v>8.0000000000000002E-3</v>
      </c>
      <c r="AG13" s="23">
        <v>0.27200000000000002</v>
      </c>
      <c r="AH13" s="23"/>
      <c r="AI13" s="23"/>
    </row>
    <row r="14" spans="1:35" ht="14.25" customHeight="1" x14ac:dyDescent="0.45">
      <c r="A14" s="11" t="s">
        <v>483</v>
      </c>
      <c r="B14" s="11" t="s">
        <v>611</v>
      </c>
      <c r="C14" s="11">
        <v>18.91</v>
      </c>
      <c r="D14" s="11">
        <v>1.02</v>
      </c>
      <c r="E14" s="11">
        <v>2.33</v>
      </c>
      <c r="F14" s="11">
        <v>66</v>
      </c>
      <c r="G14" s="11">
        <v>7.0000000000000007E-2</v>
      </c>
      <c r="H14" s="11">
        <v>0.19</v>
      </c>
      <c r="I14" s="11">
        <v>1.08</v>
      </c>
      <c r="J14" s="11">
        <v>0.51</v>
      </c>
      <c r="K14" s="11">
        <v>7.39</v>
      </c>
      <c r="L14" s="11">
        <v>0.16</v>
      </c>
      <c r="M14" s="11">
        <v>0.08</v>
      </c>
      <c r="N14" s="11">
        <v>1.56</v>
      </c>
      <c r="O14" s="11">
        <v>0.7</v>
      </c>
      <c r="P14" s="11"/>
      <c r="Q14" s="11"/>
      <c r="T14" s="11" t="s">
        <v>229</v>
      </c>
      <c r="U14" s="23">
        <v>16.48</v>
      </c>
      <c r="V14" s="23">
        <v>0.91400000000000003</v>
      </c>
      <c r="W14" s="23">
        <v>3.1239999999999997</v>
      </c>
      <c r="X14" s="23">
        <v>66.883999999999986</v>
      </c>
      <c r="Y14" s="23">
        <v>0.124</v>
      </c>
      <c r="Z14" s="23">
        <v>0.126</v>
      </c>
      <c r="AA14" s="23">
        <v>0.91200000000000014</v>
      </c>
      <c r="AB14" s="23">
        <v>0.69800000000000006</v>
      </c>
      <c r="AC14" s="23">
        <v>7.9079999999999995</v>
      </c>
      <c r="AD14" s="23">
        <v>0.308</v>
      </c>
      <c r="AE14" s="23">
        <v>0.14200000000000002</v>
      </c>
      <c r="AF14" s="23">
        <v>0.97200000000000009</v>
      </c>
      <c r="AG14" s="23">
        <v>1.4159999999999999</v>
      </c>
      <c r="AH14" s="23"/>
      <c r="AI14" s="53"/>
    </row>
    <row r="15" spans="1:35" ht="14.25" customHeight="1" x14ac:dyDescent="0.45">
      <c r="A15" s="11" t="s">
        <v>484</v>
      </c>
      <c r="B15" s="11" t="s">
        <v>611</v>
      </c>
      <c r="C15" s="11">
        <v>18.95</v>
      </c>
      <c r="D15" s="11">
        <v>1.06</v>
      </c>
      <c r="E15" s="11">
        <v>2.37</v>
      </c>
      <c r="F15" s="11">
        <v>65.790000000000006</v>
      </c>
      <c r="G15" s="11">
        <v>0.12</v>
      </c>
      <c r="H15" s="11">
        <v>0.19</v>
      </c>
      <c r="I15" s="11">
        <v>1.06</v>
      </c>
      <c r="J15" s="11">
        <v>0.55000000000000004</v>
      </c>
      <c r="K15" s="11">
        <v>7.45</v>
      </c>
      <c r="L15" s="11">
        <v>0.17</v>
      </c>
      <c r="M15" s="11">
        <v>0.14000000000000001</v>
      </c>
      <c r="N15" s="11">
        <v>1.49</v>
      </c>
      <c r="O15" s="11">
        <v>0.67</v>
      </c>
      <c r="P15" s="11"/>
      <c r="Q15" s="11"/>
      <c r="T15" s="11" t="s">
        <v>106</v>
      </c>
      <c r="U15" s="23">
        <v>15.2</v>
      </c>
      <c r="V15" s="23">
        <v>0.7420000000000001</v>
      </c>
      <c r="W15" s="23">
        <v>2.7819999999999996</v>
      </c>
      <c r="X15" s="23">
        <v>71.03</v>
      </c>
      <c r="Y15" s="23">
        <v>0.16</v>
      </c>
      <c r="Z15" s="23">
        <v>0.09</v>
      </c>
      <c r="AA15" s="23">
        <v>0.94800000000000006</v>
      </c>
      <c r="AB15" s="23">
        <v>0.71399999999999997</v>
      </c>
      <c r="AC15" s="23">
        <v>7.7039999999999988</v>
      </c>
      <c r="AD15" s="23">
        <v>6.6000000000000003E-2</v>
      </c>
      <c r="AE15" s="23">
        <v>0.16400000000000001</v>
      </c>
      <c r="AF15" s="23">
        <v>0.01</v>
      </c>
      <c r="AG15" s="23">
        <v>0.39400000000000002</v>
      </c>
      <c r="AH15" s="23"/>
      <c r="AI15" s="23"/>
    </row>
    <row r="16" spans="1:35" ht="14.25" customHeight="1" x14ac:dyDescent="0.45">
      <c r="A16" s="11" t="s">
        <v>485</v>
      </c>
      <c r="B16" s="11" t="s">
        <v>611</v>
      </c>
      <c r="C16" s="11">
        <v>19.05</v>
      </c>
      <c r="D16" s="11">
        <v>1.07</v>
      </c>
      <c r="E16" s="11">
        <v>2.3199999999999998</v>
      </c>
      <c r="F16" s="11">
        <v>65.739999999999995</v>
      </c>
      <c r="G16" s="11">
        <v>0.21</v>
      </c>
      <c r="H16" s="11">
        <v>0.18</v>
      </c>
      <c r="I16" s="11">
        <v>1.07</v>
      </c>
      <c r="J16" s="11">
        <v>0.52</v>
      </c>
      <c r="K16" s="11">
        <v>7.54</v>
      </c>
      <c r="L16" s="11">
        <v>0.14000000000000001</v>
      </c>
      <c r="M16" s="11">
        <v>0.09</v>
      </c>
      <c r="N16" s="11">
        <v>1.41</v>
      </c>
      <c r="O16" s="11">
        <v>0.66</v>
      </c>
      <c r="P16" s="11"/>
      <c r="Q16" s="11"/>
      <c r="T16" s="11" t="s">
        <v>231</v>
      </c>
      <c r="U16" s="23">
        <v>18.198</v>
      </c>
      <c r="V16" s="23">
        <v>0.84399999999999997</v>
      </c>
      <c r="W16" s="23">
        <v>2.1900000000000004</v>
      </c>
      <c r="X16" s="23">
        <v>67.533999999999992</v>
      </c>
      <c r="Y16" s="23">
        <v>0.10200000000000001</v>
      </c>
      <c r="Z16" s="23">
        <v>0.20600000000000002</v>
      </c>
      <c r="AA16" s="23">
        <v>0.874</v>
      </c>
      <c r="AB16" s="23">
        <v>0.45999999999999996</v>
      </c>
      <c r="AC16" s="23">
        <v>7.1319999999999997</v>
      </c>
      <c r="AD16" s="23">
        <v>0.11199999999999999</v>
      </c>
      <c r="AE16" s="23">
        <v>0.128</v>
      </c>
      <c r="AF16" s="23">
        <v>1.494</v>
      </c>
      <c r="AG16" s="23">
        <v>0.72599999999999998</v>
      </c>
      <c r="AH16" s="23"/>
      <c r="AI16" s="23"/>
    </row>
    <row r="17" spans="1:35" ht="14.2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T17" s="11" t="s">
        <v>192</v>
      </c>
      <c r="U17" s="53">
        <v>18.084</v>
      </c>
      <c r="V17" s="53">
        <v>1.1679999999999997</v>
      </c>
      <c r="W17" s="53">
        <v>2.67</v>
      </c>
      <c r="X17" s="53">
        <v>64.89200000000001</v>
      </c>
      <c r="Y17" s="53">
        <v>0.11599999999999999</v>
      </c>
      <c r="Z17" s="53">
        <v>0.21600000000000003</v>
      </c>
      <c r="AA17" s="53">
        <v>0.62</v>
      </c>
      <c r="AB17" s="53">
        <v>0.64200000000000002</v>
      </c>
      <c r="AC17" s="53">
        <v>8.8859999999999992</v>
      </c>
      <c r="AD17" s="53">
        <v>0.17599999999999999</v>
      </c>
      <c r="AE17" s="53">
        <v>0.15999999999999998</v>
      </c>
      <c r="AF17" s="53">
        <v>1.44</v>
      </c>
      <c r="AG17" s="53">
        <v>0.93599999999999994</v>
      </c>
      <c r="AH17" s="53"/>
      <c r="AI17" s="23"/>
    </row>
    <row r="18" spans="1:35" ht="14.25" customHeight="1" x14ac:dyDescent="0.45">
      <c r="A18" s="11"/>
      <c r="B18" s="11" t="s">
        <v>189</v>
      </c>
      <c r="C18" s="11">
        <f>AVERAGE(C12:C17)</f>
        <v>19.003999999999998</v>
      </c>
      <c r="D18" s="11">
        <f t="shared" ref="D18:O18" si="1">AVERAGE(D12:D17)</f>
        <v>1.0420000000000003</v>
      </c>
      <c r="E18" s="11">
        <f t="shared" si="1"/>
        <v>2.35</v>
      </c>
      <c r="F18" s="11">
        <f t="shared" si="1"/>
        <v>65.861999999999995</v>
      </c>
      <c r="G18" s="11">
        <f t="shared" si="1"/>
        <v>0.13</v>
      </c>
      <c r="H18" s="11">
        <f t="shared" si="1"/>
        <v>0.186</v>
      </c>
      <c r="I18" s="11">
        <f t="shared" si="1"/>
        <v>1.0560000000000003</v>
      </c>
      <c r="J18" s="11">
        <f t="shared" si="1"/>
        <v>0.53</v>
      </c>
      <c r="K18" s="11">
        <f t="shared" si="1"/>
        <v>7.4640000000000004</v>
      </c>
      <c r="L18" s="11">
        <f t="shared" si="1"/>
        <v>0.13400000000000001</v>
      </c>
      <c r="M18" s="11">
        <f t="shared" si="1"/>
        <v>0.11600000000000002</v>
      </c>
      <c r="N18" s="11">
        <f t="shared" si="1"/>
        <v>1.4360000000000002</v>
      </c>
      <c r="O18" s="11">
        <f t="shared" si="1"/>
        <v>0.69000000000000006</v>
      </c>
      <c r="P18" s="11"/>
      <c r="Q18" s="11"/>
      <c r="AI18" s="11"/>
    </row>
    <row r="19" spans="1:35" ht="14.25" customHeight="1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35" ht="14.25" customHeight="1" x14ac:dyDescent="0.45">
      <c r="A20" s="11" t="s">
        <v>487</v>
      </c>
      <c r="B20" s="11" t="s">
        <v>612</v>
      </c>
      <c r="C20" s="11">
        <v>14.83</v>
      </c>
      <c r="D20" s="11">
        <v>0.64</v>
      </c>
      <c r="E20" s="11">
        <v>3.12</v>
      </c>
      <c r="F20" s="11">
        <v>69.14</v>
      </c>
      <c r="G20" s="11">
        <v>0.17</v>
      </c>
      <c r="H20" s="11">
        <v>0.11</v>
      </c>
      <c r="I20" s="11">
        <v>0.67</v>
      </c>
      <c r="J20" s="11">
        <v>0.73</v>
      </c>
      <c r="K20" s="11">
        <v>9.92</v>
      </c>
      <c r="L20" s="11">
        <v>0.11</v>
      </c>
      <c r="M20" s="11">
        <v>0.16</v>
      </c>
      <c r="N20" s="11">
        <v>0</v>
      </c>
      <c r="O20" s="11">
        <v>0.41</v>
      </c>
      <c r="P20" s="11"/>
      <c r="Q20" s="11"/>
    </row>
    <row r="21" spans="1:35" ht="14.25" customHeight="1" x14ac:dyDescent="0.45">
      <c r="A21" s="11" t="s">
        <v>488</v>
      </c>
      <c r="B21" s="11" t="s">
        <v>612</v>
      </c>
      <c r="C21" s="11">
        <v>14.8</v>
      </c>
      <c r="D21" s="11">
        <v>0.6</v>
      </c>
      <c r="E21" s="11">
        <v>3.08</v>
      </c>
      <c r="F21" s="11">
        <v>69.23</v>
      </c>
      <c r="G21" s="11">
        <v>0.2</v>
      </c>
      <c r="H21" s="11">
        <v>0.11</v>
      </c>
      <c r="I21" s="11">
        <v>0.69</v>
      </c>
      <c r="J21" s="11">
        <v>0.72</v>
      </c>
      <c r="K21" s="11">
        <v>9.93</v>
      </c>
      <c r="L21" s="11">
        <v>0.12</v>
      </c>
      <c r="M21" s="11">
        <v>0.19</v>
      </c>
      <c r="N21" s="11">
        <v>0</v>
      </c>
      <c r="O21" s="11">
        <v>0.34</v>
      </c>
      <c r="P21" s="11"/>
      <c r="Q21" s="11"/>
    </row>
    <row r="22" spans="1:35" ht="14.25" customHeight="1" x14ac:dyDescent="0.45">
      <c r="A22" s="11" t="s">
        <v>489</v>
      </c>
      <c r="B22" s="11" t="s">
        <v>612</v>
      </c>
      <c r="C22" s="11">
        <v>14.83</v>
      </c>
      <c r="D22" s="11">
        <v>0.64</v>
      </c>
      <c r="E22" s="11">
        <v>3.1</v>
      </c>
      <c r="F22" s="11">
        <v>69.25</v>
      </c>
      <c r="G22" s="11">
        <v>0.11</v>
      </c>
      <c r="H22" s="11">
        <v>0.11</v>
      </c>
      <c r="I22" s="11">
        <v>0.68</v>
      </c>
      <c r="J22" s="11">
        <v>0.7</v>
      </c>
      <c r="K22" s="11">
        <v>9.92</v>
      </c>
      <c r="L22" s="11">
        <v>0.08</v>
      </c>
      <c r="M22" s="11">
        <v>0.17</v>
      </c>
      <c r="N22" s="11">
        <v>0.01</v>
      </c>
      <c r="O22" s="11">
        <v>0.41</v>
      </c>
      <c r="P22" s="11"/>
      <c r="Q22" s="11"/>
    </row>
    <row r="23" spans="1:35" ht="14.25" customHeight="1" x14ac:dyDescent="0.45">
      <c r="A23" s="11" t="s">
        <v>490</v>
      </c>
      <c r="B23" s="11" t="s">
        <v>612</v>
      </c>
      <c r="C23" s="11">
        <v>14.82</v>
      </c>
      <c r="D23" s="11">
        <v>0.6</v>
      </c>
      <c r="E23" s="11">
        <v>3.1</v>
      </c>
      <c r="F23" s="11">
        <v>69.11</v>
      </c>
      <c r="G23" s="11">
        <v>0.15</v>
      </c>
      <c r="H23" s="11">
        <v>0.12</v>
      </c>
      <c r="I23" s="11">
        <v>0.69</v>
      </c>
      <c r="J23" s="11">
        <v>0.7</v>
      </c>
      <c r="K23" s="11">
        <v>9.9700000000000006</v>
      </c>
      <c r="L23" s="11">
        <v>0.08</v>
      </c>
      <c r="M23" s="11">
        <v>0.23</v>
      </c>
      <c r="N23" s="11">
        <v>0.03</v>
      </c>
      <c r="O23" s="11">
        <v>0.41</v>
      </c>
      <c r="P23" s="11"/>
      <c r="Q23" s="11"/>
    </row>
    <row r="24" spans="1:35" ht="14.25" customHeight="1" x14ac:dyDescent="0.45">
      <c r="A24" s="11" t="s">
        <v>491</v>
      </c>
      <c r="B24" s="11" t="s">
        <v>612</v>
      </c>
      <c r="C24" s="11">
        <v>14.76</v>
      </c>
      <c r="D24" s="11">
        <v>0.64</v>
      </c>
      <c r="E24" s="11">
        <v>3.05</v>
      </c>
      <c r="F24" s="11">
        <v>69.25</v>
      </c>
      <c r="G24" s="11">
        <v>7.0000000000000007E-2</v>
      </c>
      <c r="H24" s="11">
        <v>0.11</v>
      </c>
      <c r="I24" s="11">
        <v>0.68</v>
      </c>
      <c r="J24" s="11">
        <v>0.68</v>
      </c>
      <c r="K24" s="11">
        <v>10.07</v>
      </c>
      <c r="L24" s="11">
        <v>0.09</v>
      </c>
      <c r="M24" s="11">
        <v>0.17</v>
      </c>
      <c r="N24" s="11">
        <v>0</v>
      </c>
      <c r="O24" s="11">
        <v>0.43</v>
      </c>
      <c r="P24" s="11"/>
      <c r="Q24" s="11"/>
    </row>
    <row r="25" spans="1:35" ht="14.25" customHeight="1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35" ht="14.25" customHeight="1" x14ac:dyDescent="0.45">
      <c r="A26" s="11"/>
      <c r="B26" s="11" t="s">
        <v>60</v>
      </c>
      <c r="C26" s="11">
        <f>AVERAGE(C20:C25)</f>
        <v>14.808000000000002</v>
      </c>
      <c r="D26" s="11">
        <f t="shared" ref="D26:O26" si="2">AVERAGE(D20:D25)</f>
        <v>0.624</v>
      </c>
      <c r="E26" s="11">
        <f t="shared" si="2"/>
        <v>3.09</v>
      </c>
      <c r="F26" s="11">
        <f t="shared" si="2"/>
        <v>69.195999999999998</v>
      </c>
      <c r="G26" s="11">
        <f t="shared" si="2"/>
        <v>0.13999999999999999</v>
      </c>
      <c r="H26" s="11">
        <f t="shared" si="2"/>
        <v>0.11200000000000002</v>
      </c>
      <c r="I26" s="11">
        <f t="shared" si="2"/>
        <v>0.68200000000000005</v>
      </c>
      <c r="J26" s="11">
        <f t="shared" si="2"/>
        <v>0.70599999999999996</v>
      </c>
      <c r="K26" s="11">
        <f t="shared" si="2"/>
        <v>9.9619999999999997</v>
      </c>
      <c r="L26" s="11">
        <f t="shared" si="2"/>
        <v>9.6000000000000002E-2</v>
      </c>
      <c r="M26" s="11">
        <f t="shared" si="2"/>
        <v>0.184</v>
      </c>
      <c r="N26" s="11">
        <f t="shared" si="2"/>
        <v>8.0000000000000002E-3</v>
      </c>
      <c r="O26" s="11">
        <f t="shared" si="2"/>
        <v>0.39999999999999997</v>
      </c>
      <c r="P26" s="11"/>
      <c r="Q26" s="11"/>
    </row>
    <row r="27" spans="1:35" ht="14.25" customHeight="1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35" ht="14.25" customHeight="1" x14ac:dyDescent="0.45">
      <c r="A28" s="11" t="s">
        <v>493</v>
      </c>
      <c r="B28" s="11" t="s">
        <v>613</v>
      </c>
      <c r="C28" s="11">
        <v>16.899999999999999</v>
      </c>
      <c r="D28" s="11">
        <v>1.1200000000000001</v>
      </c>
      <c r="E28" s="11">
        <v>2.5499999999999998</v>
      </c>
      <c r="F28" s="11">
        <v>65.709999999999994</v>
      </c>
      <c r="G28" s="11">
        <v>0.17</v>
      </c>
      <c r="H28" s="11">
        <v>0.18</v>
      </c>
      <c r="I28" s="11">
        <v>0.78</v>
      </c>
      <c r="J28" s="11">
        <v>0.73</v>
      </c>
      <c r="K28" s="11">
        <v>8.14</v>
      </c>
      <c r="L28" s="11">
        <v>0.15</v>
      </c>
      <c r="M28" s="11">
        <v>0.12</v>
      </c>
      <c r="N28" s="11">
        <v>0.99</v>
      </c>
      <c r="O28" s="11">
        <v>0.98</v>
      </c>
      <c r="P28" s="11">
        <v>0.26</v>
      </c>
      <c r="Q28" s="11">
        <v>1.22</v>
      </c>
    </row>
    <row r="29" spans="1:35" ht="14.25" customHeight="1" x14ac:dyDescent="0.45">
      <c r="A29" s="11" t="s">
        <v>494</v>
      </c>
      <c r="B29" s="11" t="s">
        <v>613</v>
      </c>
      <c r="C29" s="11">
        <v>16.940000000000001</v>
      </c>
      <c r="D29" s="11">
        <v>1.1599999999999999</v>
      </c>
      <c r="E29" s="11">
        <v>2.4700000000000002</v>
      </c>
      <c r="F29" s="11">
        <v>65.650000000000006</v>
      </c>
      <c r="G29" s="11">
        <v>0.25</v>
      </c>
      <c r="H29" s="11">
        <v>0.18</v>
      </c>
      <c r="I29" s="11">
        <v>0.82</v>
      </c>
      <c r="J29" s="11">
        <v>0.69</v>
      </c>
      <c r="K29" s="11">
        <v>8.1999999999999993</v>
      </c>
      <c r="L29" s="11">
        <v>0.16</v>
      </c>
      <c r="M29" s="11">
        <v>0.15</v>
      </c>
      <c r="N29" s="11">
        <v>0.93</v>
      </c>
      <c r="O29" s="11">
        <v>1.05</v>
      </c>
      <c r="P29" s="11">
        <v>0.25</v>
      </c>
      <c r="Q29" s="11">
        <v>1.1000000000000001</v>
      </c>
    </row>
    <row r="30" spans="1:35" ht="14.25" customHeight="1" x14ac:dyDescent="0.45">
      <c r="A30" s="11" t="s">
        <v>495</v>
      </c>
      <c r="B30" s="11" t="s">
        <v>613</v>
      </c>
      <c r="C30" s="11">
        <v>16.940000000000001</v>
      </c>
      <c r="D30" s="11">
        <v>1.1399999999999999</v>
      </c>
      <c r="E30" s="11">
        <v>2.39</v>
      </c>
      <c r="F30" s="11">
        <v>65.709999999999994</v>
      </c>
      <c r="G30" s="11">
        <v>0.21</v>
      </c>
      <c r="H30" s="11">
        <v>0.17</v>
      </c>
      <c r="I30" s="11">
        <v>0.81</v>
      </c>
      <c r="J30" s="11">
        <v>0.67</v>
      </c>
      <c r="K30" s="11">
        <v>8.18</v>
      </c>
      <c r="L30" s="11">
        <v>0.16</v>
      </c>
      <c r="M30" s="11">
        <v>0.12</v>
      </c>
      <c r="N30" s="11">
        <v>0.96</v>
      </c>
      <c r="O30" s="11">
        <v>1.03</v>
      </c>
      <c r="P30" s="11">
        <v>0.28999999999999998</v>
      </c>
      <c r="Q30" s="11">
        <v>1.22</v>
      </c>
    </row>
    <row r="31" spans="1:35" ht="14.25" customHeight="1" x14ac:dyDescent="0.45">
      <c r="A31" s="11" t="s">
        <v>496</v>
      </c>
      <c r="B31" s="11" t="s">
        <v>613</v>
      </c>
      <c r="C31" s="11">
        <v>17.059999999999999</v>
      </c>
      <c r="D31" s="11">
        <v>1.1299999999999999</v>
      </c>
      <c r="E31" s="11">
        <v>2.5</v>
      </c>
      <c r="F31" s="11">
        <v>65.78</v>
      </c>
      <c r="G31" s="11">
        <v>0.15</v>
      </c>
      <c r="H31" s="11">
        <v>0.19</v>
      </c>
      <c r="I31" s="11">
        <v>0.83</v>
      </c>
      <c r="J31" s="11">
        <v>0.7</v>
      </c>
      <c r="K31" s="11">
        <v>8.19</v>
      </c>
      <c r="L31" s="11">
        <v>0.11</v>
      </c>
      <c r="M31" s="11">
        <v>0.1</v>
      </c>
      <c r="N31" s="11">
        <v>1</v>
      </c>
      <c r="O31" s="11">
        <v>1.03</v>
      </c>
      <c r="P31" s="11">
        <v>0.15</v>
      </c>
      <c r="Q31" s="11">
        <v>1.1000000000000001</v>
      </c>
    </row>
    <row r="32" spans="1:35" ht="14.25" customHeight="1" x14ac:dyDescent="0.45">
      <c r="A32" s="11" t="s">
        <v>512</v>
      </c>
      <c r="B32" s="11" t="s">
        <v>613</v>
      </c>
      <c r="C32" s="11">
        <v>17.02</v>
      </c>
      <c r="D32" s="11">
        <v>1.07</v>
      </c>
      <c r="E32" s="11">
        <v>2.42</v>
      </c>
      <c r="F32" s="11">
        <v>65.7</v>
      </c>
      <c r="G32" s="11">
        <v>0.2</v>
      </c>
      <c r="H32" s="11">
        <v>0.19</v>
      </c>
      <c r="I32" s="11">
        <v>0.82</v>
      </c>
      <c r="J32" s="11">
        <v>0.69</v>
      </c>
      <c r="K32" s="11">
        <v>8.16</v>
      </c>
      <c r="L32" s="11">
        <v>0.19</v>
      </c>
      <c r="M32" s="11">
        <v>0.15</v>
      </c>
      <c r="N32" s="11">
        <v>0.97</v>
      </c>
      <c r="O32" s="11">
        <v>1.05</v>
      </c>
      <c r="P32" s="11">
        <v>0.22</v>
      </c>
      <c r="Q32" s="11">
        <v>1.1399999999999999</v>
      </c>
    </row>
    <row r="33" spans="1:17" ht="14.25" customHeight="1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ht="14.25" customHeight="1" x14ac:dyDescent="0.45">
      <c r="A34" s="11"/>
      <c r="B34" s="11" t="s">
        <v>179</v>
      </c>
      <c r="C34" s="11">
        <f>AVERAGE(C28:C33)</f>
        <v>16.972000000000001</v>
      </c>
      <c r="D34" s="11">
        <f t="shared" ref="D34:Q34" si="3">AVERAGE(D28:D33)</f>
        <v>1.1240000000000001</v>
      </c>
      <c r="E34" s="11">
        <f t="shared" si="3"/>
        <v>2.4660000000000002</v>
      </c>
      <c r="F34" s="11">
        <f t="shared" si="3"/>
        <v>65.710000000000008</v>
      </c>
      <c r="G34" s="11">
        <f t="shared" si="3"/>
        <v>0.19600000000000001</v>
      </c>
      <c r="H34" s="11">
        <f t="shared" si="3"/>
        <v>0.182</v>
      </c>
      <c r="I34" s="11">
        <f t="shared" si="3"/>
        <v>0.81200000000000006</v>
      </c>
      <c r="J34" s="11">
        <f t="shared" si="3"/>
        <v>0.69599999999999995</v>
      </c>
      <c r="K34" s="11">
        <f t="shared" si="3"/>
        <v>8.1740000000000013</v>
      </c>
      <c r="L34" s="11">
        <f t="shared" si="3"/>
        <v>0.154</v>
      </c>
      <c r="M34" s="11">
        <f t="shared" si="3"/>
        <v>0.128</v>
      </c>
      <c r="N34" s="11">
        <f t="shared" si="3"/>
        <v>0.97</v>
      </c>
      <c r="O34" s="11">
        <f t="shared" si="3"/>
        <v>1.028</v>
      </c>
      <c r="P34" s="11">
        <f t="shared" si="3"/>
        <v>0.23400000000000004</v>
      </c>
      <c r="Q34" s="11">
        <f t="shared" si="3"/>
        <v>1.1560000000000001</v>
      </c>
    </row>
    <row r="35" spans="1:17" ht="14.25" customHeight="1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ht="14.25" customHeight="1" x14ac:dyDescent="0.45">
      <c r="A36" s="11" t="s">
        <v>513</v>
      </c>
      <c r="B36" s="11" t="s">
        <v>614</v>
      </c>
      <c r="C36" s="11">
        <v>16.850000000000001</v>
      </c>
      <c r="D36" s="11">
        <v>1.08</v>
      </c>
      <c r="E36" s="11">
        <v>2.65</v>
      </c>
      <c r="F36" s="11">
        <v>66.56</v>
      </c>
      <c r="G36" s="11">
        <v>0.23</v>
      </c>
      <c r="H36" s="11">
        <v>0.2</v>
      </c>
      <c r="I36" s="11">
        <v>0.71</v>
      </c>
      <c r="J36" s="11">
        <v>0.87</v>
      </c>
      <c r="K36" s="11">
        <v>8.2899999999999991</v>
      </c>
      <c r="L36" s="11">
        <v>0.14000000000000001</v>
      </c>
      <c r="M36" s="11">
        <v>0.12</v>
      </c>
      <c r="N36" s="11">
        <v>1.1200000000000001</v>
      </c>
      <c r="O36" s="11">
        <v>1.0900000000000001</v>
      </c>
      <c r="P36" s="11">
        <v>0.09</v>
      </c>
      <c r="Q36" s="11"/>
    </row>
    <row r="37" spans="1:17" ht="14.25" customHeight="1" x14ac:dyDescent="0.45">
      <c r="A37" s="11" t="s">
        <v>514</v>
      </c>
      <c r="B37" s="11" t="s">
        <v>614</v>
      </c>
      <c r="C37" s="11">
        <v>16.91</v>
      </c>
      <c r="D37" s="11">
        <v>1.1000000000000001</v>
      </c>
      <c r="E37" s="11">
        <v>2.62</v>
      </c>
      <c r="F37" s="11">
        <v>66.489999999999995</v>
      </c>
      <c r="G37" s="11">
        <v>0.15</v>
      </c>
      <c r="H37" s="11">
        <v>0.18</v>
      </c>
      <c r="I37" s="11">
        <v>0.72</v>
      </c>
      <c r="J37" s="11">
        <v>0.87</v>
      </c>
      <c r="K37" s="11">
        <v>8.27</v>
      </c>
      <c r="L37" s="11">
        <v>0.14000000000000001</v>
      </c>
      <c r="M37" s="11">
        <v>0.14000000000000001</v>
      </c>
      <c r="N37" s="11">
        <v>1.08</v>
      </c>
      <c r="O37" s="11">
        <v>1.1000000000000001</v>
      </c>
      <c r="P37" s="11">
        <v>0.23</v>
      </c>
      <c r="Q37" s="11"/>
    </row>
    <row r="38" spans="1:17" ht="14.25" customHeight="1" x14ac:dyDescent="0.45">
      <c r="A38" s="11" t="s">
        <v>532</v>
      </c>
      <c r="B38" s="11" t="s">
        <v>614</v>
      </c>
      <c r="C38" s="11">
        <v>16.899999999999999</v>
      </c>
      <c r="D38" s="11">
        <v>1.08</v>
      </c>
      <c r="E38" s="11">
        <v>2.6</v>
      </c>
      <c r="F38" s="11">
        <v>66.58</v>
      </c>
      <c r="G38" s="11">
        <v>0.18</v>
      </c>
      <c r="H38" s="11">
        <v>0.22</v>
      </c>
      <c r="I38" s="11">
        <v>0.73</v>
      </c>
      <c r="J38" s="11">
        <v>0.88</v>
      </c>
      <c r="K38" s="11">
        <v>8.23</v>
      </c>
      <c r="L38" s="11">
        <v>0.13</v>
      </c>
      <c r="M38" s="11">
        <v>0.11</v>
      </c>
      <c r="N38" s="11">
        <v>1.1200000000000001</v>
      </c>
      <c r="O38" s="11">
        <v>1.1100000000000001</v>
      </c>
      <c r="P38" s="11">
        <v>0.14000000000000001</v>
      </c>
      <c r="Q38" s="11"/>
    </row>
    <row r="39" spans="1:17" ht="14.25" customHeight="1" x14ac:dyDescent="0.45">
      <c r="A39" s="11" t="s">
        <v>533</v>
      </c>
      <c r="B39" s="11" t="s">
        <v>614</v>
      </c>
      <c r="C39" s="11">
        <v>17.059999999999999</v>
      </c>
      <c r="D39" s="11">
        <v>1.1000000000000001</v>
      </c>
      <c r="E39" s="11">
        <v>2.63</v>
      </c>
      <c r="F39" s="11">
        <v>66.39</v>
      </c>
      <c r="G39" s="11">
        <v>0.22</v>
      </c>
      <c r="H39" s="11">
        <v>0.19</v>
      </c>
      <c r="I39" s="11">
        <v>0.7</v>
      </c>
      <c r="J39" s="11">
        <v>0.86</v>
      </c>
      <c r="K39" s="11">
        <v>8.26</v>
      </c>
      <c r="L39" s="11">
        <v>0.13</v>
      </c>
      <c r="M39" s="11">
        <v>0.13</v>
      </c>
      <c r="N39" s="11">
        <v>1.1499999999999999</v>
      </c>
      <c r="O39" s="11">
        <v>1</v>
      </c>
      <c r="P39" s="11">
        <v>0.18</v>
      </c>
      <c r="Q39" s="11"/>
    </row>
    <row r="40" spans="1:17" ht="14.25" customHeight="1" x14ac:dyDescent="0.45">
      <c r="A40" s="11" t="s">
        <v>543</v>
      </c>
      <c r="B40" s="11" t="s">
        <v>614</v>
      </c>
      <c r="C40" s="11">
        <v>16.97</v>
      </c>
      <c r="D40" s="11">
        <v>1.1299999999999999</v>
      </c>
      <c r="E40" s="11">
        <v>2.61</v>
      </c>
      <c r="F40" s="11">
        <v>66.36</v>
      </c>
      <c r="G40" s="11">
        <v>0.21</v>
      </c>
      <c r="H40" s="11">
        <v>0.19</v>
      </c>
      <c r="I40" s="11">
        <v>0.72</v>
      </c>
      <c r="J40" s="11">
        <v>0.88</v>
      </c>
      <c r="K40" s="11">
        <v>8.31</v>
      </c>
      <c r="L40" s="11">
        <v>0.1</v>
      </c>
      <c r="M40" s="11">
        <v>0.16</v>
      </c>
      <c r="N40" s="11">
        <v>1.1200000000000001</v>
      </c>
      <c r="O40" s="11">
        <v>1.1299999999999999</v>
      </c>
      <c r="P40" s="11">
        <v>0.11</v>
      </c>
      <c r="Q40" s="11"/>
    </row>
    <row r="41" spans="1:17" ht="14.25" customHeight="1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</row>
    <row r="42" spans="1:17" ht="14.25" customHeight="1" x14ac:dyDescent="0.45">
      <c r="A42" s="11"/>
      <c r="B42" s="11" t="s">
        <v>182</v>
      </c>
      <c r="C42" s="11">
        <f>AVERAGE(C36:C41)</f>
        <v>16.937999999999999</v>
      </c>
      <c r="D42" s="11">
        <f t="shared" ref="D42:P42" si="4">AVERAGE(D36:D41)</f>
        <v>1.0980000000000001</v>
      </c>
      <c r="E42" s="11">
        <f t="shared" si="4"/>
        <v>2.6219999999999999</v>
      </c>
      <c r="F42" s="11">
        <f t="shared" si="4"/>
        <v>66.475999999999999</v>
      </c>
      <c r="G42" s="11">
        <f t="shared" si="4"/>
        <v>0.19800000000000001</v>
      </c>
      <c r="H42" s="11">
        <f t="shared" si="4"/>
        <v>0.19600000000000001</v>
      </c>
      <c r="I42" s="11">
        <f t="shared" si="4"/>
        <v>0.71599999999999997</v>
      </c>
      <c r="J42" s="11">
        <f t="shared" si="4"/>
        <v>0.87200000000000011</v>
      </c>
      <c r="K42" s="11">
        <f t="shared" si="4"/>
        <v>8.2720000000000002</v>
      </c>
      <c r="L42" s="11">
        <f t="shared" si="4"/>
        <v>0.128</v>
      </c>
      <c r="M42" s="11">
        <f t="shared" si="4"/>
        <v>0.13200000000000001</v>
      </c>
      <c r="N42" s="11">
        <f t="shared" si="4"/>
        <v>1.1180000000000001</v>
      </c>
      <c r="O42" s="11">
        <f t="shared" si="4"/>
        <v>1.0860000000000001</v>
      </c>
      <c r="P42" s="11">
        <f t="shared" si="4"/>
        <v>0.15</v>
      </c>
      <c r="Q42" s="11"/>
    </row>
    <row r="43" spans="1:17" ht="14.25" customHeight="1" x14ac:dyDescent="0.4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</row>
    <row r="44" spans="1:17" ht="14.25" customHeight="1" x14ac:dyDescent="0.45">
      <c r="A44" s="11" t="s">
        <v>544</v>
      </c>
      <c r="B44" s="11" t="s">
        <v>615</v>
      </c>
      <c r="C44" s="11">
        <v>14.73</v>
      </c>
      <c r="D44" s="11">
        <v>0.73</v>
      </c>
      <c r="E44" s="11">
        <v>3.14</v>
      </c>
      <c r="F44" s="11">
        <v>68.290000000000006</v>
      </c>
      <c r="G44" s="11">
        <v>0.17</v>
      </c>
      <c r="H44" s="11">
        <v>0.03</v>
      </c>
      <c r="I44" s="11">
        <v>0.8</v>
      </c>
      <c r="J44" s="11">
        <v>0.77</v>
      </c>
      <c r="K44" s="11">
        <v>10.48</v>
      </c>
      <c r="L44" s="11">
        <v>0.16</v>
      </c>
      <c r="M44" s="11">
        <v>0.11</v>
      </c>
      <c r="N44" s="11">
        <v>0</v>
      </c>
      <c r="O44" s="11">
        <v>0.57999999999999996</v>
      </c>
      <c r="P44" s="11"/>
      <c r="Q44" s="11"/>
    </row>
    <row r="45" spans="1:17" ht="14.25" customHeight="1" x14ac:dyDescent="0.45">
      <c r="A45" s="11" t="s">
        <v>515</v>
      </c>
      <c r="B45" s="11" t="s">
        <v>615</v>
      </c>
      <c r="C45" s="11">
        <v>14.77</v>
      </c>
      <c r="D45" s="11">
        <v>0.78</v>
      </c>
      <c r="E45" s="11">
        <v>3.04</v>
      </c>
      <c r="F45" s="11">
        <v>68.349999999999994</v>
      </c>
      <c r="G45" s="11">
        <v>0.15</v>
      </c>
      <c r="H45" s="11">
        <v>0.03</v>
      </c>
      <c r="I45" s="11">
        <v>0.77</v>
      </c>
      <c r="J45" s="11">
        <v>0.76</v>
      </c>
      <c r="K45" s="11">
        <v>10.51</v>
      </c>
      <c r="L45" s="11">
        <v>0.14000000000000001</v>
      </c>
      <c r="M45" s="11">
        <v>0.13</v>
      </c>
      <c r="N45" s="11">
        <v>0</v>
      </c>
      <c r="O45" s="11">
        <v>0.55000000000000004</v>
      </c>
      <c r="P45" s="11"/>
      <c r="Q45" s="11"/>
    </row>
    <row r="46" spans="1:17" ht="14.25" customHeight="1" x14ac:dyDescent="0.45">
      <c r="A46" s="11" t="s">
        <v>517</v>
      </c>
      <c r="B46" s="11" t="s">
        <v>615</v>
      </c>
      <c r="C46" s="11">
        <v>14.7</v>
      </c>
      <c r="D46" s="11">
        <v>0.78</v>
      </c>
      <c r="E46" s="11">
        <v>3.07</v>
      </c>
      <c r="F46" s="11">
        <v>68.37</v>
      </c>
      <c r="G46" s="11">
        <v>0.17</v>
      </c>
      <c r="H46" s="11">
        <v>0.04</v>
      </c>
      <c r="I46" s="11">
        <v>0.79</v>
      </c>
      <c r="J46" s="11">
        <v>0.77</v>
      </c>
      <c r="K46" s="11">
        <v>10.53</v>
      </c>
      <c r="L46" s="11">
        <v>0.1</v>
      </c>
      <c r="M46" s="11">
        <v>0.13</v>
      </c>
      <c r="N46" s="11">
        <v>0</v>
      </c>
      <c r="O46" s="11">
        <v>0.55000000000000004</v>
      </c>
      <c r="P46" s="11"/>
      <c r="Q46" s="11"/>
    </row>
    <row r="47" spans="1:17" ht="14.25" customHeight="1" x14ac:dyDescent="0.45">
      <c r="A47" s="11" t="s">
        <v>518</v>
      </c>
      <c r="B47" s="11" t="s">
        <v>615</v>
      </c>
      <c r="C47" s="11">
        <v>14.6</v>
      </c>
      <c r="D47" s="11">
        <v>0.78</v>
      </c>
      <c r="E47" s="11">
        <v>3.08</v>
      </c>
      <c r="F47" s="11">
        <v>68.69</v>
      </c>
      <c r="G47" s="11">
        <v>0.21</v>
      </c>
      <c r="H47" s="11">
        <v>0.06</v>
      </c>
      <c r="I47" s="11">
        <v>0.78</v>
      </c>
      <c r="J47" s="11">
        <v>0.87</v>
      </c>
      <c r="K47" s="11">
        <v>10.199999999999999</v>
      </c>
      <c r="L47" s="11">
        <v>0.12</v>
      </c>
      <c r="M47" s="11">
        <v>0.11</v>
      </c>
      <c r="N47" s="11">
        <v>0.02</v>
      </c>
      <c r="O47" s="11">
        <v>0.49</v>
      </c>
      <c r="P47" s="11"/>
      <c r="Q47" s="11"/>
    </row>
    <row r="48" spans="1:17" ht="14.25" customHeight="1" x14ac:dyDescent="0.45">
      <c r="A48" s="11" t="s">
        <v>452</v>
      </c>
      <c r="B48" s="11" t="s">
        <v>615</v>
      </c>
      <c r="C48" s="11">
        <v>14.67</v>
      </c>
      <c r="D48" s="11">
        <v>0.74</v>
      </c>
      <c r="E48" s="11">
        <v>2.99</v>
      </c>
      <c r="F48" s="11">
        <v>68.58</v>
      </c>
      <c r="G48" s="11">
        <v>0.17</v>
      </c>
      <c r="H48" s="11">
        <v>0.05</v>
      </c>
      <c r="I48" s="11">
        <v>0.75</v>
      </c>
      <c r="J48" s="11">
        <v>0.89</v>
      </c>
      <c r="K48" s="11">
        <v>10.35</v>
      </c>
      <c r="L48" s="11">
        <v>0.14000000000000001</v>
      </c>
      <c r="M48" s="11">
        <v>0.1</v>
      </c>
      <c r="N48" s="11">
        <v>0.03</v>
      </c>
      <c r="O48" s="11">
        <v>0.55000000000000004</v>
      </c>
      <c r="P48" s="11"/>
      <c r="Q48" s="11"/>
    </row>
    <row r="49" spans="1:17" ht="14.25" customHeight="1" x14ac:dyDescent="0.45">
      <c r="A49" s="11" t="s">
        <v>463</v>
      </c>
      <c r="B49" s="11" t="s">
        <v>616</v>
      </c>
      <c r="C49" s="11">
        <v>14.69</v>
      </c>
      <c r="D49" s="11">
        <v>0.81</v>
      </c>
      <c r="E49" s="11">
        <v>3.05</v>
      </c>
      <c r="F49" s="11">
        <v>68.44</v>
      </c>
      <c r="G49" s="11">
        <v>0.22</v>
      </c>
      <c r="H49" s="11">
        <v>7.0000000000000007E-2</v>
      </c>
      <c r="I49" s="11">
        <v>0.79</v>
      </c>
      <c r="J49" s="11">
        <v>0.75</v>
      </c>
      <c r="K49" s="11">
        <v>10.31</v>
      </c>
      <c r="L49" s="11">
        <v>0.11</v>
      </c>
      <c r="M49" s="11">
        <v>0.23</v>
      </c>
      <c r="N49" s="11">
        <v>0</v>
      </c>
      <c r="O49" s="11">
        <v>0.54</v>
      </c>
      <c r="P49" s="11"/>
      <c r="Q49" s="11"/>
    </row>
    <row r="50" spans="1:17" ht="14.25" customHeight="1" x14ac:dyDescent="0.45">
      <c r="A50" s="11" t="s">
        <v>464</v>
      </c>
      <c r="B50" s="11" t="s">
        <v>616</v>
      </c>
      <c r="C50" s="11">
        <v>14.58</v>
      </c>
      <c r="D50" s="11">
        <v>0.77</v>
      </c>
      <c r="E50" s="11">
        <v>3.09</v>
      </c>
      <c r="F50" s="11">
        <v>68.540000000000006</v>
      </c>
      <c r="G50" s="11">
        <v>0.24</v>
      </c>
      <c r="H50" s="11">
        <v>0.05</v>
      </c>
      <c r="I50" s="11">
        <v>0.79</v>
      </c>
      <c r="J50" s="11">
        <v>0.75</v>
      </c>
      <c r="K50" s="11">
        <v>10.35</v>
      </c>
      <c r="L50" s="11">
        <v>0.12</v>
      </c>
      <c r="M50" s="11">
        <v>0.17</v>
      </c>
      <c r="N50" s="11">
        <v>0</v>
      </c>
      <c r="O50" s="11">
        <v>0.55000000000000004</v>
      </c>
      <c r="P50" s="11"/>
      <c r="Q50" s="11"/>
    </row>
    <row r="51" spans="1:17" ht="14.25" customHeight="1" x14ac:dyDescent="0.45">
      <c r="A51" s="11" t="s">
        <v>466</v>
      </c>
      <c r="B51" s="11" t="s">
        <v>616</v>
      </c>
      <c r="C51" s="11">
        <v>14.67</v>
      </c>
      <c r="D51" s="11">
        <v>0.74</v>
      </c>
      <c r="E51" s="11">
        <v>3.03</v>
      </c>
      <c r="F51" s="11">
        <v>68.73</v>
      </c>
      <c r="G51" s="11">
        <v>0.19</v>
      </c>
      <c r="H51" s="11">
        <v>0.04</v>
      </c>
      <c r="I51" s="11">
        <v>0.76</v>
      </c>
      <c r="J51" s="11">
        <v>0.75</v>
      </c>
      <c r="K51" s="11">
        <v>10.28</v>
      </c>
      <c r="L51" s="11">
        <v>0.11</v>
      </c>
      <c r="M51" s="11">
        <v>0.16</v>
      </c>
      <c r="N51" s="11">
        <v>0</v>
      </c>
      <c r="O51" s="11">
        <v>0.54</v>
      </c>
      <c r="P51" s="11"/>
      <c r="Q51" s="11"/>
    </row>
    <row r="52" spans="1:17" ht="14.25" customHeight="1" x14ac:dyDescent="0.45">
      <c r="A52" s="11" t="s">
        <v>467</v>
      </c>
      <c r="B52" s="11" t="s">
        <v>616</v>
      </c>
      <c r="C52" s="11">
        <v>14.77</v>
      </c>
      <c r="D52" s="11">
        <v>0.79</v>
      </c>
      <c r="E52" s="11">
        <v>3.09</v>
      </c>
      <c r="F52" s="11">
        <v>68.180000000000007</v>
      </c>
      <c r="G52" s="11">
        <v>0.2</v>
      </c>
      <c r="H52" s="11">
        <v>0.06</v>
      </c>
      <c r="I52" s="11">
        <v>0.75</v>
      </c>
      <c r="J52" s="11">
        <v>0.73</v>
      </c>
      <c r="K52" s="11">
        <v>10.6</v>
      </c>
      <c r="L52" s="11">
        <v>0.1</v>
      </c>
      <c r="M52" s="11">
        <v>0.17</v>
      </c>
      <c r="N52" s="11">
        <v>0.02</v>
      </c>
      <c r="O52" s="11">
        <v>0.52</v>
      </c>
      <c r="P52" s="11"/>
      <c r="Q52" s="11"/>
    </row>
    <row r="53" spans="1:17" ht="14.25" customHeight="1" x14ac:dyDescent="0.45">
      <c r="A53" s="11" t="s">
        <v>468</v>
      </c>
      <c r="B53" s="11" t="s">
        <v>616</v>
      </c>
      <c r="C53" s="11">
        <v>14.73</v>
      </c>
      <c r="D53" s="11">
        <v>0.77</v>
      </c>
      <c r="E53" s="11">
        <v>3</v>
      </c>
      <c r="F53" s="11">
        <v>68.349999999999994</v>
      </c>
      <c r="G53" s="11">
        <v>0.17</v>
      </c>
      <c r="H53" s="11">
        <v>0.06</v>
      </c>
      <c r="I53" s="11">
        <v>0.79</v>
      </c>
      <c r="J53" s="11">
        <v>0.77</v>
      </c>
      <c r="K53" s="11">
        <v>10.57</v>
      </c>
      <c r="L53" s="11">
        <v>0.1</v>
      </c>
      <c r="M53" s="11">
        <v>0.16</v>
      </c>
      <c r="N53" s="11">
        <v>0</v>
      </c>
      <c r="O53" s="11">
        <v>0.54</v>
      </c>
      <c r="P53" s="11"/>
      <c r="Q53" s="11"/>
    </row>
    <row r="54" spans="1:17" ht="14.25" customHeight="1" x14ac:dyDescent="0.4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1:17" ht="14.25" customHeight="1" x14ac:dyDescent="0.45">
      <c r="A55" s="11"/>
      <c r="B55" s="11" t="s">
        <v>128</v>
      </c>
      <c r="C55" s="11">
        <f>AVERAGE(C44:C54)</f>
        <v>14.690999999999999</v>
      </c>
      <c r="D55" s="11">
        <f t="shared" ref="D55:O55" si="5">AVERAGE(D44:D54)</f>
        <v>0.76900000000000013</v>
      </c>
      <c r="E55" s="11">
        <f t="shared" si="5"/>
        <v>3.0580000000000003</v>
      </c>
      <c r="F55" s="11">
        <f t="shared" si="5"/>
        <v>68.452000000000012</v>
      </c>
      <c r="G55" s="11">
        <f t="shared" si="5"/>
        <v>0.189</v>
      </c>
      <c r="H55" s="11">
        <f t="shared" si="5"/>
        <v>4.9000000000000002E-2</v>
      </c>
      <c r="I55" s="11">
        <f t="shared" si="5"/>
        <v>0.77700000000000002</v>
      </c>
      <c r="J55" s="11">
        <f t="shared" si="5"/>
        <v>0.78099999999999992</v>
      </c>
      <c r="K55" s="11">
        <f t="shared" si="5"/>
        <v>10.418000000000001</v>
      </c>
      <c r="L55" s="11">
        <f t="shared" si="5"/>
        <v>0.12000000000000002</v>
      </c>
      <c r="M55" s="11">
        <f t="shared" si="5"/>
        <v>0.14699999999999996</v>
      </c>
      <c r="N55" s="11">
        <f t="shared" si="5"/>
        <v>7.000000000000001E-3</v>
      </c>
      <c r="O55" s="11">
        <f t="shared" si="5"/>
        <v>0.54099999999999993</v>
      </c>
      <c r="P55" s="11"/>
      <c r="Q55" s="11"/>
    </row>
    <row r="56" spans="1:17" ht="14.25" customHeight="1" x14ac:dyDescent="0.4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1:17" ht="14.25" customHeight="1" x14ac:dyDescent="0.45">
      <c r="A57" s="11" t="s">
        <v>469</v>
      </c>
      <c r="B57" s="11" t="s">
        <v>617</v>
      </c>
      <c r="C57" s="11">
        <v>17.78</v>
      </c>
      <c r="D57" s="11">
        <v>0.91</v>
      </c>
      <c r="E57" s="11">
        <v>2.9</v>
      </c>
      <c r="F57" s="11">
        <v>66.62</v>
      </c>
      <c r="G57" s="11">
        <v>0.22</v>
      </c>
      <c r="H57" s="11">
        <v>0.16</v>
      </c>
      <c r="I57" s="11">
        <v>0.91</v>
      </c>
      <c r="J57" s="11">
        <v>0.35</v>
      </c>
      <c r="K57" s="11">
        <v>4.95</v>
      </c>
      <c r="L57" s="11">
        <v>0.34</v>
      </c>
      <c r="M57" s="11">
        <v>0.09</v>
      </c>
      <c r="N57" s="11">
        <v>1.71</v>
      </c>
      <c r="O57" s="11">
        <v>3.06</v>
      </c>
      <c r="P57" s="11"/>
      <c r="Q57" s="11"/>
    </row>
    <row r="58" spans="1:17" ht="14.25" customHeight="1" x14ac:dyDescent="0.45">
      <c r="A58" s="11" t="s">
        <v>522</v>
      </c>
      <c r="B58" s="11" t="s">
        <v>617</v>
      </c>
      <c r="C58" s="11">
        <v>17.739999999999998</v>
      </c>
      <c r="D58" s="11">
        <v>0.86</v>
      </c>
      <c r="E58" s="11">
        <v>2.92</v>
      </c>
      <c r="F58" s="11">
        <v>66.73</v>
      </c>
      <c r="G58" s="11">
        <v>0.18</v>
      </c>
      <c r="H58" s="11">
        <v>0.16</v>
      </c>
      <c r="I58" s="11">
        <v>0.92</v>
      </c>
      <c r="J58" s="11">
        <v>0.33</v>
      </c>
      <c r="K58" s="11">
        <v>4.9800000000000004</v>
      </c>
      <c r="L58" s="11">
        <v>0.38</v>
      </c>
      <c r="M58" s="11">
        <v>0.05</v>
      </c>
      <c r="N58" s="11">
        <v>1.68</v>
      </c>
      <c r="O58" s="11">
        <v>3.06</v>
      </c>
      <c r="P58" s="11"/>
      <c r="Q58" s="11"/>
    </row>
    <row r="59" spans="1:17" ht="14.25" customHeight="1" x14ac:dyDescent="0.45">
      <c r="A59" s="11" t="s">
        <v>523</v>
      </c>
      <c r="B59" s="11" t="s">
        <v>617</v>
      </c>
      <c r="C59" s="11">
        <v>17.8</v>
      </c>
      <c r="D59" s="11">
        <v>0.91</v>
      </c>
      <c r="E59" s="11">
        <v>2.85</v>
      </c>
      <c r="F59" s="11">
        <v>66.67</v>
      </c>
      <c r="G59" s="11">
        <v>0.21</v>
      </c>
      <c r="H59" s="11">
        <v>0.17</v>
      </c>
      <c r="I59" s="11">
        <v>0.92</v>
      </c>
      <c r="J59" s="11">
        <v>0.33</v>
      </c>
      <c r="K59" s="11">
        <v>4.9800000000000004</v>
      </c>
      <c r="L59" s="11">
        <v>0.36</v>
      </c>
      <c r="M59" s="11">
        <v>0.09</v>
      </c>
      <c r="N59" s="11">
        <v>1.69</v>
      </c>
      <c r="O59" s="11">
        <v>3.01</v>
      </c>
      <c r="P59" s="11"/>
      <c r="Q59" s="11"/>
    </row>
    <row r="60" spans="1:17" ht="14.25" customHeight="1" x14ac:dyDescent="0.45">
      <c r="A60" s="11" t="s">
        <v>498</v>
      </c>
      <c r="B60" s="11" t="s">
        <v>617</v>
      </c>
      <c r="C60" s="11">
        <v>17.88</v>
      </c>
      <c r="D60" s="11">
        <v>0.92</v>
      </c>
      <c r="E60" s="11">
        <v>2.9</v>
      </c>
      <c r="F60" s="11">
        <v>66.63</v>
      </c>
      <c r="G60" s="11">
        <v>0.14000000000000001</v>
      </c>
      <c r="H60" s="11">
        <v>0.18</v>
      </c>
      <c r="I60" s="11">
        <v>0.91</v>
      </c>
      <c r="J60" s="11">
        <v>0.35</v>
      </c>
      <c r="K60" s="11">
        <v>4.92</v>
      </c>
      <c r="L60" s="11">
        <v>0.37</v>
      </c>
      <c r="M60" s="11">
        <v>0.09</v>
      </c>
      <c r="N60" s="11">
        <v>1.73</v>
      </c>
      <c r="O60" s="11">
        <v>2.98</v>
      </c>
      <c r="P60" s="11"/>
    </row>
    <row r="61" spans="1:17" ht="14.25" customHeight="1" x14ac:dyDescent="0.45">
      <c r="A61" s="11" t="s">
        <v>394</v>
      </c>
      <c r="B61" s="11" t="s">
        <v>617</v>
      </c>
      <c r="C61" s="11">
        <v>17.88</v>
      </c>
      <c r="D61" s="11">
        <v>0.88</v>
      </c>
      <c r="E61" s="11">
        <v>2.9</v>
      </c>
      <c r="F61" s="11">
        <v>66.7</v>
      </c>
      <c r="G61" s="11">
        <v>0.17</v>
      </c>
      <c r="H61" s="11">
        <v>0.15</v>
      </c>
      <c r="I61" s="11">
        <v>0.93</v>
      </c>
      <c r="J61" s="11">
        <v>0.32</v>
      </c>
      <c r="K61" s="11">
        <v>4.8099999999999996</v>
      </c>
      <c r="L61" s="11">
        <v>0.39</v>
      </c>
      <c r="M61" s="11">
        <v>0.09</v>
      </c>
      <c r="N61" s="11">
        <v>1.77</v>
      </c>
      <c r="O61" s="11">
        <v>3.01</v>
      </c>
      <c r="P61" s="11"/>
      <c r="Q61" s="11"/>
    </row>
    <row r="62" spans="1:17" ht="14.25" customHeight="1" x14ac:dyDescent="0.4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  <row r="63" spans="1:17" ht="14.25" customHeight="1" x14ac:dyDescent="0.45">
      <c r="A63" s="11"/>
      <c r="B63" s="11" t="s">
        <v>224</v>
      </c>
      <c r="C63" s="11">
        <f>AVERAGE(C57:C62)</f>
        <v>17.815999999999995</v>
      </c>
      <c r="D63" s="11">
        <f t="shared" ref="D63:O63" si="6">AVERAGE(D57:D62)</f>
        <v>0.89600000000000013</v>
      </c>
      <c r="E63" s="11">
        <f t="shared" si="6"/>
        <v>2.8940000000000001</v>
      </c>
      <c r="F63" s="11">
        <f t="shared" si="6"/>
        <v>66.67</v>
      </c>
      <c r="G63" s="11">
        <f t="shared" si="6"/>
        <v>0.184</v>
      </c>
      <c r="H63" s="11">
        <f t="shared" si="6"/>
        <v>0.16399999999999998</v>
      </c>
      <c r="I63" s="11">
        <f t="shared" si="6"/>
        <v>0.91799999999999993</v>
      </c>
      <c r="J63" s="11">
        <f t="shared" si="6"/>
        <v>0.33599999999999997</v>
      </c>
      <c r="K63" s="11">
        <f t="shared" si="6"/>
        <v>4.927999999999999</v>
      </c>
      <c r="L63" s="11">
        <f t="shared" si="6"/>
        <v>0.36800000000000005</v>
      </c>
      <c r="M63" s="11">
        <f t="shared" si="6"/>
        <v>8.2000000000000003E-2</v>
      </c>
      <c r="N63" s="11">
        <f t="shared" si="6"/>
        <v>1.716</v>
      </c>
      <c r="O63" s="11">
        <f t="shared" si="6"/>
        <v>3.024</v>
      </c>
      <c r="P63" s="11"/>
      <c r="Q63" s="11"/>
    </row>
    <row r="64" spans="1:17" ht="14.25" customHeight="1" x14ac:dyDescent="0.4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</row>
    <row r="65" spans="1:17" ht="14.25" customHeight="1" x14ac:dyDescent="0.45">
      <c r="A65" s="11" t="s">
        <v>417</v>
      </c>
      <c r="B65" s="11" t="s">
        <v>618</v>
      </c>
      <c r="C65" s="11">
        <v>16.600000000000001</v>
      </c>
      <c r="D65" s="11">
        <v>0.84</v>
      </c>
      <c r="E65" s="11">
        <v>3.03</v>
      </c>
      <c r="F65" s="11">
        <v>67.319999999999993</v>
      </c>
      <c r="G65" s="11">
        <v>0.17</v>
      </c>
      <c r="H65" s="11">
        <v>0.12</v>
      </c>
      <c r="I65" s="11">
        <v>0.93</v>
      </c>
      <c r="J65" s="11">
        <v>0.7</v>
      </c>
      <c r="K65" s="11">
        <v>7.85</v>
      </c>
      <c r="L65" s="11">
        <v>0.26</v>
      </c>
      <c r="M65" s="11">
        <v>0.15</v>
      </c>
      <c r="N65" s="11">
        <v>0.75</v>
      </c>
      <c r="O65" s="11">
        <v>1.28</v>
      </c>
      <c r="P65" s="11"/>
      <c r="Q65" s="11"/>
    </row>
    <row r="66" spans="1:17" ht="14.25" customHeight="1" x14ac:dyDescent="0.45">
      <c r="A66" s="11" t="s">
        <v>419</v>
      </c>
      <c r="B66" s="11" t="s">
        <v>618</v>
      </c>
      <c r="C66" s="11">
        <v>16.64</v>
      </c>
      <c r="D66" s="11">
        <v>0.87</v>
      </c>
      <c r="E66" s="11">
        <v>3.02</v>
      </c>
      <c r="F66" s="11">
        <v>67</v>
      </c>
      <c r="G66" s="11">
        <v>0.18</v>
      </c>
      <c r="H66" s="11">
        <v>0.13</v>
      </c>
      <c r="I66" s="11">
        <v>0.93</v>
      </c>
      <c r="J66" s="11">
        <v>0.7</v>
      </c>
      <c r="K66" s="11">
        <v>7.83</v>
      </c>
      <c r="L66" s="11">
        <v>0.26</v>
      </c>
      <c r="M66" s="11">
        <v>0.14000000000000001</v>
      </c>
      <c r="N66" s="11">
        <v>0.92</v>
      </c>
      <c r="O66" s="11">
        <v>1.39</v>
      </c>
      <c r="P66" s="11"/>
      <c r="Q66" s="11"/>
    </row>
    <row r="67" spans="1:17" ht="14.25" customHeight="1" x14ac:dyDescent="0.45">
      <c r="A67" s="11" t="s">
        <v>420</v>
      </c>
      <c r="B67" s="11" t="s">
        <v>618</v>
      </c>
      <c r="C67" s="11">
        <v>15.97</v>
      </c>
      <c r="D67" s="11">
        <v>0.82</v>
      </c>
      <c r="E67" s="11">
        <v>3.04</v>
      </c>
      <c r="F67" s="11">
        <v>67.84</v>
      </c>
      <c r="G67" s="11">
        <v>0.13</v>
      </c>
      <c r="H67" s="11">
        <v>0.12</v>
      </c>
      <c r="I67" s="11">
        <v>0.93</v>
      </c>
      <c r="J67" s="11">
        <v>0.73</v>
      </c>
      <c r="K67" s="11">
        <v>8</v>
      </c>
      <c r="L67" s="11">
        <v>0.19</v>
      </c>
      <c r="M67" s="11">
        <v>0.12</v>
      </c>
      <c r="N67" s="11">
        <v>0.86</v>
      </c>
      <c r="O67" s="11">
        <v>1.23</v>
      </c>
      <c r="P67" s="11"/>
      <c r="Q67" s="11"/>
    </row>
    <row r="68" spans="1:17" ht="14.25" customHeight="1" x14ac:dyDescent="0.45">
      <c r="A68" s="11" t="s">
        <v>421</v>
      </c>
      <c r="B68" s="11" t="s">
        <v>618</v>
      </c>
      <c r="C68" s="11">
        <v>16.829999999999998</v>
      </c>
      <c r="D68" s="11">
        <v>0.83</v>
      </c>
      <c r="E68" s="11">
        <v>3.02</v>
      </c>
      <c r="F68" s="11">
        <v>67.180000000000007</v>
      </c>
      <c r="G68" s="11">
        <v>0.14000000000000001</v>
      </c>
      <c r="H68" s="11">
        <v>0.14000000000000001</v>
      </c>
      <c r="I68" s="11">
        <v>0.95</v>
      </c>
      <c r="J68" s="11">
        <v>0.67</v>
      </c>
      <c r="K68" s="11">
        <v>7.83</v>
      </c>
      <c r="L68" s="11">
        <v>0.23</v>
      </c>
      <c r="M68" s="11">
        <v>0.12</v>
      </c>
      <c r="N68" s="11">
        <v>0.8</v>
      </c>
      <c r="O68" s="11">
        <v>1.25</v>
      </c>
      <c r="P68" s="11"/>
      <c r="Q68" s="11"/>
    </row>
    <row r="69" spans="1:17" ht="14.25" customHeight="1" x14ac:dyDescent="0.45">
      <c r="A69" s="11" t="s">
        <v>409</v>
      </c>
      <c r="B69" s="11" t="s">
        <v>618</v>
      </c>
      <c r="C69" s="11">
        <v>16.420000000000002</v>
      </c>
      <c r="D69" s="11">
        <v>0.91</v>
      </c>
      <c r="E69" s="11">
        <v>3.03</v>
      </c>
      <c r="F69" s="11">
        <v>67.260000000000005</v>
      </c>
      <c r="G69" s="11">
        <v>7.0000000000000007E-2</v>
      </c>
      <c r="H69" s="11">
        <v>0.14000000000000001</v>
      </c>
      <c r="I69" s="11">
        <v>0.93</v>
      </c>
      <c r="J69" s="11">
        <v>0.69</v>
      </c>
      <c r="K69" s="11">
        <v>7.9</v>
      </c>
      <c r="L69" s="11">
        <v>0.25</v>
      </c>
      <c r="M69" s="11">
        <v>0.12</v>
      </c>
      <c r="N69" s="11">
        <v>0.87</v>
      </c>
      <c r="O69" s="11">
        <v>1.41</v>
      </c>
      <c r="P69" s="11"/>
      <c r="Q69" s="11"/>
    </row>
    <row r="70" spans="1:17" ht="14.25" customHeight="1" x14ac:dyDescent="0.4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</row>
    <row r="71" spans="1:17" ht="14.25" customHeight="1" x14ac:dyDescent="0.45">
      <c r="A71" s="11"/>
      <c r="B71" s="11" t="s">
        <v>177</v>
      </c>
      <c r="C71" s="11">
        <f>AVERAGE(C65:C70)</f>
        <v>16.491999999999997</v>
      </c>
      <c r="D71" s="11">
        <f t="shared" ref="D71:O71" si="7">AVERAGE(D65:D70)</f>
        <v>0.85399999999999987</v>
      </c>
      <c r="E71" s="11">
        <f t="shared" si="7"/>
        <v>3.0279999999999996</v>
      </c>
      <c r="F71" s="11">
        <f t="shared" si="7"/>
        <v>67.320000000000007</v>
      </c>
      <c r="G71" s="11">
        <f t="shared" si="7"/>
        <v>0.13799999999999998</v>
      </c>
      <c r="H71" s="11">
        <f t="shared" si="7"/>
        <v>0.13</v>
      </c>
      <c r="I71" s="11">
        <f t="shared" si="7"/>
        <v>0.93399999999999994</v>
      </c>
      <c r="J71" s="11">
        <f t="shared" si="7"/>
        <v>0.69799999999999995</v>
      </c>
      <c r="K71" s="11">
        <f t="shared" si="7"/>
        <v>7.8819999999999997</v>
      </c>
      <c r="L71" s="11">
        <f t="shared" si="7"/>
        <v>0.23799999999999999</v>
      </c>
      <c r="M71" s="11">
        <f t="shared" si="7"/>
        <v>0.13</v>
      </c>
      <c r="N71" s="11">
        <f t="shared" si="7"/>
        <v>0.84000000000000008</v>
      </c>
      <c r="O71" s="11">
        <f t="shared" si="7"/>
        <v>1.3120000000000001</v>
      </c>
      <c r="P71" s="11"/>
      <c r="Q71" s="11"/>
    </row>
    <row r="72" spans="1:17" ht="14.25" customHeight="1" x14ac:dyDescent="0.4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  <row r="73" spans="1:17" ht="14.25" customHeight="1" x14ac:dyDescent="0.45">
      <c r="A73" s="11" t="s">
        <v>364</v>
      </c>
      <c r="B73" s="11" t="s">
        <v>619</v>
      </c>
      <c r="C73" s="11">
        <v>17.47</v>
      </c>
      <c r="D73" s="11">
        <v>0.38</v>
      </c>
      <c r="E73" s="11">
        <v>1.69</v>
      </c>
      <c r="F73" s="11">
        <v>73.16</v>
      </c>
      <c r="G73" s="11">
        <v>0.06</v>
      </c>
      <c r="H73" s="11">
        <v>0.13</v>
      </c>
      <c r="I73" s="11">
        <v>1.1200000000000001</v>
      </c>
      <c r="J73" s="11">
        <v>0.3</v>
      </c>
      <c r="K73" s="11">
        <v>5.24</v>
      </c>
      <c r="L73" s="11">
        <v>0.05</v>
      </c>
      <c r="M73" s="11">
        <v>0.08</v>
      </c>
      <c r="N73" s="11">
        <v>0</v>
      </c>
      <c r="O73" s="11">
        <v>0.31</v>
      </c>
      <c r="P73" s="11"/>
      <c r="Q73" s="11"/>
    </row>
    <row r="74" spans="1:17" ht="14.25" customHeight="1" x14ac:dyDescent="0.45">
      <c r="A74" s="11" t="s">
        <v>366</v>
      </c>
      <c r="B74" s="11" t="s">
        <v>619</v>
      </c>
      <c r="C74" s="11">
        <v>17.37</v>
      </c>
      <c r="D74" s="11">
        <v>0.37</v>
      </c>
      <c r="E74" s="11">
        <v>1.7</v>
      </c>
      <c r="F74" s="11">
        <v>73.239999999999995</v>
      </c>
      <c r="G74" s="11">
        <v>0.05</v>
      </c>
      <c r="H74" s="11">
        <v>0.16</v>
      </c>
      <c r="I74" s="11">
        <v>1.1200000000000001</v>
      </c>
      <c r="J74" s="11">
        <v>0.31</v>
      </c>
      <c r="K74" s="11">
        <v>5.26</v>
      </c>
      <c r="L74" s="11">
        <v>0.06</v>
      </c>
      <c r="M74" s="11">
        <v>7.0000000000000007E-2</v>
      </c>
      <c r="N74" s="11">
        <v>0.03</v>
      </c>
      <c r="O74" s="11">
        <v>0.25</v>
      </c>
      <c r="P74" s="11"/>
      <c r="Q74" s="11"/>
    </row>
    <row r="75" spans="1:17" ht="14.25" customHeight="1" x14ac:dyDescent="0.45">
      <c r="A75" s="11" t="s">
        <v>367</v>
      </c>
      <c r="B75" s="11" t="s">
        <v>619</v>
      </c>
      <c r="C75" s="11">
        <v>17.41</v>
      </c>
      <c r="D75" s="11">
        <v>0.4</v>
      </c>
      <c r="E75" s="11">
        <v>1.63</v>
      </c>
      <c r="F75" s="11">
        <v>73.239999999999995</v>
      </c>
      <c r="G75" s="11">
        <v>0.02</v>
      </c>
      <c r="H75" s="11">
        <v>0.14000000000000001</v>
      </c>
      <c r="I75" s="11">
        <v>1.1399999999999999</v>
      </c>
      <c r="J75" s="11">
        <v>0.3</v>
      </c>
      <c r="K75" s="11">
        <v>5.33</v>
      </c>
      <c r="L75" s="11">
        <v>0.03</v>
      </c>
      <c r="M75" s="11">
        <v>0.08</v>
      </c>
      <c r="N75" s="11">
        <v>0</v>
      </c>
      <c r="O75" s="11">
        <v>0.27</v>
      </c>
      <c r="P75" s="11"/>
      <c r="Q75" s="11"/>
    </row>
    <row r="76" spans="1:17" ht="14.25" customHeight="1" x14ac:dyDescent="0.45">
      <c r="A76" s="11" t="s">
        <v>368</v>
      </c>
      <c r="B76" s="11" t="s">
        <v>619</v>
      </c>
      <c r="C76" s="11">
        <v>17.43</v>
      </c>
      <c r="D76" s="11">
        <v>0.41</v>
      </c>
      <c r="E76" s="11">
        <v>1.63</v>
      </c>
      <c r="F76" s="11">
        <v>73.23</v>
      </c>
      <c r="G76" s="11">
        <v>0.06</v>
      </c>
      <c r="H76" s="11">
        <v>0.15</v>
      </c>
      <c r="I76" s="11">
        <v>1.1299999999999999</v>
      </c>
      <c r="J76" s="11">
        <v>0.31</v>
      </c>
      <c r="K76" s="11">
        <v>5.26</v>
      </c>
      <c r="L76" s="11">
        <v>0.01</v>
      </c>
      <c r="M76" s="11">
        <v>0.11</v>
      </c>
      <c r="N76" s="11">
        <v>0.01</v>
      </c>
      <c r="O76" s="11">
        <v>0.25</v>
      </c>
      <c r="P76" s="11"/>
      <c r="Q76" s="11"/>
    </row>
    <row r="77" spans="1:17" ht="14.25" customHeight="1" x14ac:dyDescent="0.45">
      <c r="A77" s="11" t="s">
        <v>354</v>
      </c>
      <c r="B77" s="11" t="s">
        <v>619</v>
      </c>
      <c r="C77" s="11">
        <v>17.46</v>
      </c>
      <c r="D77" s="11">
        <v>0.36</v>
      </c>
      <c r="E77" s="11">
        <v>1.65</v>
      </c>
      <c r="F77" s="11">
        <v>73.2</v>
      </c>
      <c r="G77" s="11">
        <v>0.04</v>
      </c>
      <c r="H77" s="11">
        <v>0.15</v>
      </c>
      <c r="I77" s="11">
        <v>1.1100000000000001</v>
      </c>
      <c r="J77" s="11">
        <v>0.32</v>
      </c>
      <c r="K77" s="11">
        <v>5.26</v>
      </c>
      <c r="L77" s="11">
        <v>0.09</v>
      </c>
      <c r="M77" s="11">
        <v>0.1</v>
      </c>
      <c r="N77" s="11">
        <v>0</v>
      </c>
      <c r="O77" s="11">
        <v>0.28000000000000003</v>
      </c>
      <c r="P77" s="11"/>
      <c r="Q77" s="11"/>
    </row>
    <row r="78" spans="1:17" ht="14.25" customHeight="1" x14ac:dyDescent="0.4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4.25" customHeight="1" x14ac:dyDescent="0.45">
      <c r="A79" s="11"/>
      <c r="B79" s="11" t="s">
        <v>243</v>
      </c>
      <c r="C79" s="11">
        <f>AVERAGE(C73:C78)</f>
        <v>17.428000000000004</v>
      </c>
      <c r="D79" s="11">
        <f t="shared" ref="D79:O79" si="8">AVERAGE(D73:D78)</f>
        <v>0.38400000000000001</v>
      </c>
      <c r="E79" s="11">
        <f t="shared" si="8"/>
        <v>1.6599999999999997</v>
      </c>
      <c r="F79" s="11">
        <f t="shared" si="8"/>
        <v>73.213999999999999</v>
      </c>
      <c r="G79" s="11">
        <f t="shared" si="8"/>
        <v>4.5999999999999999E-2</v>
      </c>
      <c r="H79" s="11">
        <f t="shared" si="8"/>
        <v>0.14600000000000002</v>
      </c>
      <c r="I79" s="11">
        <f t="shared" si="8"/>
        <v>1.1240000000000001</v>
      </c>
      <c r="J79" s="11">
        <f t="shared" si="8"/>
        <v>0.308</v>
      </c>
      <c r="K79" s="11">
        <f t="shared" si="8"/>
        <v>5.2700000000000005</v>
      </c>
      <c r="L79" s="11">
        <f t="shared" si="8"/>
        <v>4.8000000000000001E-2</v>
      </c>
      <c r="M79" s="11">
        <f t="shared" si="8"/>
        <v>8.8000000000000009E-2</v>
      </c>
      <c r="N79" s="11">
        <f t="shared" si="8"/>
        <v>8.0000000000000002E-3</v>
      </c>
      <c r="O79" s="11">
        <f t="shared" si="8"/>
        <v>0.27200000000000002</v>
      </c>
      <c r="P79" s="11"/>
      <c r="Q79" s="11"/>
    </row>
    <row r="80" spans="1:17" ht="14.25" customHeight="1" x14ac:dyDescent="0.4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4.25" customHeight="1" x14ac:dyDescent="0.45">
      <c r="A81" s="11" t="s">
        <v>355</v>
      </c>
      <c r="B81" s="11" t="s">
        <v>620</v>
      </c>
      <c r="C81" s="11">
        <v>12.91</v>
      </c>
      <c r="D81" s="11">
        <v>0.64</v>
      </c>
      <c r="E81" s="11">
        <v>3.13</v>
      </c>
      <c r="F81" s="11">
        <v>74.05</v>
      </c>
      <c r="G81" s="11">
        <v>0.08</v>
      </c>
      <c r="H81" s="11">
        <v>7.0000000000000007E-2</v>
      </c>
      <c r="I81" s="11">
        <v>0.83</v>
      </c>
      <c r="J81" s="11">
        <v>0.39</v>
      </c>
      <c r="K81" s="11">
        <v>7.35</v>
      </c>
      <c r="L81" s="11">
        <v>0.08</v>
      </c>
      <c r="M81" s="11">
        <v>0.13</v>
      </c>
      <c r="N81" s="11">
        <v>0</v>
      </c>
      <c r="O81" s="11">
        <v>0.35</v>
      </c>
      <c r="P81" s="11"/>
      <c r="Q81" s="11"/>
    </row>
    <row r="82" spans="1:17" ht="14.25" customHeight="1" x14ac:dyDescent="0.45">
      <c r="A82" s="11" t="s">
        <v>356</v>
      </c>
      <c r="B82" s="11" t="s">
        <v>620</v>
      </c>
      <c r="C82" s="11">
        <v>12.91</v>
      </c>
      <c r="D82" s="11">
        <v>0.62</v>
      </c>
      <c r="E82" s="11">
        <v>3.12</v>
      </c>
      <c r="F82" s="11">
        <v>74.06</v>
      </c>
      <c r="G82" s="11">
        <v>0.09</v>
      </c>
      <c r="H82" s="11">
        <v>7.0000000000000007E-2</v>
      </c>
      <c r="I82" s="11">
        <v>0.84</v>
      </c>
      <c r="J82" s="11">
        <v>0.37</v>
      </c>
      <c r="K82" s="11">
        <v>7.38</v>
      </c>
      <c r="L82" s="11">
        <v>0.03</v>
      </c>
      <c r="M82" s="11">
        <v>0.16</v>
      </c>
      <c r="N82" s="11">
        <v>0.03</v>
      </c>
      <c r="O82" s="11">
        <v>0.33</v>
      </c>
      <c r="P82" s="11"/>
      <c r="Q82" s="11"/>
    </row>
    <row r="83" spans="1:17" ht="14.25" customHeight="1" x14ac:dyDescent="0.45">
      <c r="A83" s="11" t="s">
        <v>320</v>
      </c>
      <c r="B83" s="11" t="s">
        <v>620</v>
      </c>
      <c r="C83" s="11">
        <v>12.85</v>
      </c>
      <c r="D83" s="11">
        <v>0.61</v>
      </c>
      <c r="E83" s="11">
        <v>3.14</v>
      </c>
      <c r="F83" s="11">
        <v>74.099999999999994</v>
      </c>
      <c r="G83" s="11">
        <v>0.1</v>
      </c>
      <c r="H83" s="11">
        <v>7.0000000000000007E-2</v>
      </c>
      <c r="I83" s="11">
        <v>0.82</v>
      </c>
      <c r="J83" s="11">
        <v>0.37</v>
      </c>
      <c r="K83" s="11">
        <v>7.33</v>
      </c>
      <c r="L83" s="11">
        <v>0.08</v>
      </c>
      <c r="M83" s="11">
        <v>0.16</v>
      </c>
      <c r="N83" s="11">
        <v>0.01</v>
      </c>
      <c r="O83" s="11">
        <v>0.37</v>
      </c>
      <c r="P83" s="11"/>
      <c r="Q83" s="11"/>
    </row>
    <row r="84" spans="1:17" ht="14.25" customHeight="1" x14ac:dyDescent="0.45">
      <c r="A84" s="11" t="s">
        <v>321</v>
      </c>
      <c r="B84" s="11" t="s">
        <v>620</v>
      </c>
      <c r="C84" s="11">
        <v>12.9</v>
      </c>
      <c r="D84" s="11">
        <v>0.65</v>
      </c>
      <c r="E84" s="11">
        <v>3.16</v>
      </c>
      <c r="F84" s="11">
        <v>74.03</v>
      </c>
      <c r="G84" s="11">
        <v>0.1</v>
      </c>
      <c r="H84" s="11">
        <v>0.09</v>
      </c>
      <c r="I84" s="11">
        <v>0.85</v>
      </c>
      <c r="J84" s="11">
        <v>0.37</v>
      </c>
      <c r="K84" s="11">
        <v>7.33</v>
      </c>
      <c r="L84" s="11">
        <v>7.0000000000000007E-2</v>
      </c>
      <c r="M84" s="11">
        <v>0.14000000000000001</v>
      </c>
      <c r="N84" s="11">
        <v>0</v>
      </c>
      <c r="O84" s="11">
        <v>0.33</v>
      </c>
      <c r="P84" s="11"/>
      <c r="Q84" s="11"/>
    </row>
    <row r="85" spans="1:17" ht="14.25" customHeight="1" x14ac:dyDescent="0.45">
      <c r="A85" s="11" t="s">
        <v>322</v>
      </c>
      <c r="B85" s="11" t="s">
        <v>620</v>
      </c>
      <c r="C85" s="11">
        <v>12.89</v>
      </c>
      <c r="D85" s="11">
        <v>0.59</v>
      </c>
      <c r="E85" s="11">
        <v>3.15</v>
      </c>
      <c r="F85" s="11">
        <v>74.12</v>
      </c>
      <c r="G85" s="11">
        <v>7.0000000000000007E-2</v>
      </c>
      <c r="H85" s="11">
        <v>0.08</v>
      </c>
      <c r="I85" s="11">
        <v>0.84</v>
      </c>
      <c r="J85" s="11">
        <v>0.37</v>
      </c>
      <c r="K85" s="11">
        <v>7.36</v>
      </c>
      <c r="L85" s="11">
        <v>0.03</v>
      </c>
      <c r="M85" s="11">
        <v>0.11</v>
      </c>
      <c r="N85" s="11">
        <v>0.01</v>
      </c>
      <c r="O85" s="11">
        <v>0.38</v>
      </c>
      <c r="P85" s="11"/>
      <c r="Q85" s="11"/>
    </row>
    <row r="86" spans="1:17" ht="14.25" customHeight="1" x14ac:dyDescent="0.4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4.25" customHeight="1" x14ac:dyDescent="0.45">
      <c r="A87" s="11"/>
      <c r="B87" s="11" t="s">
        <v>63</v>
      </c>
      <c r="C87" s="11">
        <f>AVERAGE(C81:C86)</f>
        <v>12.892000000000001</v>
      </c>
      <c r="D87" s="11">
        <f t="shared" ref="D87:O87" si="9">AVERAGE(D81:D86)</f>
        <v>0.622</v>
      </c>
      <c r="E87" s="11">
        <f t="shared" si="9"/>
        <v>3.14</v>
      </c>
      <c r="F87" s="11">
        <f t="shared" si="9"/>
        <v>74.072000000000003</v>
      </c>
      <c r="G87" s="11">
        <f t="shared" si="9"/>
        <v>8.7999999999999995E-2</v>
      </c>
      <c r="H87" s="11">
        <f t="shared" si="9"/>
        <v>7.6000000000000012E-2</v>
      </c>
      <c r="I87" s="11">
        <f t="shared" si="9"/>
        <v>0.83599999999999997</v>
      </c>
      <c r="J87" s="11">
        <f t="shared" si="9"/>
        <v>0.374</v>
      </c>
      <c r="K87" s="11">
        <f t="shared" si="9"/>
        <v>7.35</v>
      </c>
      <c r="L87" s="11">
        <f t="shared" si="9"/>
        <v>5.800000000000001E-2</v>
      </c>
      <c r="M87" s="11">
        <f t="shared" si="9"/>
        <v>0.14000000000000001</v>
      </c>
      <c r="N87" s="11">
        <f t="shared" si="9"/>
        <v>0.01</v>
      </c>
      <c r="O87" s="11">
        <f t="shared" si="9"/>
        <v>0.35199999999999998</v>
      </c>
      <c r="P87" s="11"/>
      <c r="Q87" s="11"/>
    </row>
    <row r="88" spans="1:17" ht="14.25" customHeight="1" x14ac:dyDescent="0.4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ht="14.25" customHeight="1" x14ac:dyDescent="0.45">
      <c r="A89" s="11" t="s">
        <v>323</v>
      </c>
      <c r="B89" s="11" t="s">
        <v>621</v>
      </c>
      <c r="C89" s="11">
        <v>16.97</v>
      </c>
      <c r="D89" s="11">
        <v>0.96</v>
      </c>
      <c r="E89" s="11">
        <v>3.07</v>
      </c>
      <c r="F89" s="11">
        <v>66.430000000000007</v>
      </c>
      <c r="G89" s="11">
        <v>0.13</v>
      </c>
      <c r="H89" s="11">
        <v>0.16</v>
      </c>
      <c r="I89" s="11">
        <v>0.93</v>
      </c>
      <c r="J89" s="11">
        <v>0.63</v>
      </c>
      <c r="K89" s="11">
        <v>7.45</v>
      </c>
      <c r="L89" s="11">
        <v>0.32</v>
      </c>
      <c r="M89" s="11">
        <v>0.13</v>
      </c>
      <c r="N89" s="11">
        <v>1.26</v>
      </c>
      <c r="O89" s="11">
        <v>1.57</v>
      </c>
      <c r="P89" s="11"/>
      <c r="Q89" s="11"/>
    </row>
    <row r="90" spans="1:17" ht="14.25" customHeight="1" x14ac:dyDescent="0.45">
      <c r="A90" s="11" t="s">
        <v>324</v>
      </c>
      <c r="B90" s="11" t="s">
        <v>621</v>
      </c>
      <c r="C90" s="11">
        <v>17.14</v>
      </c>
      <c r="D90" s="11">
        <v>0.98</v>
      </c>
      <c r="E90" s="11">
        <v>3.08</v>
      </c>
      <c r="F90" s="11">
        <v>66.33</v>
      </c>
      <c r="G90" s="11">
        <v>0.11</v>
      </c>
      <c r="H90" s="11">
        <v>0.12</v>
      </c>
      <c r="I90" s="11">
        <v>0.9</v>
      </c>
      <c r="J90" s="11">
        <v>0.63</v>
      </c>
      <c r="K90" s="11">
        <v>7.4</v>
      </c>
      <c r="L90" s="11">
        <v>0.34</v>
      </c>
      <c r="M90" s="11">
        <v>0.13</v>
      </c>
      <c r="N90" s="11">
        <v>1.25</v>
      </c>
      <c r="O90" s="11">
        <v>1.6</v>
      </c>
      <c r="P90" s="11"/>
      <c r="Q90" s="11"/>
    </row>
    <row r="91" spans="1:17" ht="14.25" customHeight="1" x14ac:dyDescent="0.45">
      <c r="A91" s="11" t="s">
        <v>378</v>
      </c>
      <c r="B91" s="11" t="s">
        <v>621</v>
      </c>
      <c r="C91" s="11">
        <v>16.059999999999999</v>
      </c>
      <c r="D91" s="11">
        <v>0.89</v>
      </c>
      <c r="E91" s="11">
        <v>3.12</v>
      </c>
      <c r="F91" s="11">
        <v>67.25</v>
      </c>
      <c r="G91" s="11">
        <v>0.15</v>
      </c>
      <c r="H91" s="11">
        <v>0.13</v>
      </c>
      <c r="I91" s="11">
        <v>0.91</v>
      </c>
      <c r="J91" s="11">
        <v>0.72</v>
      </c>
      <c r="K91" s="11">
        <v>8.2899999999999991</v>
      </c>
      <c r="L91" s="11">
        <v>0.27</v>
      </c>
      <c r="M91" s="11">
        <v>0.18</v>
      </c>
      <c r="N91" s="11">
        <v>0.75</v>
      </c>
      <c r="O91" s="11">
        <v>1.28</v>
      </c>
      <c r="P91" s="11"/>
      <c r="Q91" s="11"/>
    </row>
    <row r="92" spans="1:17" ht="14.25" customHeight="1" x14ac:dyDescent="0.45">
      <c r="A92" s="11" t="s">
        <v>326</v>
      </c>
      <c r="B92" s="11" t="s">
        <v>621</v>
      </c>
      <c r="C92" s="11">
        <v>16.100000000000001</v>
      </c>
      <c r="D92" s="11">
        <v>0.88</v>
      </c>
      <c r="E92" s="11">
        <v>3.16</v>
      </c>
      <c r="F92" s="11">
        <v>67.31</v>
      </c>
      <c r="G92" s="11">
        <v>0.1</v>
      </c>
      <c r="H92" s="11">
        <v>0.1</v>
      </c>
      <c r="I92" s="11">
        <v>0.9</v>
      </c>
      <c r="J92" s="11">
        <v>0.75</v>
      </c>
      <c r="K92" s="11">
        <v>8.18</v>
      </c>
      <c r="L92" s="11">
        <v>0.28999999999999998</v>
      </c>
      <c r="M92" s="11">
        <v>0.13</v>
      </c>
      <c r="N92" s="11">
        <v>0.81</v>
      </c>
      <c r="O92" s="11">
        <v>1.3</v>
      </c>
      <c r="P92" s="11"/>
      <c r="Q92" s="11"/>
    </row>
    <row r="93" spans="1:17" ht="14.25" customHeight="1" x14ac:dyDescent="0.45">
      <c r="A93" s="11" t="s">
        <v>328</v>
      </c>
      <c r="B93" s="11" t="s">
        <v>621</v>
      </c>
      <c r="C93" s="11">
        <v>16.13</v>
      </c>
      <c r="D93" s="11">
        <v>0.86</v>
      </c>
      <c r="E93" s="11">
        <v>3.19</v>
      </c>
      <c r="F93" s="11">
        <v>67.099999999999994</v>
      </c>
      <c r="G93" s="11">
        <v>0.13</v>
      </c>
      <c r="H93" s="11">
        <v>0.12</v>
      </c>
      <c r="I93" s="11">
        <v>0.92</v>
      </c>
      <c r="J93" s="11">
        <v>0.76</v>
      </c>
      <c r="K93" s="11">
        <v>8.2200000000000006</v>
      </c>
      <c r="L93" s="11">
        <v>0.32</v>
      </c>
      <c r="M93" s="11">
        <v>0.14000000000000001</v>
      </c>
      <c r="N93" s="11">
        <v>0.79</v>
      </c>
      <c r="O93" s="11">
        <v>1.33</v>
      </c>
      <c r="P93" s="11"/>
      <c r="Q93" s="11"/>
    </row>
    <row r="94" spans="1:17" ht="14.25" customHeight="1" x14ac:dyDescent="0.4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ht="14.25" customHeight="1" x14ac:dyDescent="0.45">
      <c r="A95" s="11"/>
      <c r="B95" s="11" t="s">
        <v>229</v>
      </c>
      <c r="C95" s="11">
        <f>AVERAGE(C89:C94)</f>
        <v>16.48</v>
      </c>
      <c r="D95" s="11">
        <f t="shared" ref="D95:O95" si="10">AVERAGE(D89:D94)</f>
        <v>0.91400000000000003</v>
      </c>
      <c r="E95" s="11">
        <f t="shared" si="10"/>
        <v>3.1239999999999997</v>
      </c>
      <c r="F95" s="11">
        <f t="shared" si="10"/>
        <v>66.883999999999986</v>
      </c>
      <c r="G95" s="11">
        <f t="shared" si="10"/>
        <v>0.124</v>
      </c>
      <c r="H95" s="11">
        <f t="shared" si="10"/>
        <v>0.126</v>
      </c>
      <c r="I95" s="11">
        <f t="shared" si="10"/>
        <v>0.91200000000000014</v>
      </c>
      <c r="J95" s="11">
        <f t="shared" si="10"/>
        <v>0.69800000000000006</v>
      </c>
      <c r="K95" s="11">
        <f t="shared" si="10"/>
        <v>7.9079999999999995</v>
      </c>
      <c r="L95" s="11">
        <f t="shared" si="10"/>
        <v>0.308</v>
      </c>
      <c r="M95" s="11">
        <f t="shared" si="10"/>
        <v>0.14200000000000002</v>
      </c>
      <c r="N95" s="11">
        <f t="shared" si="10"/>
        <v>0.97200000000000009</v>
      </c>
      <c r="O95" s="11">
        <f t="shared" si="10"/>
        <v>1.4159999999999999</v>
      </c>
      <c r="P95" s="11"/>
      <c r="Q95" s="11"/>
    </row>
    <row r="96" spans="1:17" ht="14.25" customHeight="1" x14ac:dyDescent="0.4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ht="14.25" customHeight="1" x14ac:dyDescent="0.45">
      <c r="A97" s="11" t="s">
        <v>338</v>
      </c>
      <c r="B97" s="11" t="s">
        <v>622</v>
      </c>
      <c r="C97" s="11">
        <v>15.31</v>
      </c>
      <c r="D97" s="11">
        <v>0.74</v>
      </c>
      <c r="E97" s="11">
        <v>2.78</v>
      </c>
      <c r="F97" s="11">
        <v>71.13</v>
      </c>
      <c r="G97" s="11">
        <v>0.14000000000000001</v>
      </c>
      <c r="H97" s="11">
        <v>0.1</v>
      </c>
      <c r="I97" s="11">
        <v>0.99</v>
      </c>
      <c r="J97" s="11">
        <v>0.66</v>
      </c>
      <c r="K97" s="11">
        <v>7.54</v>
      </c>
      <c r="L97" s="11">
        <v>0.03</v>
      </c>
      <c r="M97" s="11">
        <v>0.2</v>
      </c>
      <c r="N97" s="11">
        <v>0</v>
      </c>
      <c r="O97" s="11">
        <v>0.39</v>
      </c>
      <c r="P97" s="11"/>
      <c r="Q97" s="11"/>
    </row>
    <row r="98" spans="1:17" ht="14.25" customHeight="1" x14ac:dyDescent="0.45">
      <c r="A98" s="11" t="s">
        <v>339</v>
      </c>
      <c r="B98" s="11" t="s">
        <v>622</v>
      </c>
      <c r="C98" s="11">
        <v>15.17</v>
      </c>
      <c r="D98" s="11">
        <v>0.74</v>
      </c>
      <c r="E98" s="11">
        <v>2.81</v>
      </c>
      <c r="F98" s="11">
        <v>70.930000000000007</v>
      </c>
      <c r="G98" s="11">
        <v>0.17</v>
      </c>
      <c r="H98" s="11">
        <v>0.08</v>
      </c>
      <c r="I98" s="11">
        <v>0.94</v>
      </c>
      <c r="J98" s="11">
        <v>0.74</v>
      </c>
      <c r="K98" s="11">
        <v>7.77</v>
      </c>
      <c r="L98" s="11">
        <v>7.0000000000000007E-2</v>
      </c>
      <c r="M98" s="11">
        <v>0.17</v>
      </c>
      <c r="N98" s="11">
        <v>0</v>
      </c>
      <c r="O98" s="11">
        <v>0.42</v>
      </c>
      <c r="P98" s="11"/>
      <c r="Q98" s="11"/>
    </row>
    <row r="99" spans="1:17" ht="14.25" customHeight="1" x14ac:dyDescent="0.45">
      <c r="A99" s="11" t="s">
        <v>565</v>
      </c>
      <c r="B99" s="11" t="s">
        <v>622</v>
      </c>
      <c r="C99" s="11">
        <v>15.14</v>
      </c>
      <c r="D99" s="11">
        <v>0.76</v>
      </c>
      <c r="E99" s="11">
        <v>2.77</v>
      </c>
      <c r="F99" s="11">
        <v>71.03</v>
      </c>
      <c r="G99" s="11">
        <v>0.18</v>
      </c>
      <c r="H99" s="11">
        <v>0.09</v>
      </c>
      <c r="I99" s="11">
        <v>0.95</v>
      </c>
      <c r="J99" s="11">
        <v>0.74</v>
      </c>
      <c r="K99" s="11">
        <v>7.77</v>
      </c>
      <c r="L99" s="11">
        <v>7.0000000000000007E-2</v>
      </c>
      <c r="M99" s="11">
        <v>0.15</v>
      </c>
      <c r="N99" s="11">
        <v>0</v>
      </c>
      <c r="O99" s="11">
        <v>0.35</v>
      </c>
      <c r="P99" s="11"/>
      <c r="Q99" s="11"/>
    </row>
    <row r="100" spans="1:17" ht="14.25" customHeight="1" x14ac:dyDescent="0.45">
      <c r="A100" s="11" t="s">
        <v>566</v>
      </c>
      <c r="B100" s="11" t="s">
        <v>622</v>
      </c>
      <c r="C100" s="11">
        <v>15.25</v>
      </c>
      <c r="D100" s="11">
        <v>0.7</v>
      </c>
      <c r="E100" s="11">
        <v>2.79</v>
      </c>
      <c r="F100" s="11">
        <v>71.099999999999994</v>
      </c>
      <c r="G100" s="11">
        <v>0.18</v>
      </c>
      <c r="H100" s="11">
        <v>0.1</v>
      </c>
      <c r="I100" s="11">
        <v>0.96</v>
      </c>
      <c r="J100" s="11">
        <v>0.68</v>
      </c>
      <c r="K100" s="11">
        <v>7.59</v>
      </c>
      <c r="L100" s="11">
        <v>0.1</v>
      </c>
      <c r="M100" s="11">
        <v>0.13</v>
      </c>
      <c r="N100" s="11">
        <v>0.03</v>
      </c>
      <c r="O100" s="11">
        <v>0.39</v>
      </c>
      <c r="P100" s="11"/>
      <c r="Q100" s="11"/>
    </row>
    <row r="101" spans="1:17" ht="14.25" customHeight="1" x14ac:dyDescent="0.45">
      <c r="A101" s="11" t="s">
        <v>567</v>
      </c>
      <c r="B101" s="11" t="s">
        <v>622</v>
      </c>
      <c r="C101" s="11">
        <v>15.13</v>
      </c>
      <c r="D101" s="11">
        <v>0.77</v>
      </c>
      <c r="E101" s="11">
        <v>2.76</v>
      </c>
      <c r="F101" s="11">
        <v>70.959999999999994</v>
      </c>
      <c r="G101" s="11">
        <v>0.13</v>
      </c>
      <c r="H101" s="11">
        <v>0.08</v>
      </c>
      <c r="I101" s="11">
        <v>0.9</v>
      </c>
      <c r="J101" s="11">
        <v>0.75</v>
      </c>
      <c r="K101" s="11">
        <v>7.85</v>
      </c>
      <c r="L101" s="11">
        <v>0.06</v>
      </c>
      <c r="M101" s="11">
        <v>0.17</v>
      </c>
      <c r="N101" s="11">
        <v>0.02</v>
      </c>
      <c r="O101" s="11">
        <v>0.42</v>
      </c>
      <c r="P101" s="11"/>
      <c r="Q101" s="11"/>
    </row>
    <row r="102" spans="1:17" ht="14.25" customHeight="1" x14ac:dyDescent="0.4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ht="14.25" customHeight="1" x14ac:dyDescent="0.45">
      <c r="A103" s="11"/>
      <c r="B103" s="11" t="s">
        <v>106</v>
      </c>
      <c r="C103" s="11">
        <f>AVERAGE(C97:C102)</f>
        <v>15.2</v>
      </c>
      <c r="D103" s="11">
        <f t="shared" ref="D103:O103" si="11">AVERAGE(D97:D102)</f>
        <v>0.7420000000000001</v>
      </c>
      <c r="E103" s="11">
        <f t="shared" si="11"/>
        <v>2.7819999999999996</v>
      </c>
      <c r="F103" s="11">
        <f t="shared" si="11"/>
        <v>71.03</v>
      </c>
      <c r="G103" s="11">
        <f t="shared" si="11"/>
        <v>0.16</v>
      </c>
      <c r="H103" s="11">
        <f t="shared" si="11"/>
        <v>0.09</v>
      </c>
      <c r="I103" s="11">
        <f t="shared" si="11"/>
        <v>0.94800000000000006</v>
      </c>
      <c r="J103" s="11">
        <f t="shared" si="11"/>
        <v>0.71399999999999997</v>
      </c>
      <c r="K103" s="11">
        <f t="shared" si="11"/>
        <v>7.7039999999999988</v>
      </c>
      <c r="L103" s="11">
        <f t="shared" si="11"/>
        <v>6.6000000000000003E-2</v>
      </c>
      <c r="M103" s="11">
        <f t="shared" si="11"/>
        <v>0.16400000000000001</v>
      </c>
      <c r="N103" s="11">
        <f t="shared" si="11"/>
        <v>0.01</v>
      </c>
      <c r="O103" s="11">
        <f t="shared" si="11"/>
        <v>0.39400000000000002</v>
      </c>
      <c r="P103" s="11"/>
      <c r="Q103" s="11"/>
    </row>
    <row r="104" spans="1:17" ht="14.25" customHeight="1" x14ac:dyDescent="0.4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ht="14.25" customHeight="1" x14ac:dyDescent="0.45">
      <c r="A105" s="11" t="s">
        <v>569</v>
      </c>
      <c r="B105" s="11" t="s">
        <v>623</v>
      </c>
      <c r="C105" s="11">
        <v>18.2</v>
      </c>
      <c r="D105" s="11">
        <v>0.83</v>
      </c>
      <c r="E105" s="11">
        <v>2.2000000000000002</v>
      </c>
      <c r="F105" s="11">
        <v>67.52</v>
      </c>
      <c r="G105" s="11">
        <v>0.06</v>
      </c>
      <c r="H105" s="11">
        <v>0.22</v>
      </c>
      <c r="I105" s="11">
        <v>0.87</v>
      </c>
      <c r="J105" s="11">
        <v>0.47</v>
      </c>
      <c r="K105" s="11">
        <v>7.13</v>
      </c>
      <c r="L105" s="11">
        <v>0.12</v>
      </c>
      <c r="M105" s="11">
        <v>0.17</v>
      </c>
      <c r="N105" s="11">
        <v>1.54</v>
      </c>
      <c r="O105" s="11">
        <v>0.68</v>
      </c>
      <c r="P105" s="11"/>
      <c r="Q105" s="11"/>
    </row>
    <row r="106" spans="1:17" ht="14.25" customHeight="1" x14ac:dyDescent="0.45">
      <c r="A106" s="11" t="s">
        <v>570</v>
      </c>
      <c r="B106" s="11" t="s">
        <v>623</v>
      </c>
      <c r="C106" s="11">
        <v>18.190000000000001</v>
      </c>
      <c r="D106" s="11">
        <v>0.89</v>
      </c>
      <c r="E106" s="11">
        <v>2.1800000000000002</v>
      </c>
      <c r="F106" s="11">
        <v>67.56</v>
      </c>
      <c r="G106" s="11">
        <v>0.1</v>
      </c>
      <c r="H106" s="11">
        <v>0.2</v>
      </c>
      <c r="I106" s="11">
        <v>0.87</v>
      </c>
      <c r="J106" s="11">
        <v>0.45</v>
      </c>
      <c r="K106" s="11">
        <v>7.14</v>
      </c>
      <c r="L106" s="11">
        <v>0.12</v>
      </c>
      <c r="M106" s="11">
        <v>0.09</v>
      </c>
      <c r="N106" s="11">
        <v>1.49</v>
      </c>
      <c r="O106" s="11">
        <v>0.71</v>
      </c>
      <c r="P106" s="11"/>
      <c r="Q106" s="11"/>
    </row>
    <row r="107" spans="1:17" ht="14.25" customHeight="1" x14ac:dyDescent="0.45">
      <c r="A107" s="11" t="s">
        <v>571</v>
      </c>
      <c r="B107" s="11" t="s">
        <v>623</v>
      </c>
      <c r="C107" s="11">
        <v>18.239999999999998</v>
      </c>
      <c r="D107" s="11">
        <v>0.82</v>
      </c>
      <c r="E107" s="11">
        <v>2.23</v>
      </c>
      <c r="F107" s="11">
        <v>67.55</v>
      </c>
      <c r="G107" s="11">
        <v>0.12</v>
      </c>
      <c r="H107" s="11">
        <v>0.21</v>
      </c>
      <c r="I107" s="11">
        <v>0.86</v>
      </c>
      <c r="J107" s="11">
        <v>0.46</v>
      </c>
      <c r="K107" s="11">
        <v>7.07</v>
      </c>
      <c r="L107" s="11">
        <v>0.1</v>
      </c>
      <c r="M107" s="11">
        <v>0.12</v>
      </c>
      <c r="N107" s="11">
        <v>1.46</v>
      </c>
      <c r="O107" s="11">
        <v>0.77</v>
      </c>
      <c r="P107" s="11"/>
      <c r="Q107" s="11"/>
    </row>
    <row r="108" spans="1:17" ht="14.25" customHeight="1" x14ac:dyDescent="0.45">
      <c r="A108" s="11" t="s">
        <v>572</v>
      </c>
      <c r="B108" s="11" t="s">
        <v>623</v>
      </c>
      <c r="C108" s="11">
        <v>18.18</v>
      </c>
      <c r="D108" s="11">
        <v>0.86</v>
      </c>
      <c r="E108" s="11">
        <v>2.17</v>
      </c>
      <c r="F108" s="11">
        <v>67.38</v>
      </c>
      <c r="G108" s="11">
        <v>0.14000000000000001</v>
      </c>
      <c r="H108" s="11">
        <v>0.2</v>
      </c>
      <c r="I108" s="11">
        <v>0.9</v>
      </c>
      <c r="J108" s="11">
        <v>0.46</v>
      </c>
      <c r="K108" s="11">
        <v>7.17</v>
      </c>
      <c r="L108" s="11">
        <v>0.11</v>
      </c>
      <c r="M108" s="11">
        <v>0.15</v>
      </c>
      <c r="N108" s="11">
        <v>1.51</v>
      </c>
      <c r="O108" s="11">
        <v>0.77</v>
      </c>
      <c r="P108" s="11"/>
      <c r="Q108" s="11"/>
    </row>
    <row r="109" spans="1:17" ht="14.25" customHeight="1" x14ac:dyDescent="0.45">
      <c r="A109" s="11" t="s">
        <v>411</v>
      </c>
      <c r="B109" s="11" t="s">
        <v>623</v>
      </c>
      <c r="C109" s="11">
        <v>18.18</v>
      </c>
      <c r="D109" s="11">
        <v>0.82</v>
      </c>
      <c r="E109" s="11">
        <v>2.17</v>
      </c>
      <c r="F109" s="11">
        <v>67.66</v>
      </c>
      <c r="G109" s="11">
        <v>0.09</v>
      </c>
      <c r="H109" s="11">
        <v>0.2</v>
      </c>
      <c r="I109" s="11">
        <v>0.87</v>
      </c>
      <c r="J109" s="11">
        <v>0.46</v>
      </c>
      <c r="K109" s="11">
        <v>7.15</v>
      </c>
      <c r="L109" s="11">
        <v>0.11</v>
      </c>
      <c r="M109" s="11">
        <v>0.11</v>
      </c>
      <c r="N109" s="11">
        <v>1.47</v>
      </c>
      <c r="O109" s="11">
        <v>0.7</v>
      </c>
      <c r="P109" s="11"/>
      <c r="Q109" s="11"/>
    </row>
    <row r="110" spans="1:17" ht="14.25" customHeight="1" x14ac:dyDescent="0.4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ht="14.25" customHeight="1" x14ac:dyDescent="0.45">
      <c r="A111" s="11"/>
      <c r="B111" s="11" t="s">
        <v>231</v>
      </c>
      <c r="C111" s="11">
        <f>AVERAGE(C105:C110)</f>
        <v>18.198</v>
      </c>
      <c r="D111" s="11">
        <f t="shared" ref="D111:O111" si="12">AVERAGE(D105:D110)</f>
        <v>0.84399999999999997</v>
      </c>
      <c r="E111" s="11">
        <f t="shared" si="12"/>
        <v>2.1900000000000004</v>
      </c>
      <c r="F111" s="11">
        <f t="shared" si="12"/>
        <v>67.533999999999992</v>
      </c>
      <c r="G111" s="11">
        <f t="shared" si="12"/>
        <v>0.10200000000000001</v>
      </c>
      <c r="H111" s="11">
        <f t="shared" si="12"/>
        <v>0.20600000000000002</v>
      </c>
      <c r="I111" s="11">
        <f t="shared" si="12"/>
        <v>0.874</v>
      </c>
      <c r="J111" s="11">
        <f t="shared" si="12"/>
        <v>0.45999999999999996</v>
      </c>
      <c r="K111" s="11">
        <f t="shared" si="12"/>
        <v>7.1319999999999997</v>
      </c>
      <c r="L111" s="11">
        <f t="shared" si="12"/>
        <v>0.11199999999999999</v>
      </c>
      <c r="M111" s="11">
        <f t="shared" si="12"/>
        <v>0.128</v>
      </c>
      <c r="N111" s="11">
        <f t="shared" si="12"/>
        <v>1.494</v>
      </c>
      <c r="O111" s="11">
        <f t="shared" si="12"/>
        <v>0.72599999999999998</v>
      </c>
      <c r="P111" s="11"/>
      <c r="Q111" s="11"/>
    </row>
    <row r="112" spans="1:17" ht="14.25" customHeight="1" x14ac:dyDescent="0.4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ht="14.25" customHeight="1" x14ac:dyDescent="0.45">
      <c r="A113" s="11" t="s">
        <v>412</v>
      </c>
      <c r="B113" s="11" t="s">
        <v>624</v>
      </c>
      <c r="C113" s="11">
        <v>18.07</v>
      </c>
      <c r="D113" s="11">
        <v>1.1399999999999999</v>
      </c>
      <c r="E113" s="11">
        <v>2.66</v>
      </c>
      <c r="F113" s="11">
        <v>64.959999999999994</v>
      </c>
      <c r="G113" s="11">
        <v>0.1</v>
      </c>
      <c r="H113" s="11">
        <v>0.22</v>
      </c>
      <c r="I113" s="11">
        <v>0.63</v>
      </c>
      <c r="J113" s="11">
        <v>0.63</v>
      </c>
      <c r="K113" s="11">
        <v>8.93</v>
      </c>
      <c r="L113" s="11">
        <v>0.15</v>
      </c>
      <c r="M113" s="11">
        <v>0.17</v>
      </c>
      <c r="N113" s="11">
        <v>1.43</v>
      </c>
      <c r="O113" s="11">
        <v>0.91</v>
      </c>
      <c r="P113" s="11"/>
      <c r="Q113" s="11"/>
    </row>
    <row r="114" spans="1:17" ht="14.25" customHeight="1" x14ac:dyDescent="0.45">
      <c r="A114" s="11" t="s">
        <v>413</v>
      </c>
      <c r="B114" s="11" t="s">
        <v>624</v>
      </c>
      <c r="C114" s="11">
        <v>18.04</v>
      </c>
      <c r="D114" s="11">
        <v>1.17</v>
      </c>
      <c r="E114" s="11">
        <v>2.61</v>
      </c>
      <c r="F114" s="11">
        <v>64.900000000000006</v>
      </c>
      <c r="G114" s="11">
        <v>0.13</v>
      </c>
      <c r="H114" s="11">
        <v>0.21</v>
      </c>
      <c r="I114" s="11">
        <v>0.63</v>
      </c>
      <c r="J114" s="11">
        <v>0.68</v>
      </c>
      <c r="K114" s="11">
        <v>8.9</v>
      </c>
      <c r="L114" s="11">
        <v>0.19</v>
      </c>
      <c r="M114" s="11">
        <v>0.13</v>
      </c>
      <c r="N114" s="11">
        <v>1.49</v>
      </c>
      <c r="O114" s="11">
        <v>0.93</v>
      </c>
      <c r="P114" s="11"/>
      <c r="Q114" s="11"/>
    </row>
    <row r="115" spans="1:17" ht="14.25" customHeight="1" x14ac:dyDescent="0.45">
      <c r="A115" s="11" t="s">
        <v>414</v>
      </c>
      <c r="B115" s="11" t="s">
        <v>624</v>
      </c>
      <c r="C115" s="11">
        <v>18.13</v>
      </c>
      <c r="D115" s="11">
        <v>1.1499999999999999</v>
      </c>
      <c r="E115" s="11">
        <v>2.76</v>
      </c>
      <c r="F115" s="11">
        <v>64.83</v>
      </c>
      <c r="G115" s="11">
        <v>0.15</v>
      </c>
      <c r="H115" s="11">
        <v>0.22</v>
      </c>
      <c r="I115" s="11">
        <v>0.61</v>
      </c>
      <c r="J115" s="11">
        <v>0.65</v>
      </c>
      <c r="K115" s="11">
        <v>8.85</v>
      </c>
      <c r="L115" s="11">
        <v>0.16</v>
      </c>
      <c r="M115" s="11">
        <v>0.21</v>
      </c>
      <c r="N115" s="11">
        <v>1.37</v>
      </c>
      <c r="O115" s="11">
        <v>0.92</v>
      </c>
      <c r="P115" s="11"/>
      <c r="Q115" s="11"/>
    </row>
    <row r="116" spans="1:17" ht="14.25" customHeight="1" x14ac:dyDescent="0.45">
      <c r="A116" s="11" t="s">
        <v>415</v>
      </c>
      <c r="B116" s="11" t="s">
        <v>624</v>
      </c>
      <c r="C116" s="11">
        <v>18.07</v>
      </c>
      <c r="D116" s="11">
        <v>1.2</v>
      </c>
      <c r="E116" s="11">
        <v>2.66</v>
      </c>
      <c r="F116" s="11">
        <v>64.86</v>
      </c>
      <c r="G116" s="11">
        <v>0.11</v>
      </c>
      <c r="H116" s="11">
        <v>0.22</v>
      </c>
      <c r="I116" s="11">
        <v>0.62</v>
      </c>
      <c r="J116" s="11">
        <v>0.62</v>
      </c>
      <c r="K116" s="11">
        <v>8.8699999999999992</v>
      </c>
      <c r="L116" s="11">
        <v>0.21</v>
      </c>
      <c r="M116" s="11">
        <v>0.18</v>
      </c>
      <c r="N116" s="11">
        <v>1.45</v>
      </c>
      <c r="O116" s="11">
        <v>0.94</v>
      </c>
      <c r="P116" s="11"/>
      <c r="Q116" s="11"/>
    </row>
    <row r="117" spans="1:17" ht="14.25" customHeight="1" x14ac:dyDescent="0.45">
      <c r="A117" s="11" t="s">
        <v>358</v>
      </c>
      <c r="B117" s="11" t="s">
        <v>624</v>
      </c>
      <c r="C117" s="11">
        <v>18.11</v>
      </c>
      <c r="D117" s="11">
        <v>1.18</v>
      </c>
      <c r="E117" s="11">
        <v>2.66</v>
      </c>
      <c r="F117" s="11">
        <v>64.91</v>
      </c>
      <c r="G117" s="11">
        <v>0.09</v>
      </c>
      <c r="H117" s="11">
        <v>0.21</v>
      </c>
      <c r="I117" s="11">
        <v>0.61</v>
      </c>
      <c r="J117" s="11">
        <v>0.63</v>
      </c>
      <c r="K117" s="11">
        <v>8.8800000000000008</v>
      </c>
      <c r="L117" s="11">
        <v>0.17</v>
      </c>
      <c r="M117" s="11">
        <v>0.11</v>
      </c>
      <c r="N117" s="11">
        <v>1.46</v>
      </c>
      <c r="O117" s="11">
        <v>0.98</v>
      </c>
      <c r="P117" s="11"/>
      <c r="Q117" s="11"/>
    </row>
    <row r="119" spans="1:17" x14ac:dyDescent="0.45">
      <c r="B119" s="11" t="s">
        <v>192</v>
      </c>
      <c r="C119">
        <f>AVERAGE(C113:C118)</f>
        <v>18.084</v>
      </c>
      <c r="D119">
        <f t="shared" ref="D119:O119" si="13">AVERAGE(D113:D118)</f>
        <v>1.1679999999999997</v>
      </c>
      <c r="E119">
        <f t="shared" si="13"/>
        <v>2.67</v>
      </c>
      <c r="F119">
        <f t="shared" si="13"/>
        <v>64.89200000000001</v>
      </c>
      <c r="G119">
        <f t="shared" si="13"/>
        <v>0.11599999999999999</v>
      </c>
      <c r="H119">
        <f t="shared" si="13"/>
        <v>0.21600000000000003</v>
      </c>
      <c r="I119">
        <f t="shared" si="13"/>
        <v>0.62</v>
      </c>
      <c r="J119">
        <f t="shared" si="13"/>
        <v>0.64200000000000002</v>
      </c>
      <c r="K119">
        <f t="shared" si="13"/>
        <v>8.8859999999999992</v>
      </c>
      <c r="L119">
        <f t="shared" si="13"/>
        <v>0.17599999999999999</v>
      </c>
      <c r="M119">
        <f t="shared" si="13"/>
        <v>0.15999999999999998</v>
      </c>
      <c r="N119">
        <f t="shared" si="13"/>
        <v>1.44</v>
      </c>
      <c r="O119">
        <f t="shared" si="13"/>
        <v>0.93599999999999994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1030-71B0-428E-8DD6-308120A72540}">
  <dimension ref="B7:AG105"/>
  <sheetViews>
    <sheetView workbookViewId="0">
      <selection activeCell="S21" sqref="S21"/>
    </sheetView>
  </sheetViews>
  <sheetFormatPr defaultRowHeight="14.25" x14ac:dyDescent="0.45"/>
  <cols>
    <col min="2" max="2" width="20" customWidth="1"/>
    <col min="3" max="3" width="46.73046875" customWidth="1"/>
    <col min="20" max="20" width="19.265625" customWidth="1"/>
  </cols>
  <sheetData>
    <row r="7" spans="2:33" x14ac:dyDescent="0.45">
      <c r="B7" s="11" t="s">
        <v>311</v>
      </c>
      <c r="C7" s="11" t="s">
        <v>312</v>
      </c>
      <c r="D7" s="11" t="s">
        <v>443</v>
      </c>
      <c r="E7" s="11" t="s">
        <v>444</v>
      </c>
      <c r="F7" s="11" t="s">
        <v>445</v>
      </c>
      <c r="G7" s="11" t="s">
        <v>446</v>
      </c>
      <c r="H7" s="11" t="s">
        <v>260</v>
      </c>
      <c r="I7" s="11" t="s">
        <v>447</v>
      </c>
      <c r="J7" s="11" t="s">
        <v>6</v>
      </c>
      <c r="K7" s="11" t="s">
        <v>448</v>
      </c>
      <c r="L7" s="11" t="s">
        <v>449</v>
      </c>
      <c r="M7" s="11" t="s">
        <v>261</v>
      </c>
      <c r="N7" s="11" t="s">
        <v>264</v>
      </c>
      <c r="O7" s="11" t="s">
        <v>450</v>
      </c>
      <c r="P7" s="11" t="s">
        <v>267</v>
      </c>
      <c r="T7" s="111" t="s">
        <v>312</v>
      </c>
      <c r="U7" s="111" t="s">
        <v>0</v>
      </c>
      <c r="V7" s="111" t="s">
        <v>1</v>
      </c>
      <c r="W7" s="111" t="s">
        <v>2</v>
      </c>
      <c r="X7" s="111" t="s">
        <v>3</v>
      </c>
      <c r="Y7" s="111" t="s">
        <v>4</v>
      </c>
      <c r="Z7" s="111" t="s">
        <v>5</v>
      </c>
      <c r="AA7" s="111" t="s">
        <v>6</v>
      </c>
      <c r="AB7" s="111" t="s">
        <v>7</v>
      </c>
      <c r="AC7" s="111" t="s">
        <v>8</v>
      </c>
      <c r="AD7" s="111" t="s">
        <v>9</v>
      </c>
      <c r="AE7" s="111" t="s">
        <v>10</v>
      </c>
      <c r="AF7" s="111" t="s">
        <v>11</v>
      </c>
      <c r="AG7" s="111" t="s">
        <v>13</v>
      </c>
    </row>
    <row r="8" spans="2:33" x14ac:dyDescent="0.45">
      <c r="B8" s="11" t="s">
        <v>481</v>
      </c>
      <c r="C8" s="11" t="s">
        <v>625</v>
      </c>
      <c r="D8" s="11">
        <v>14.52</v>
      </c>
      <c r="E8" s="11">
        <v>0.78</v>
      </c>
      <c r="F8" s="11">
        <v>3.19</v>
      </c>
      <c r="G8" s="11">
        <v>68.88</v>
      </c>
      <c r="H8" s="11">
        <v>7.0000000000000007E-2</v>
      </c>
      <c r="I8" s="11">
        <v>0.05</v>
      </c>
      <c r="J8" s="11">
        <v>0.78</v>
      </c>
      <c r="K8" s="11">
        <v>0.91</v>
      </c>
      <c r="L8" s="11">
        <v>10.16</v>
      </c>
      <c r="M8" s="11">
        <v>0.11</v>
      </c>
      <c r="N8" s="11">
        <v>0</v>
      </c>
      <c r="O8" s="11">
        <v>0.54</v>
      </c>
      <c r="P8" s="11"/>
      <c r="T8" t="s">
        <v>135</v>
      </c>
      <c r="U8" s="5">
        <v>14.51</v>
      </c>
      <c r="V8" s="5">
        <v>0.80800000000000005</v>
      </c>
      <c r="W8" s="5">
        <v>3.1759999999999997</v>
      </c>
      <c r="X8" s="5">
        <v>68.974000000000004</v>
      </c>
      <c r="Y8" s="5">
        <v>7.1999999999999995E-2</v>
      </c>
      <c r="Z8" s="5">
        <v>4.2000000000000003E-2</v>
      </c>
      <c r="AA8" s="5">
        <v>0.78800000000000003</v>
      </c>
      <c r="AB8" s="5">
        <v>0.87800000000000011</v>
      </c>
      <c r="AC8" s="5">
        <v>10.077999999999999</v>
      </c>
      <c r="AD8" s="5">
        <v>0.11399999999999999</v>
      </c>
      <c r="AE8" s="5">
        <v>1.4000000000000002E-2</v>
      </c>
      <c r="AF8" s="5">
        <v>0.54400000000000004</v>
      </c>
      <c r="AG8" s="5"/>
    </row>
    <row r="9" spans="2:33" x14ac:dyDescent="0.45">
      <c r="B9" s="11" t="s">
        <v>482</v>
      </c>
      <c r="C9" s="11" t="s">
        <v>625</v>
      </c>
      <c r="D9" s="11">
        <v>14.45</v>
      </c>
      <c r="E9" s="11">
        <v>0.79</v>
      </c>
      <c r="F9" s="11">
        <v>3.19</v>
      </c>
      <c r="G9" s="11">
        <v>69.010000000000005</v>
      </c>
      <c r="H9" s="11">
        <v>0.04</v>
      </c>
      <c r="I9" s="11">
        <v>0.05</v>
      </c>
      <c r="J9" s="11">
        <v>0.8</v>
      </c>
      <c r="K9" s="11">
        <v>0.85</v>
      </c>
      <c r="L9" s="11">
        <v>10.16</v>
      </c>
      <c r="M9" s="11">
        <v>0.09</v>
      </c>
      <c r="N9" s="11">
        <v>0.02</v>
      </c>
      <c r="O9" s="11">
        <v>0.55000000000000004</v>
      </c>
      <c r="P9" s="11"/>
      <c r="T9" t="s">
        <v>100</v>
      </c>
      <c r="U9" s="23">
        <v>15.772</v>
      </c>
      <c r="V9" s="23">
        <v>0.72799999999999998</v>
      </c>
      <c r="W9" s="23">
        <v>3.0620000000000003</v>
      </c>
      <c r="X9" s="23">
        <v>69.602000000000004</v>
      </c>
      <c r="Y9" s="23">
        <v>3.7999999999999999E-2</v>
      </c>
      <c r="Z9" s="23">
        <v>4.8000000000000008E-2</v>
      </c>
      <c r="AA9" s="23">
        <v>0.96799999999999997</v>
      </c>
      <c r="AB9" s="23">
        <v>0.51400000000000001</v>
      </c>
      <c r="AC9" s="23">
        <v>8.6120000000000001</v>
      </c>
      <c r="AD9" s="23">
        <v>0.12</v>
      </c>
      <c r="AE9" s="23">
        <v>1.8000000000000002E-2</v>
      </c>
      <c r="AF9" s="23">
        <v>0.51600000000000001</v>
      </c>
      <c r="AG9" s="23"/>
    </row>
    <row r="10" spans="2:33" x14ac:dyDescent="0.45">
      <c r="B10" s="11" t="s">
        <v>483</v>
      </c>
      <c r="C10" s="11" t="s">
        <v>625</v>
      </c>
      <c r="D10" s="11">
        <v>14.56</v>
      </c>
      <c r="E10" s="11">
        <v>0.85</v>
      </c>
      <c r="F10" s="11">
        <v>3.19</v>
      </c>
      <c r="G10" s="11">
        <v>69.03</v>
      </c>
      <c r="H10" s="11">
        <v>7.0000000000000007E-2</v>
      </c>
      <c r="I10" s="11">
        <v>0.04</v>
      </c>
      <c r="J10" s="11">
        <v>0.78</v>
      </c>
      <c r="K10" s="11">
        <v>0.86</v>
      </c>
      <c r="L10" s="11">
        <v>9.98</v>
      </c>
      <c r="M10" s="11">
        <v>0.12</v>
      </c>
      <c r="N10" s="11">
        <v>0</v>
      </c>
      <c r="O10" s="11">
        <v>0.52</v>
      </c>
      <c r="P10" s="11"/>
      <c r="T10" t="s">
        <v>130</v>
      </c>
      <c r="U10" s="23">
        <v>15.715999999999999</v>
      </c>
      <c r="V10" s="23">
        <v>0.78600000000000014</v>
      </c>
      <c r="W10" s="23">
        <v>3.0979999999999999</v>
      </c>
      <c r="X10" s="23">
        <v>66.825999999999993</v>
      </c>
      <c r="Y10" s="23">
        <v>8.199999999999999E-2</v>
      </c>
      <c r="Z10" s="23">
        <v>0.10800000000000001</v>
      </c>
      <c r="AA10" s="23">
        <v>0.64200000000000002</v>
      </c>
      <c r="AB10" s="23">
        <v>0.68200000000000005</v>
      </c>
      <c r="AC10" s="23">
        <v>11.440000000000001</v>
      </c>
      <c r="AD10" s="23">
        <v>9.4E-2</v>
      </c>
      <c r="AE10" s="23">
        <v>0.04</v>
      </c>
      <c r="AF10" s="23">
        <v>0.48</v>
      </c>
      <c r="AG10" s="23"/>
    </row>
    <row r="11" spans="2:33" x14ac:dyDescent="0.45">
      <c r="B11" s="11" t="s">
        <v>484</v>
      </c>
      <c r="C11" s="11" t="s">
        <v>625</v>
      </c>
      <c r="D11" s="11">
        <v>14.57</v>
      </c>
      <c r="E11" s="11">
        <v>0.82</v>
      </c>
      <c r="F11" s="11">
        <v>3.11</v>
      </c>
      <c r="G11" s="11">
        <v>68.94</v>
      </c>
      <c r="H11" s="11">
        <v>7.0000000000000007E-2</v>
      </c>
      <c r="I11" s="11">
        <v>0.03</v>
      </c>
      <c r="J11" s="11">
        <v>0.81</v>
      </c>
      <c r="K11" s="11">
        <v>0.89</v>
      </c>
      <c r="L11" s="11">
        <v>10.07</v>
      </c>
      <c r="M11" s="11">
        <v>0.16</v>
      </c>
      <c r="N11" s="11">
        <v>0</v>
      </c>
      <c r="O11" s="11">
        <v>0.54</v>
      </c>
      <c r="P11" s="11"/>
      <c r="T11" t="s">
        <v>103</v>
      </c>
      <c r="U11" s="23">
        <v>15.703999999999999</v>
      </c>
      <c r="V11" s="23">
        <v>0.73599999999999999</v>
      </c>
      <c r="W11" s="23">
        <v>3.0840000000000001</v>
      </c>
      <c r="X11" s="23">
        <v>69.59</v>
      </c>
      <c r="Y11" s="23">
        <v>4.1999999999999996E-2</v>
      </c>
      <c r="Z11" s="23">
        <v>5.2000000000000005E-2</v>
      </c>
      <c r="AA11" s="23">
        <v>0.96199999999999997</v>
      </c>
      <c r="AB11" s="23">
        <v>0.51200000000000001</v>
      </c>
      <c r="AC11" s="23">
        <v>8.6379999999999999</v>
      </c>
      <c r="AD11" s="23">
        <v>0.10600000000000001</v>
      </c>
      <c r="AE11" s="23">
        <v>3.4000000000000002E-2</v>
      </c>
      <c r="AF11" s="23">
        <v>0.53599999999999992</v>
      </c>
      <c r="AG11" s="23"/>
    </row>
    <row r="12" spans="2:33" x14ac:dyDescent="0.45">
      <c r="B12" s="11" t="s">
        <v>485</v>
      </c>
      <c r="C12" s="11" t="s">
        <v>625</v>
      </c>
      <c r="D12" s="11">
        <v>14.45</v>
      </c>
      <c r="E12" s="11">
        <v>0.8</v>
      </c>
      <c r="F12" s="11">
        <v>3.2</v>
      </c>
      <c r="G12" s="11">
        <v>69.010000000000005</v>
      </c>
      <c r="H12" s="11">
        <v>0.11</v>
      </c>
      <c r="I12" s="11">
        <v>0.04</v>
      </c>
      <c r="J12" s="11">
        <v>0.77</v>
      </c>
      <c r="K12" s="11">
        <v>0.88</v>
      </c>
      <c r="L12" s="11">
        <v>10.02</v>
      </c>
      <c r="M12" s="11">
        <v>0.09</v>
      </c>
      <c r="N12" s="11">
        <v>0.05</v>
      </c>
      <c r="O12" s="11">
        <v>0.56999999999999995</v>
      </c>
      <c r="P12" s="11"/>
      <c r="T12" t="s">
        <v>143</v>
      </c>
      <c r="U12" s="23">
        <v>13.826249999999998</v>
      </c>
      <c r="V12" s="23">
        <v>0.84124999999999994</v>
      </c>
      <c r="W12" s="23">
        <v>3.2787500000000001</v>
      </c>
      <c r="X12" s="23">
        <v>67.490000000000009</v>
      </c>
      <c r="Y12" s="23">
        <v>0.14874999999999999</v>
      </c>
      <c r="Z12" s="23">
        <v>6.0000000000000005E-2</v>
      </c>
      <c r="AA12" s="23">
        <v>0.61375000000000002</v>
      </c>
      <c r="AB12" s="23">
        <v>0.94874999999999998</v>
      </c>
      <c r="AC12" s="23">
        <v>11.387500000000001</v>
      </c>
      <c r="AD12" s="23">
        <v>0.10375</v>
      </c>
      <c r="AE12" s="23">
        <v>0.12</v>
      </c>
      <c r="AF12" s="23">
        <v>1.0075000000000001</v>
      </c>
      <c r="AG12" s="23">
        <v>0.18</v>
      </c>
    </row>
    <row r="13" spans="2:33" x14ac:dyDescent="0.45">
      <c r="T13" t="s">
        <v>111</v>
      </c>
      <c r="U13" s="23">
        <v>14.506</v>
      </c>
      <c r="V13" s="23">
        <v>0.748</v>
      </c>
      <c r="W13" s="23">
        <v>3.0425</v>
      </c>
      <c r="X13" s="23">
        <v>70.406000000000006</v>
      </c>
      <c r="Y13" s="23">
        <v>9.1999999999999998E-2</v>
      </c>
      <c r="Z13" s="23">
        <v>2.4E-2</v>
      </c>
      <c r="AA13" s="23">
        <v>0.90200000000000014</v>
      </c>
      <c r="AB13" s="23">
        <v>0.56399999999999995</v>
      </c>
      <c r="AC13" s="23">
        <v>9.6660000000000004</v>
      </c>
      <c r="AD13" s="23">
        <v>0.10600000000000001</v>
      </c>
      <c r="AE13" s="23">
        <v>3.5999999999999997E-2</v>
      </c>
      <c r="AF13" s="23">
        <v>0.50800000000000001</v>
      </c>
      <c r="AG13" s="23"/>
    </row>
    <row r="14" spans="2:33" x14ac:dyDescent="0.45">
      <c r="C14" t="s">
        <v>135</v>
      </c>
      <c r="D14">
        <f>AVERAGE(D8:D12)</f>
        <v>14.51</v>
      </c>
      <c r="E14">
        <f t="shared" ref="E14:O14" si="0">AVERAGE(E8:E12)</f>
        <v>0.80800000000000005</v>
      </c>
      <c r="F14">
        <f t="shared" si="0"/>
        <v>3.1759999999999997</v>
      </c>
      <c r="G14">
        <f t="shared" si="0"/>
        <v>68.974000000000004</v>
      </c>
      <c r="H14">
        <f t="shared" si="0"/>
        <v>7.1999999999999995E-2</v>
      </c>
      <c r="I14">
        <f t="shared" si="0"/>
        <v>4.2000000000000003E-2</v>
      </c>
      <c r="J14">
        <f t="shared" si="0"/>
        <v>0.78800000000000003</v>
      </c>
      <c r="K14">
        <f t="shared" si="0"/>
        <v>0.87800000000000011</v>
      </c>
      <c r="L14">
        <f t="shared" si="0"/>
        <v>10.077999999999999</v>
      </c>
      <c r="M14">
        <f t="shared" si="0"/>
        <v>0.11399999999999999</v>
      </c>
      <c r="N14">
        <f t="shared" si="0"/>
        <v>1.4000000000000002E-2</v>
      </c>
      <c r="O14">
        <f t="shared" si="0"/>
        <v>0.54400000000000004</v>
      </c>
      <c r="T14" t="s">
        <v>205</v>
      </c>
      <c r="U14" s="23">
        <v>16.948</v>
      </c>
      <c r="V14" s="23">
        <v>1.0760000000000001</v>
      </c>
      <c r="W14" s="23">
        <v>2.4480000000000004</v>
      </c>
      <c r="X14" s="23">
        <v>67.882000000000005</v>
      </c>
      <c r="Y14" s="23">
        <v>0.124</v>
      </c>
      <c r="Z14" s="23">
        <v>0.16200000000000001</v>
      </c>
      <c r="AA14" s="23">
        <v>0.78400000000000014</v>
      </c>
      <c r="AB14" s="23">
        <v>0.876</v>
      </c>
      <c r="AC14" s="23">
        <v>6.9319999999999995</v>
      </c>
      <c r="AD14" s="23">
        <v>0.156</v>
      </c>
      <c r="AE14" s="23">
        <v>1.8059999999999998</v>
      </c>
      <c r="AF14" s="23">
        <v>0.80800000000000005</v>
      </c>
      <c r="AG14" s="23"/>
    </row>
    <row r="15" spans="2:33" x14ac:dyDescent="0.45">
      <c r="T15" t="s">
        <v>77</v>
      </c>
      <c r="U15" s="23">
        <v>14.675999999999998</v>
      </c>
      <c r="V15" s="23">
        <v>0.66749999999999998</v>
      </c>
      <c r="W15" s="23">
        <v>3.02</v>
      </c>
      <c r="X15" s="23">
        <v>70.268000000000001</v>
      </c>
      <c r="Y15" s="23">
        <v>2.6000000000000002E-2</v>
      </c>
      <c r="Z15" s="23">
        <v>8.6000000000000007E-2</v>
      </c>
      <c r="AA15" s="23">
        <v>0.93599999999999994</v>
      </c>
      <c r="AB15" s="23">
        <v>0.65600000000000003</v>
      </c>
      <c r="AC15" s="23">
        <v>9.1980000000000004</v>
      </c>
      <c r="AD15" s="23">
        <v>0.09</v>
      </c>
      <c r="AE15" s="23">
        <v>6.0000000000000012E-2</v>
      </c>
      <c r="AF15" s="23">
        <v>0.46799999999999997</v>
      </c>
      <c r="AG15" s="23"/>
    </row>
    <row r="16" spans="2:33" x14ac:dyDescent="0.45">
      <c r="B16" s="11" t="s">
        <v>487</v>
      </c>
      <c r="C16" s="11" t="s">
        <v>626</v>
      </c>
      <c r="D16" s="11">
        <v>15.83</v>
      </c>
      <c r="E16" s="11">
        <v>0.75</v>
      </c>
      <c r="F16" s="11">
        <v>3.06</v>
      </c>
      <c r="G16" s="11">
        <v>69.680000000000007</v>
      </c>
      <c r="H16" s="11">
        <v>0.01</v>
      </c>
      <c r="I16" s="11">
        <v>0.06</v>
      </c>
      <c r="J16" s="11">
        <v>0.98</v>
      </c>
      <c r="K16" s="11">
        <v>0.51</v>
      </c>
      <c r="L16" s="11">
        <v>8.49</v>
      </c>
      <c r="M16" s="11">
        <v>0.13</v>
      </c>
      <c r="N16" s="11">
        <v>0</v>
      </c>
      <c r="O16" s="11">
        <v>0.5</v>
      </c>
      <c r="P16" s="11"/>
      <c r="T16" t="s">
        <v>203</v>
      </c>
      <c r="U16" s="23">
        <v>16.944000000000003</v>
      </c>
      <c r="V16" s="23">
        <v>1.24</v>
      </c>
      <c r="W16" s="23">
        <v>2.65</v>
      </c>
      <c r="X16" s="23">
        <v>64.977999999999994</v>
      </c>
      <c r="Y16" s="23">
        <v>0.18</v>
      </c>
      <c r="Z16" s="23">
        <v>0.17799999999999999</v>
      </c>
      <c r="AA16" s="23">
        <v>0.69600000000000006</v>
      </c>
      <c r="AB16" s="23">
        <v>0.86599999999999999</v>
      </c>
      <c r="AC16" s="23">
        <v>8.9499999999999993</v>
      </c>
      <c r="AD16" s="23">
        <v>0.17200000000000001</v>
      </c>
      <c r="AE16" s="23">
        <v>1.7239999999999998</v>
      </c>
      <c r="AF16" s="23">
        <v>1.4279999999999999</v>
      </c>
      <c r="AG16" s="23"/>
    </row>
    <row r="17" spans="2:33" x14ac:dyDescent="0.45">
      <c r="B17" s="11" t="s">
        <v>488</v>
      </c>
      <c r="C17" s="11" t="s">
        <v>626</v>
      </c>
      <c r="D17" s="11">
        <v>15.84</v>
      </c>
      <c r="E17" s="11">
        <v>0.75</v>
      </c>
      <c r="F17" s="11">
        <v>3.01</v>
      </c>
      <c r="G17" s="11">
        <v>69.66</v>
      </c>
      <c r="H17" s="11">
        <v>0.06</v>
      </c>
      <c r="I17" s="11">
        <v>0.04</v>
      </c>
      <c r="J17" s="11">
        <v>1</v>
      </c>
      <c r="K17" s="11">
        <v>0.49</v>
      </c>
      <c r="L17" s="11">
        <v>8.48</v>
      </c>
      <c r="M17" s="11">
        <v>0.11</v>
      </c>
      <c r="N17" s="11">
        <v>0.01</v>
      </c>
      <c r="O17" s="11">
        <v>0.54</v>
      </c>
      <c r="P17" s="11"/>
      <c r="T17" t="s">
        <v>194</v>
      </c>
      <c r="U17" s="23">
        <v>18.315999999999995</v>
      </c>
      <c r="V17" s="23">
        <v>1.0779999999999998</v>
      </c>
      <c r="W17" s="23">
        <v>2.3820000000000001</v>
      </c>
      <c r="X17" s="23">
        <v>65.272000000000006</v>
      </c>
      <c r="Y17" s="23">
        <v>9.1999999999999998E-2</v>
      </c>
      <c r="Z17" s="23">
        <v>0.16799999999999998</v>
      </c>
      <c r="AA17" s="23">
        <v>0.81400000000000006</v>
      </c>
      <c r="AB17" s="23">
        <v>0.78400000000000014</v>
      </c>
      <c r="AC17" s="23">
        <v>8.56</v>
      </c>
      <c r="AD17" s="23">
        <v>0.156</v>
      </c>
      <c r="AE17" s="23">
        <v>1.496</v>
      </c>
      <c r="AF17" s="23">
        <v>0.88800000000000012</v>
      </c>
      <c r="AG17" s="23"/>
    </row>
    <row r="18" spans="2:33" x14ac:dyDescent="0.45">
      <c r="B18" s="11" t="s">
        <v>489</v>
      </c>
      <c r="C18" s="11" t="s">
        <v>626</v>
      </c>
      <c r="D18" s="11">
        <v>15.75</v>
      </c>
      <c r="E18" s="11">
        <v>0.68</v>
      </c>
      <c r="F18" s="11">
        <v>3.09</v>
      </c>
      <c r="G18" s="11">
        <v>69.540000000000006</v>
      </c>
      <c r="H18" s="11">
        <v>0.04</v>
      </c>
      <c r="I18" s="11">
        <v>0.05</v>
      </c>
      <c r="J18" s="11">
        <v>0.97</v>
      </c>
      <c r="K18" s="11">
        <v>0.52</v>
      </c>
      <c r="L18" s="11">
        <v>8.65</v>
      </c>
      <c r="M18" s="11">
        <v>0.13</v>
      </c>
      <c r="N18" s="11">
        <v>0.02</v>
      </c>
      <c r="O18" s="11">
        <v>0.56000000000000005</v>
      </c>
      <c r="P18" s="11"/>
      <c r="T18" t="s">
        <v>198</v>
      </c>
      <c r="U18" s="23">
        <v>17.354000000000003</v>
      </c>
      <c r="V18" s="23">
        <v>1.1639999999999999</v>
      </c>
      <c r="W18" s="23">
        <v>2.496</v>
      </c>
      <c r="X18" s="23">
        <v>65.555999999999997</v>
      </c>
      <c r="Y18" s="23">
        <v>0.128</v>
      </c>
      <c r="Z18" s="23">
        <v>0.16750000000000001</v>
      </c>
      <c r="AA18" s="23">
        <v>0.75800000000000001</v>
      </c>
      <c r="AB18" s="23">
        <v>0.876</v>
      </c>
      <c r="AC18" s="23">
        <v>8.8679999999999986</v>
      </c>
      <c r="AD18" s="23">
        <v>0.17600000000000002</v>
      </c>
      <c r="AE18" s="23">
        <v>1.5420000000000003</v>
      </c>
      <c r="AF18" s="23">
        <v>0.95799999999999996</v>
      </c>
      <c r="AG18" s="23"/>
    </row>
    <row r="19" spans="2:33" x14ac:dyDescent="0.45">
      <c r="B19" s="11" t="s">
        <v>490</v>
      </c>
      <c r="C19" s="11" t="s">
        <v>626</v>
      </c>
      <c r="D19" s="11">
        <v>15.63</v>
      </c>
      <c r="E19" s="11">
        <v>0.74</v>
      </c>
      <c r="F19" s="11">
        <v>3.08</v>
      </c>
      <c r="G19" s="11">
        <v>69.599999999999994</v>
      </c>
      <c r="H19" s="11">
        <v>0.03</v>
      </c>
      <c r="I19" s="11">
        <v>0.04</v>
      </c>
      <c r="J19" s="11">
        <v>0.94</v>
      </c>
      <c r="K19" s="11">
        <v>0.53</v>
      </c>
      <c r="L19" s="11">
        <v>8.74</v>
      </c>
      <c r="M19" s="11">
        <v>0.13</v>
      </c>
      <c r="N19" s="11">
        <v>0.04</v>
      </c>
      <c r="O19" s="11">
        <v>0.49</v>
      </c>
      <c r="P19" s="11"/>
      <c r="T19" t="s">
        <v>141</v>
      </c>
      <c r="U19" s="5">
        <v>15.302000000000001</v>
      </c>
      <c r="V19" s="5">
        <v>0.83800000000000008</v>
      </c>
      <c r="W19" s="5">
        <v>3.2060000000000004</v>
      </c>
      <c r="X19" s="5">
        <v>67.518000000000001</v>
      </c>
      <c r="Y19" s="5">
        <v>6.3999999999999987E-2</v>
      </c>
      <c r="Z19" s="5">
        <v>0.02</v>
      </c>
      <c r="AA19" s="5">
        <v>1.01</v>
      </c>
      <c r="AB19" s="5">
        <v>0.56600000000000006</v>
      </c>
      <c r="AC19" s="5">
        <v>10.866</v>
      </c>
      <c r="AD19" s="5">
        <v>9.0000000000000011E-2</v>
      </c>
      <c r="AE19" s="5">
        <v>1.5999999999999997E-2</v>
      </c>
      <c r="AF19" s="5">
        <v>0.50600000000000001</v>
      </c>
      <c r="AG19" s="5"/>
    </row>
    <row r="20" spans="2:33" x14ac:dyDescent="0.45">
      <c r="B20" s="11" t="s">
        <v>491</v>
      </c>
      <c r="C20" s="11" t="s">
        <v>626</v>
      </c>
      <c r="D20" s="11">
        <v>15.81</v>
      </c>
      <c r="E20" s="11">
        <v>0.72</v>
      </c>
      <c r="F20" s="11">
        <v>3.07</v>
      </c>
      <c r="G20" s="11">
        <v>69.53</v>
      </c>
      <c r="H20" s="11">
        <v>0.05</v>
      </c>
      <c r="I20" s="11">
        <v>0.05</v>
      </c>
      <c r="J20" s="11">
        <v>0.95</v>
      </c>
      <c r="K20" s="11">
        <v>0.52</v>
      </c>
      <c r="L20" s="11">
        <v>8.6999999999999993</v>
      </c>
      <c r="M20" s="11">
        <v>0.1</v>
      </c>
      <c r="N20" s="11">
        <v>0.02</v>
      </c>
      <c r="O20" s="11">
        <v>0.49</v>
      </c>
      <c r="P20" s="11"/>
    </row>
    <row r="21" spans="2:33" x14ac:dyDescent="0.4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2:33" x14ac:dyDescent="0.45">
      <c r="B22" s="11"/>
      <c r="C22" t="s">
        <v>100</v>
      </c>
      <c r="D22" s="11">
        <f>AVERAGE(D16:D20)</f>
        <v>15.772</v>
      </c>
      <c r="E22" s="11">
        <f t="shared" ref="E22:O22" si="1">AVERAGE(E16:E20)</f>
        <v>0.72799999999999998</v>
      </c>
      <c r="F22" s="11">
        <f t="shared" si="1"/>
        <v>3.0620000000000003</v>
      </c>
      <c r="G22" s="11">
        <f t="shared" si="1"/>
        <v>69.602000000000004</v>
      </c>
      <c r="H22" s="11">
        <f t="shared" si="1"/>
        <v>3.7999999999999999E-2</v>
      </c>
      <c r="I22" s="11">
        <f t="shared" si="1"/>
        <v>4.8000000000000008E-2</v>
      </c>
      <c r="J22" s="11">
        <f t="shared" si="1"/>
        <v>0.96799999999999997</v>
      </c>
      <c r="K22" s="11">
        <f t="shared" si="1"/>
        <v>0.51400000000000001</v>
      </c>
      <c r="L22" s="11">
        <f t="shared" si="1"/>
        <v>8.6120000000000001</v>
      </c>
      <c r="M22" s="11">
        <f t="shared" si="1"/>
        <v>0.12</v>
      </c>
      <c r="N22" s="11">
        <f t="shared" si="1"/>
        <v>1.8000000000000002E-2</v>
      </c>
      <c r="O22" s="11">
        <f t="shared" si="1"/>
        <v>0.51600000000000001</v>
      </c>
      <c r="P22" s="11"/>
    </row>
    <row r="23" spans="2:33" x14ac:dyDescent="0.45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2:33" x14ac:dyDescent="0.45">
      <c r="B24" s="11" t="s">
        <v>496</v>
      </c>
      <c r="C24" s="11" t="s">
        <v>627</v>
      </c>
      <c r="D24" s="11">
        <v>15.67</v>
      </c>
      <c r="E24" s="11">
        <v>0.78</v>
      </c>
      <c r="F24" s="11">
        <v>3.11</v>
      </c>
      <c r="G24" s="11">
        <v>66.819999999999993</v>
      </c>
      <c r="H24" s="11">
        <v>0.1</v>
      </c>
      <c r="I24" s="11">
        <v>0.1</v>
      </c>
      <c r="J24" s="11">
        <v>0.65</v>
      </c>
      <c r="K24" s="11">
        <v>0.7</v>
      </c>
      <c r="L24" s="11">
        <v>11.47</v>
      </c>
      <c r="M24" s="11">
        <v>0.09</v>
      </c>
      <c r="N24" s="11">
        <v>0.05</v>
      </c>
      <c r="O24" s="11">
        <v>0.45</v>
      </c>
      <c r="P24" s="11"/>
    </row>
    <row r="25" spans="2:33" x14ac:dyDescent="0.45">
      <c r="B25" s="11" t="s">
        <v>512</v>
      </c>
      <c r="C25" s="11" t="s">
        <v>627</v>
      </c>
      <c r="D25" s="11">
        <v>15.67</v>
      </c>
      <c r="E25" s="11">
        <v>0.79</v>
      </c>
      <c r="F25" s="11">
        <v>3.08</v>
      </c>
      <c r="G25" s="11">
        <v>66.930000000000007</v>
      </c>
      <c r="H25" s="11">
        <v>7.0000000000000007E-2</v>
      </c>
      <c r="I25" s="11">
        <v>0.11</v>
      </c>
      <c r="J25" s="11">
        <v>0.65</v>
      </c>
      <c r="K25" s="11">
        <v>0.68</v>
      </c>
      <c r="L25" s="11">
        <v>11.41</v>
      </c>
      <c r="M25" s="11">
        <v>0.05</v>
      </c>
      <c r="N25" s="11">
        <v>0.04</v>
      </c>
      <c r="O25" s="11">
        <v>0.51</v>
      </c>
      <c r="P25" s="11"/>
    </row>
    <row r="26" spans="2:33" x14ac:dyDescent="0.45">
      <c r="B26" s="11" t="s">
        <v>513</v>
      </c>
      <c r="C26" s="11" t="s">
        <v>627</v>
      </c>
      <c r="D26" s="11">
        <v>15.77</v>
      </c>
      <c r="E26" s="11">
        <v>0.8</v>
      </c>
      <c r="F26" s="11">
        <v>3.08</v>
      </c>
      <c r="G26" s="11">
        <v>66.78</v>
      </c>
      <c r="H26" s="11">
        <v>0.08</v>
      </c>
      <c r="I26" s="11">
        <v>0.12</v>
      </c>
      <c r="J26" s="11">
        <v>0.64</v>
      </c>
      <c r="K26" s="11">
        <v>0.67</v>
      </c>
      <c r="L26" s="11">
        <v>11.41</v>
      </c>
      <c r="M26" s="11">
        <v>0.12</v>
      </c>
      <c r="N26" s="11">
        <v>7.0000000000000007E-2</v>
      </c>
      <c r="O26" s="11">
        <v>0.45</v>
      </c>
      <c r="P26" s="11"/>
    </row>
    <row r="27" spans="2:33" x14ac:dyDescent="0.45">
      <c r="B27" s="11" t="s">
        <v>514</v>
      </c>
      <c r="C27" s="11" t="s">
        <v>627</v>
      </c>
      <c r="D27" s="11">
        <v>15.79</v>
      </c>
      <c r="E27" s="11">
        <v>0.78</v>
      </c>
      <c r="F27" s="11">
        <v>3.1</v>
      </c>
      <c r="G27" s="11">
        <v>66.75</v>
      </c>
      <c r="H27" s="11">
        <v>0.05</v>
      </c>
      <c r="I27" s="11">
        <v>0.11</v>
      </c>
      <c r="J27" s="11">
        <v>0.62</v>
      </c>
      <c r="K27" s="11">
        <v>0.66</v>
      </c>
      <c r="L27" s="11">
        <v>11.48</v>
      </c>
      <c r="M27" s="11">
        <v>0.11</v>
      </c>
      <c r="N27" s="11">
        <v>0.04</v>
      </c>
      <c r="O27" s="11">
        <v>0.5</v>
      </c>
      <c r="P27" s="11"/>
    </row>
    <row r="28" spans="2:33" x14ac:dyDescent="0.45">
      <c r="B28" s="11" t="s">
        <v>532</v>
      </c>
      <c r="C28" s="11" t="s">
        <v>627</v>
      </c>
      <c r="D28" s="11">
        <v>15.68</v>
      </c>
      <c r="E28" s="11">
        <v>0.78</v>
      </c>
      <c r="F28" s="11">
        <v>3.12</v>
      </c>
      <c r="G28" s="11">
        <v>66.849999999999994</v>
      </c>
      <c r="H28" s="11">
        <v>0.11</v>
      </c>
      <c r="I28" s="11">
        <v>0.1</v>
      </c>
      <c r="J28" s="11">
        <v>0.65</v>
      </c>
      <c r="K28" s="11">
        <v>0.7</v>
      </c>
      <c r="L28" s="11">
        <v>11.43</v>
      </c>
      <c r="M28" s="11">
        <v>0.1</v>
      </c>
      <c r="N28" s="11">
        <v>0</v>
      </c>
      <c r="O28" s="11">
        <v>0.49</v>
      </c>
      <c r="P28" s="11"/>
    </row>
    <row r="29" spans="2:33" x14ac:dyDescent="0.4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2:33" x14ac:dyDescent="0.45">
      <c r="B30" s="11"/>
      <c r="C30" t="s">
        <v>130</v>
      </c>
      <c r="D30" s="11">
        <f>AVERAGE(D24:D28)</f>
        <v>15.715999999999999</v>
      </c>
      <c r="E30" s="11">
        <f t="shared" ref="E30:O30" si="2">AVERAGE(E24:E28)</f>
        <v>0.78600000000000014</v>
      </c>
      <c r="F30" s="11">
        <f t="shared" si="2"/>
        <v>3.0979999999999999</v>
      </c>
      <c r="G30" s="11">
        <f t="shared" si="2"/>
        <v>66.825999999999993</v>
      </c>
      <c r="H30" s="11">
        <f t="shared" si="2"/>
        <v>8.199999999999999E-2</v>
      </c>
      <c r="I30" s="11">
        <f t="shared" si="2"/>
        <v>0.10800000000000001</v>
      </c>
      <c r="J30" s="11">
        <f t="shared" si="2"/>
        <v>0.64200000000000002</v>
      </c>
      <c r="K30" s="11">
        <f t="shared" si="2"/>
        <v>0.68200000000000005</v>
      </c>
      <c r="L30" s="11">
        <f t="shared" si="2"/>
        <v>11.440000000000001</v>
      </c>
      <c r="M30" s="11">
        <f t="shared" si="2"/>
        <v>9.4E-2</v>
      </c>
      <c r="N30" s="11">
        <f t="shared" si="2"/>
        <v>0.04</v>
      </c>
      <c r="O30" s="11">
        <f t="shared" si="2"/>
        <v>0.48</v>
      </c>
      <c r="P30" s="11"/>
    </row>
    <row r="31" spans="2:33" x14ac:dyDescent="0.4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</row>
    <row r="32" spans="2:33" x14ac:dyDescent="0.45">
      <c r="B32" s="11" t="s">
        <v>455</v>
      </c>
      <c r="C32" s="11" t="s">
        <v>628</v>
      </c>
      <c r="D32" s="11">
        <v>15.76</v>
      </c>
      <c r="E32" s="11">
        <v>0.7</v>
      </c>
      <c r="F32" s="11">
        <v>3.09</v>
      </c>
      <c r="G32" s="11">
        <v>69.59</v>
      </c>
      <c r="H32" s="11">
        <v>0.06</v>
      </c>
      <c r="I32" s="11">
        <v>0.04</v>
      </c>
      <c r="J32" s="11">
        <v>0.96</v>
      </c>
      <c r="K32" s="11">
        <v>0.55000000000000004</v>
      </c>
      <c r="L32" s="11">
        <v>8.66</v>
      </c>
      <c r="M32" s="11">
        <v>0.09</v>
      </c>
      <c r="N32" s="11">
        <v>0</v>
      </c>
      <c r="O32" s="11">
        <v>0.49</v>
      </c>
      <c r="P32" s="11"/>
    </row>
    <row r="33" spans="2:16" x14ac:dyDescent="0.45">
      <c r="B33" s="11" t="s">
        <v>456</v>
      </c>
      <c r="C33" s="11" t="s">
        <v>628</v>
      </c>
      <c r="D33" s="11">
        <v>15.78</v>
      </c>
      <c r="E33" s="11">
        <v>0.75</v>
      </c>
      <c r="F33" s="11">
        <v>3.06</v>
      </c>
      <c r="G33" s="11">
        <v>69.58</v>
      </c>
      <c r="H33" s="11">
        <v>0.03</v>
      </c>
      <c r="I33" s="11">
        <v>0.06</v>
      </c>
      <c r="J33" s="11">
        <v>0.97</v>
      </c>
      <c r="K33" s="11">
        <v>0.49</v>
      </c>
      <c r="L33" s="11">
        <v>8.64</v>
      </c>
      <c r="M33" s="11">
        <v>0.09</v>
      </c>
      <c r="N33" s="11">
        <v>0.03</v>
      </c>
      <c r="O33" s="11">
        <v>0.52</v>
      </c>
      <c r="P33" s="11"/>
    </row>
    <row r="34" spans="2:16" x14ac:dyDescent="0.45">
      <c r="B34" s="11" t="s">
        <v>457</v>
      </c>
      <c r="C34" s="11" t="s">
        <v>628</v>
      </c>
      <c r="D34" s="11">
        <v>15.69</v>
      </c>
      <c r="E34" s="11">
        <v>0.75</v>
      </c>
      <c r="F34" s="11">
        <v>3.11</v>
      </c>
      <c r="G34" s="11">
        <v>69.599999999999994</v>
      </c>
      <c r="H34" s="11">
        <v>0.03</v>
      </c>
      <c r="I34" s="11">
        <v>0.05</v>
      </c>
      <c r="J34" s="11">
        <v>0.96</v>
      </c>
      <c r="K34" s="11">
        <v>0.5</v>
      </c>
      <c r="L34" s="11">
        <v>8.58</v>
      </c>
      <c r="M34" s="11">
        <v>0.11</v>
      </c>
      <c r="N34" s="11">
        <v>0.05</v>
      </c>
      <c r="O34" s="11">
        <v>0.56999999999999995</v>
      </c>
      <c r="P34" s="11"/>
    </row>
    <row r="35" spans="2:16" x14ac:dyDescent="0.45">
      <c r="B35" s="11" t="s">
        <v>458</v>
      </c>
      <c r="C35" s="11" t="s">
        <v>628</v>
      </c>
      <c r="D35" s="11">
        <v>15.64</v>
      </c>
      <c r="E35" s="11">
        <v>0.75</v>
      </c>
      <c r="F35" s="11">
        <v>3.1</v>
      </c>
      <c r="G35" s="11">
        <v>69.459999999999994</v>
      </c>
      <c r="H35" s="11">
        <v>0.09</v>
      </c>
      <c r="I35" s="11">
        <v>0.06</v>
      </c>
      <c r="J35" s="11">
        <v>0.96</v>
      </c>
      <c r="K35" s="11">
        <v>0.5</v>
      </c>
      <c r="L35" s="11">
        <v>8.69</v>
      </c>
      <c r="M35" s="11">
        <v>0.14000000000000001</v>
      </c>
      <c r="N35" s="11">
        <v>0.05</v>
      </c>
      <c r="O35" s="11">
        <v>0.55000000000000004</v>
      </c>
      <c r="P35" s="11"/>
    </row>
    <row r="36" spans="2:16" x14ac:dyDescent="0.45">
      <c r="B36" s="11" t="s">
        <v>460</v>
      </c>
      <c r="C36" s="11" t="s">
        <v>628</v>
      </c>
      <c r="D36" s="11">
        <v>15.65</v>
      </c>
      <c r="E36" s="11">
        <v>0.73</v>
      </c>
      <c r="F36" s="11">
        <v>3.06</v>
      </c>
      <c r="G36" s="11">
        <v>69.72</v>
      </c>
      <c r="H36" s="11">
        <v>0</v>
      </c>
      <c r="I36" s="11">
        <v>0.05</v>
      </c>
      <c r="J36" s="11">
        <v>0.96</v>
      </c>
      <c r="K36" s="11">
        <v>0.52</v>
      </c>
      <c r="L36" s="11">
        <v>8.6199999999999992</v>
      </c>
      <c r="M36" s="11">
        <v>0.1</v>
      </c>
      <c r="N36" s="11">
        <v>0.04</v>
      </c>
      <c r="O36" s="11">
        <v>0.55000000000000004</v>
      </c>
      <c r="P36" s="11"/>
    </row>
    <row r="37" spans="2:16" x14ac:dyDescent="0.4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</row>
    <row r="38" spans="2:16" x14ac:dyDescent="0.45">
      <c r="B38" s="11"/>
      <c r="C38" t="s">
        <v>103</v>
      </c>
      <c r="D38" s="11">
        <f>AVERAGE(D32:D36)</f>
        <v>15.703999999999999</v>
      </c>
      <c r="E38" s="11">
        <f t="shared" ref="E38:O38" si="3">AVERAGE(E32:E36)</f>
        <v>0.73599999999999999</v>
      </c>
      <c r="F38" s="11">
        <f t="shared" si="3"/>
        <v>3.0840000000000001</v>
      </c>
      <c r="G38" s="11">
        <f t="shared" si="3"/>
        <v>69.59</v>
      </c>
      <c r="H38" s="11">
        <f t="shared" si="3"/>
        <v>4.1999999999999996E-2</v>
      </c>
      <c r="I38" s="11">
        <f t="shared" si="3"/>
        <v>5.2000000000000005E-2</v>
      </c>
      <c r="J38" s="11">
        <f t="shared" si="3"/>
        <v>0.96199999999999997</v>
      </c>
      <c r="K38" s="11">
        <f t="shared" si="3"/>
        <v>0.51200000000000001</v>
      </c>
      <c r="L38" s="11">
        <f t="shared" si="3"/>
        <v>8.6379999999999999</v>
      </c>
      <c r="M38" s="11">
        <f t="shared" si="3"/>
        <v>0.10600000000000001</v>
      </c>
      <c r="N38" s="11">
        <f t="shared" si="3"/>
        <v>3.4000000000000002E-2</v>
      </c>
      <c r="O38" s="11">
        <f t="shared" si="3"/>
        <v>0.53599999999999992</v>
      </c>
      <c r="P38" s="11"/>
    </row>
    <row r="39" spans="2:16" x14ac:dyDescent="0.4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</row>
    <row r="40" spans="2:16" x14ac:dyDescent="0.45">
      <c r="B40" s="11" t="s">
        <v>419</v>
      </c>
      <c r="C40" s="11" t="s">
        <v>629</v>
      </c>
      <c r="D40" s="11">
        <v>13.78</v>
      </c>
      <c r="E40" s="11">
        <v>0.83</v>
      </c>
      <c r="F40" s="11">
        <v>3.31</v>
      </c>
      <c r="G40" s="11">
        <v>67.459999999999994</v>
      </c>
      <c r="H40" s="11">
        <v>0.19</v>
      </c>
      <c r="I40" s="11">
        <v>0.04</v>
      </c>
      <c r="J40" s="11">
        <v>0.64</v>
      </c>
      <c r="K40" s="11">
        <v>0.94</v>
      </c>
      <c r="L40" s="11">
        <v>11.38</v>
      </c>
      <c r="M40" s="11">
        <v>0.09</v>
      </c>
      <c r="N40" s="11">
        <v>0.12</v>
      </c>
      <c r="O40" s="11">
        <v>1.07</v>
      </c>
      <c r="P40" s="11">
        <v>0.15</v>
      </c>
    </row>
    <row r="41" spans="2:16" x14ac:dyDescent="0.45">
      <c r="B41" s="11" t="s">
        <v>420</v>
      </c>
      <c r="C41" s="11" t="s">
        <v>629</v>
      </c>
      <c r="D41" s="11">
        <v>13.84</v>
      </c>
      <c r="E41" s="11">
        <v>0.85</v>
      </c>
      <c r="F41" s="11">
        <v>3.3</v>
      </c>
      <c r="G41" s="11">
        <v>67.56</v>
      </c>
      <c r="H41" s="11">
        <v>0.13</v>
      </c>
      <c r="I41" s="11">
        <v>0.06</v>
      </c>
      <c r="J41" s="11">
        <v>0.6</v>
      </c>
      <c r="K41" s="11">
        <v>0.93</v>
      </c>
      <c r="L41" s="11">
        <v>11.37</v>
      </c>
      <c r="M41" s="11">
        <v>7.0000000000000007E-2</v>
      </c>
      <c r="N41" s="11">
        <v>0.15</v>
      </c>
      <c r="O41" s="11">
        <v>1</v>
      </c>
      <c r="P41" s="11">
        <v>0.14000000000000001</v>
      </c>
    </row>
    <row r="42" spans="2:16" x14ac:dyDescent="0.45">
      <c r="B42" s="11" t="s">
        <v>421</v>
      </c>
      <c r="C42" s="11" t="s">
        <v>629</v>
      </c>
      <c r="D42" s="11">
        <v>13.79</v>
      </c>
      <c r="E42" s="11">
        <v>0.84</v>
      </c>
      <c r="F42" s="11">
        <v>3.25</v>
      </c>
      <c r="G42" s="11">
        <v>67.55</v>
      </c>
      <c r="H42" s="11">
        <v>0.16</v>
      </c>
      <c r="I42" s="11">
        <v>7.0000000000000007E-2</v>
      </c>
      <c r="J42" s="11">
        <v>0.62</v>
      </c>
      <c r="K42" s="11">
        <v>0.97</v>
      </c>
      <c r="L42" s="11">
        <v>11.38</v>
      </c>
      <c r="M42" s="11">
        <v>0.1</v>
      </c>
      <c r="N42" s="11">
        <v>0.09</v>
      </c>
      <c r="O42" s="11">
        <v>1</v>
      </c>
      <c r="P42" s="11">
        <v>0.2</v>
      </c>
    </row>
    <row r="43" spans="2:16" x14ac:dyDescent="0.45">
      <c r="B43" s="11" t="s">
        <v>409</v>
      </c>
      <c r="C43" s="11" t="s">
        <v>629</v>
      </c>
      <c r="D43" s="11">
        <v>13.93</v>
      </c>
      <c r="E43" s="11">
        <v>0.83</v>
      </c>
      <c r="F43" s="11">
        <v>3.26</v>
      </c>
      <c r="G43" s="11">
        <v>67.400000000000006</v>
      </c>
      <c r="H43" s="11">
        <v>0.13</v>
      </c>
      <c r="I43" s="11">
        <v>0.06</v>
      </c>
      <c r="J43" s="11">
        <v>0.63</v>
      </c>
      <c r="K43" s="11">
        <v>0.95</v>
      </c>
      <c r="L43" s="11">
        <v>11.34</v>
      </c>
      <c r="M43" s="11">
        <v>0.09</v>
      </c>
      <c r="N43" s="11">
        <v>0.16</v>
      </c>
      <c r="O43" s="11">
        <v>1</v>
      </c>
      <c r="P43" s="11">
        <v>0.23</v>
      </c>
    </row>
    <row r="44" spans="2:16" x14ac:dyDescent="0.45">
      <c r="B44" s="11" t="s">
        <v>364</v>
      </c>
      <c r="C44" s="11" t="s">
        <v>629</v>
      </c>
      <c r="D44" s="11">
        <v>13.86</v>
      </c>
      <c r="E44" s="11">
        <v>0.83</v>
      </c>
      <c r="F44" s="11">
        <v>3.27</v>
      </c>
      <c r="G44" s="11">
        <v>67.48</v>
      </c>
      <c r="H44" s="11">
        <v>0.12</v>
      </c>
      <c r="I44" s="11">
        <v>0.06</v>
      </c>
      <c r="J44" s="11">
        <v>0.61</v>
      </c>
      <c r="K44" s="11">
        <v>0.97</v>
      </c>
      <c r="L44" s="11">
        <v>11.38</v>
      </c>
      <c r="M44" s="11">
        <v>0.12</v>
      </c>
      <c r="N44" s="11">
        <v>0.11</v>
      </c>
      <c r="O44" s="11">
        <v>1.01</v>
      </c>
      <c r="P44" s="11">
        <v>0.19</v>
      </c>
    </row>
    <row r="45" spans="2:16" x14ac:dyDescent="0.45">
      <c r="B45" s="11" t="s">
        <v>366</v>
      </c>
      <c r="C45" s="11" t="s">
        <v>630</v>
      </c>
      <c r="D45" s="11">
        <v>13.79</v>
      </c>
      <c r="E45" s="11">
        <v>0.83</v>
      </c>
      <c r="F45" s="11">
        <v>3.3</v>
      </c>
      <c r="G45" s="11">
        <v>67.569999999999993</v>
      </c>
      <c r="H45" s="11">
        <v>0.14000000000000001</v>
      </c>
      <c r="I45" s="11">
        <v>0.06</v>
      </c>
      <c r="J45" s="11">
        <v>0.61</v>
      </c>
      <c r="K45" s="11">
        <v>0.95</v>
      </c>
      <c r="L45" s="11">
        <v>11.39</v>
      </c>
      <c r="M45" s="11">
        <v>0.08</v>
      </c>
      <c r="N45" s="11">
        <v>0.11</v>
      </c>
      <c r="O45" s="11">
        <v>1.01</v>
      </c>
      <c r="P45" s="11">
        <v>0.16</v>
      </c>
    </row>
    <row r="46" spans="2:16" x14ac:dyDescent="0.45">
      <c r="B46" s="11" t="s">
        <v>367</v>
      </c>
      <c r="C46" s="11" t="s">
        <v>630</v>
      </c>
      <c r="D46" s="11">
        <v>13.76</v>
      </c>
      <c r="E46" s="11">
        <v>0.87</v>
      </c>
      <c r="F46" s="11">
        <v>3.29</v>
      </c>
      <c r="G46" s="11">
        <v>67.39</v>
      </c>
      <c r="H46" s="11">
        <v>0.17</v>
      </c>
      <c r="I46" s="11">
        <v>0.06</v>
      </c>
      <c r="J46" s="11">
        <v>0.59</v>
      </c>
      <c r="K46" s="11">
        <v>0.95</v>
      </c>
      <c r="L46" s="11">
        <v>11.45</v>
      </c>
      <c r="M46" s="11">
        <v>0.15</v>
      </c>
      <c r="N46" s="11">
        <v>0.11</v>
      </c>
      <c r="O46" s="11">
        <v>1.03</v>
      </c>
      <c r="P46" s="11">
        <v>0.19</v>
      </c>
    </row>
    <row r="47" spans="2:16" x14ac:dyDescent="0.45">
      <c r="B47" s="11" t="s">
        <v>368</v>
      </c>
      <c r="C47" s="11" t="s">
        <v>630</v>
      </c>
      <c r="D47" s="11">
        <v>13.86</v>
      </c>
      <c r="E47" s="11">
        <v>0.85</v>
      </c>
      <c r="F47" s="11">
        <v>3.25</v>
      </c>
      <c r="G47" s="11">
        <v>67.510000000000005</v>
      </c>
      <c r="H47" s="11">
        <v>0.15</v>
      </c>
      <c r="I47" s="11">
        <v>7.0000000000000007E-2</v>
      </c>
      <c r="J47" s="11">
        <v>0.61</v>
      </c>
      <c r="K47" s="11">
        <v>0.93</v>
      </c>
      <c r="L47" s="11">
        <v>11.41</v>
      </c>
      <c r="M47" s="11">
        <v>0.13</v>
      </c>
      <c r="N47" s="11">
        <v>0.11</v>
      </c>
      <c r="O47" s="11">
        <v>0.94</v>
      </c>
      <c r="P47" s="11">
        <v>0.18</v>
      </c>
    </row>
    <row r="48" spans="2:16" x14ac:dyDescent="0.4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</row>
    <row r="49" spans="2:16" x14ac:dyDescent="0.45">
      <c r="B49" s="11"/>
      <c r="C49" t="s">
        <v>143</v>
      </c>
      <c r="D49" s="11">
        <f>AVERAGE(D40:D47)</f>
        <v>13.826249999999998</v>
      </c>
      <c r="E49" s="11">
        <f t="shared" ref="E49:P49" si="4">AVERAGE(E40:E47)</f>
        <v>0.84124999999999994</v>
      </c>
      <c r="F49" s="11">
        <f t="shared" si="4"/>
        <v>3.2787500000000001</v>
      </c>
      <c r="G49" s="11">
        <f t="shared" si="4"/>
        <v>67.490000000000009</v>
      </c>
      <c r="H49" s="11">
        <f t="shared" si="4"/>
        <v>0.14874999999999999</v>
      </c>
      <c r="I49" s="11">
        <f t="shared" si="4"/>
        <v>6.0000000000000005E-2</v>
      </c>
      <c r="J49" s="11">
        <f t="shared" si="4"/>
        <v>0.61375000000000002</v>
      </c>
      <c r="K49" s="11">
        <f t="shared" si="4"/>
        <v>0.94874999999999998</v>
      </c>
      <c r="L49" s="11">
        <f t="shared" si="4"/>
        <v>11.387500000000001</v>
      </c>
      <c r="M49" s="11">
        <f t="shared" si="4"/>
        <v>0.10375</v>
      </c>
      <c r="N49" s="11">
        <f t="shared" si="4"/>
        <v>0.12</v>
      </c>
      <c r="O49" s="11">
        <f t="shared" si="4"/>
        <v>1.0075000000000001</v>
      </c>
      <c r="P49" s="11">
        <f t="shared" si="4"/>
        <v>0.18</v>
      </c>
    </row>
    <row r="50" spans="2:16" x14ac:dyDescent="0.4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</row>
    <row r="51" spans="2:16" x14ac:dyDescent="0.45">
      <c r="B51" s="11" t="s">
        <v>354</v>
      </c>
      <c r="C51" s="11" t="s">
        <v>631</v>
      </c>
      <c r="D51" s="11">
        <v>14.48</v>
      </c>
      <c r="E51" s="11">
        <v>0.72</v>
      </c>
      <c r="F51" s="11">
        <v>3.08</v>
      </c>
      <c r="G51" s="11">
        <v>69.95</v>
      </c>
      <c r="H51" s="11">
        <v>0.08</v>
      </c>
      <c r="I51" s="11">
        <v>0.03</v>
      </c>
      <c r="J51" s="11">
        <v>0.9</v>
      </c>
      <c r="K51" s="11">
        <v>0.56000000000000005</v>
      </c>
      <c r="L51" s="11">
        <v>9.56</v>
      </c>
      <c r="M51" s="11">
        <v>7.0000000000000007E-2</v>
      </c>
      <c r="N51" s="11">
        <v>7.0000000000000007E-2</v>
      </c>
      <c r="O51" s="11">
        <v>0.49</v>
      </c>
      <c r="P51" s="11"/>
    </row>
    <row r="52" spans="2:16" x14ac:dyDescent="0.45">
      <c r="B52" s="11" t="s">
        <v>355</v>
      </c>
      <c r="C52" s="11" t="s">
        <v>631</v>
      </c>
      <c r="D52" s="11">
        <v>14.39</v>
      </c>
      <c r="E52" s="11">
        <v>0.7</v>
      </c>
      <c r="F52" s="11">
        <v>3.04</v>
      </c>
      <c r="G52" s="11">
        <v>70.03</v>
      </c>
      <c r="H52" s="11">
        <v>0.14000000000000001</v>
      </c>
      <c r="I52" s="11">
        <v>0.03</v>
      </c>
      <c r="J52" s="11">
        <v>0.89</v>
      </c>
      <c r="K52" s="11">
        <v>0.56999999999999995</v>
      </c>
      <c r="L52" s="11">
        <v>9.59</v>
      </c>
      <c r="M52" s="11">
        <v>0.13</v>
      </c>
      <c r="N52" s="11">
        <v>0.02</v>
      </c>
      <c r="O52" s="11">
        <v>0.47</v>
      </c>
      <c r="P52" s="11"/>
    </row>
    <row r="53" spans="2:16" x14ac:dyDescent="0.45">
      <c r="B53" s="11" t="s">
        <v>356</v>
      </c>
      <c r="C53" s="11" t="s">
        <v>631</v>
      </c>
      <c r="D53" s="11">
        <v>14.35</v>
      </c>
      <c r="E53" s="11">
        <v>0.74</v>
      </c>
      <c r="F53" s="11">
        <v>3.04</v>
      </c>
      <c r="G53" s="11">
        <v>69.94</v>
      </c>
      <c r="H53" s="11">
        <v>0.08</v>
      </c>
      <c r="I53" s="11">
        <v>0.03</v>
      </c>
      <c r="J53" s="11">
        <v>0.87</v>
      </c>
      <c r="K53" s="11">
        <v>0.56999999999999995</v>
      </c>
      <c r="L53" s="11">
        <v>9.7100000000000009</v>
      </c>
      <c r="M53" s="11">
        <v>0.13</v>
      </c>
      <c r="N53" s="11">
        <v>0</v>
      </c>
      <c r="O53" s="11">
        <v>0.54</v>
      </c>
      <c r="P53" s="11"/>
    </row>
    <row r="54" spans="2:16" x14ac:dyDescent="0.45">
      <c r="B54" s="11" t="s">
        <v>320</v>
      </c>
      <c r="C54" s="11" t="s">
        <v>631</v>
      </c>
      <c r="D54" s="11">
        <v>14.89</v>
      </c>
      <c r="E54" s="11">
        <v>0.88</v>
      </c>
      <c r="F54" s="11"/>
      <c r="G54" s="11">
        <v>72.05</v>
      </c>
      <c r="H54" s="11">
        <v>0.09</v>
      </c>
      <c r="I54" s="11">
        <v>0.03</v>
      </c>
      <c r="J54" s="11">
        <v>0.93</v>
      </c>
      <c r="K54" s="11">
        <v>0.56000000000000005</v>
      </c>
      <c r="L54" s="11">
        <v>9.93</v>
      </c>
      <c r="M54" s="11">
        <v>0.09</v>
      </c>
      <c r="N54" s="11">
        <v>0</v>
      </c>
      <c r="O54" s="11">
        <v>0.53</v>
      </c>
      <c r="P54" s="11"/>
    </row>
    <row r="55" spans="2:16" x14ac:dyDescent="0.45">
      <c r="B55" s="11" t="s">
        <v>321</v>
      </c>
      <c r="C55" s="11" t="s">
        <v>631</v>
      </c>
      <c r="D55" s="11">
        <v>14.42</v>
      </c>
      <c r="E55" s="11">
        <v>0.7</v>
      </c>
      <c r="F55" s="11">
        <v>3.01</v>
      </c>
      <c r="G55" s="11">
        <v>70.06</v>
      </c>
      <c r="H55" s="11">
        <v>7.0000000000000007E-2</v>
      </c>
      <c r="I55" s="11">
        <v>0</v>
      </c>
      <c r="J55" s="11">
        <v>0.92</v>
      </c>
      <c r="K55" s="11">
        <v>0.56000000000000005</v>
      </c>
      <c r="L55" s="11">
        <v>9.5399999999999991</v>
      </c>
      <c r="M55" s="11">
        <v>0.11</v>
      </c>
      <c r="N55" s="11">
        <v>0.09</v>
      </c>
      <c r="O55" s="11">
        <v>0.51</v>
      </c>
      <c r="P55" s="11"/>
    </row>
    <row r="56" spans="2:16" x14ac:dyDescent="0.4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</row>
    <row r="57" spans="2:16" x14ac:dyDescent="0.45">
      <c r="B57" s="11"/>
      <c r="C57" t="s">
        <v>111</v>
      </c>
      <c r="D57" s="11">
        <f>AVERAGE(D51:D55)</f>
        <v>14.506</v>
      </c>
      <c r="E57" s="11">
        <f t="shared" ref="E57:O57" si="5">AVERAGE(E51:E55)</f>
        <v>0.748</v>
      </c>
      <c r="F57" s="11">
        <f t="shared" si="5"/>
        <v>3.0425</v>
      </c>
      <c r="G57" s="11">
        <f t="shared" si="5"/>
        <v>70.406000000000006</v>
      </c>
      <c r="H57" s="11">
        <f t="shared" si="5"/>
        <v>9.1999999999999998E-2</v>
      </c>
      <c r="I57" s="11">
        <f t="shared" si="5"/>
        <v>2.4E-2</v>
      </c>
      <c r="J57" s="11">
        <f t="shared" si="5"/>
        <v>0.90200000000000014</v>
      </c>
      <c r="K57" s="11">
        <f t="shared" si="5"/>
        <v>0.56399999999999995</v>
      </c>
      <c r="L57" s="11">
        <f t="shared" si="5"/>
        <v>9.6660000000000004</v>
      </c>
      <c r="M57" s="11">
        <f t="shared" si="5"/>
        <v>0.10600000000000001</v>
      </c>
      <c r="N57" s="11">
        <f t="shared" si="5"/>
        <v>3.5999999999999997E-2</v>
      </c>
      <c r="O57" s="11">
        <f t="shared" si="5"/>
        <v>0.50800000000000001</v>
      </c>
      <c r="P57" s="11"/>
    </row>
    <row r="58" spans="2:16" x14ac:dyDescent="0.4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</row>
    <row r="59" spans="2:16" x14ac:dyDescent="0.45">
      <c r="B59" s="11" t="s">
        <v>322</v>
      </c>
      <c r="C59" s="11" t="s">
        <v>632</v>
      </c>
      <c r="D59" s="11">
        <v>16.98</v>
      </c>
      <c r="E59" s="11">
        <v>1.07</v>
      </c>
      <c r="F59" s="11">
        <v>2.4300000000000002</v>
      </c>
      <c r="G59" s="11">
        <v>67.84</v>
      </c>
      <c r="H59" s="11">
        <v>0.13</v>
      </c>
      <c r="I59" s="11">
        <v>0.15</v>
      </c>
      <c r="J59" s="11">
        <v>0.78</v>
      </c>
      <c r="K59" s="11">
        <v>0.88</v>
      </c>
      <c r="L59" s="11">
        <v>6.99</v>
      </c>
      <c r="M59" s="11">
        <v>0.15</v>
      </c>
      <c r="N59" s="11">
        <v>1.81</v>
      </c>
      <c r="O59" s="11">
        <v>0.78</v>
      </c>
      <c r="P59" s="11"/>
    </row>
    <row r="60" spans="2:16" x14ac:dyDescent="0.45">
      <c r="B60" s="11" t="s">
        <v>323</v>
      </c>
      <c r="C60" s="11" t="s">
        <v>632</v>
      </c>
      <c r="D60" s="11">
        <v>17.03</v>
      </c>
      <c r="E60" s="11">
        <v>1.01</v>
      </c>
      <c r="F60" s="11">
        <v>2.4300000000000002</v>
      </c>
      <c r="G60" s="11">
        <v>67.989999999999995</v>
      </c>
      <c r="H60" s="11">
        <v>0.09</v>
      </c>
      <c r="I60" s="11">
        <v>0.17</v>
      </c>
      <c r="J60" s="11">
        <v>0.78</v>
      </c>
      <c r="K60" s="11">
        <v>0.88</v>
      </c>
      <c r="L60" s="11">
        <v>6.79</v>
      </c>
      <c r="M60" s="11">
        <v>0.17</v>
      </c>
      <c r="N60" s="11">
        <v>1.86</v>
      </c>
      <c r="O60" s="11">
        <v>0.8</v>
      </c>
      <c r="P60" s="11"/>
    </row>
    <row r="61" spans="2:16" x14ac:dyDescent="0.45">
      <c r="B61" s="11" t="s">
        <v>324</v>
      </c>
      <c r="C61" s="11" t="s">
        <v>632</v>
      </c>
      <c r="D61" s="11">
        <v>16.82</v>
      </c>
      <c r="E61" s="11">
        <v>1.1100000000000001</v>
      </c>
      <c r="F61" s="11">
        <v>2.46</v>
      </c>
      <c r="G61" s="11">
        <v>67.81</v>
      </c>
      <c r="H61" s="11">
        <v>0.13</v>
      </c>
      <c r="I61" s="11">
        <v>0.16</v>
      </c>
      <c r="J61" s="11">
        <v>0.8</v>
      </c>
      <c r="K61" s="11">
        <v>0.89</v>
      </c>
      <c r="L61" s="11">
        <v>7.08</v>
      </c>
      <c r="M61" s="11">
        <v>0.18</v>
      </c>
      <c r="N61" s="11">
        <v>1.76</v>
      </c>
      <c r="O61" s="11">
        <v>0.8</v>
      </c>
      <c r="P61" s="11"/>
    </row>
    <row r="62" spans="2:16" x14ac:dyDescent="0.45">
      <c r="B62" s="11" t="s">
        <v>378</v>
      </c>
      <c r="C62" s="11" t="s">
        <v>632</v>
      </c>
      <c r="D62" s="11">
        <v>17.05</v>
      </c>
      <c r="E62" s="11">
        <v>1.07</v>
      </c>
      <c r="F62" s="11">
        <v>2.46</v>
      </c>
      <c r="G62" s="11">
        <v>67.849999999999994</v>
      </c>
      <c r="H62" s="11">
        <v>0.15</v>
      </c>
      <c r="I62" s="11">
        <v>0.17</v>
      </c>
      <c r="J62" s="11">
        <v>0.78</v>
      </c>
      <c r="K62" s="11">
        <v>0.85</v>
      </c>
      <c r="L62" s="11">
        <v>6.82</v>
      </c>
      <c r="M62" s="11">
        <v>0.13</v>
      </c>
      <c r="N62" s="11">
        <v>1.83</v>
      </c>
      <c r="O62" s="11">
        <v>0.86</v>
      </c>
      <c r="P62" s="11"/>
    </row>
    <row r="63" spans="2:16" x14ac:dyDescent="0.45">
      <c r="B63" s="11" t="s">
        <v>326</v>
      </c>
      <c r="C63" s="11" t="s">
        <v>632</v>
      </c>
      <c r="D63" s="11">
        <v>16.86</v>
      </c>
      <c r="E63" s="11">
        <v>1.1200000000000001</v>
      </c>
      <c r="F63" s="11">
        <v>2.46</v>
      </c>
      <c r="G63" s="11">
        <v>67.92</v>
      </c>
      <c r="H63" s="11">
        <v>0.12</v>
      </c>
      <c r="I63" s="11">
        <v>0.16</v>
      </c>
      <c r="J63" s="11">
        <v>0.78</v>
      </c>
      <c r="K63" s="11">
        <v>0.88</v>
      </c>
      <c r="L63" s="11">
        <v>6.98</v>
      </c>
      <c r="M63" s="11">
        <v>0.15</v>
      </c>
      <c r="N63" s="11">
        <v>1.77</v>
      </c>
      <c r="O63" s="11">
        <v>0.8</v>
      </c>
      <c r="P63" s="11"/>
    </row>
    <row r="64" spans="2:16" x14ac:dyDescent="0.4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</row>
    <row r="65" spans="2:16" x14ac:dyDescent="0.45">
      <c r="B65" s="11"/>
      <c r="C65" t="s">
        <v>205</v>
      </c>
      <c r="D65" s="11">
        <f>AVERAGE(D59:D63)</f>
        <v>16.948</v>
      </c>
      <c r="E65" s="11">
        <f t="shared" ref="E65:O65" si="6">AVERAGE(E59:E63)</f>
        <v>1.0760000000000001</v>
      </c>
      <c r="F65" s="11">
        <f t="shared" si="6"/>
        <v>2.4480000000000004</v>
      </c>
      <c r="G65" s="11">
        <f t="shared" si="6"/>
        <v>67.882000000000005</v>
      </c>
      <c r="H65" s="11">
        <f t="shared" si="6"/>
        <v>0.124</v>
      </c>
      <c r="I65" s="11">
        <f t="shared" si="6"/>
        <v>0.16200000000000001</v>
      </c>
      <c r="J65" s="11">
        <f t="shared" si="6"/>
        <v>0.78400000000000014</v>
      </c>
      <c r="K65" s="11">
        <f t="shared" si="6"/>
        <v>0.876</v>
      </c>
      <c r="L65" s="11">
        <f t="shared" si="6"/>
        <v>6.9319999999999995</v>
      </c>
      <c r="M65" s="11">
        <f t="shared" si="6"/>
        <v>0.156</v>
      </c>
      <c r="N65" s="11">
        <f t="shared" si="6"/>
        <v>1.8059999999999998</v>
      </c>
      <c r="O65" s="11">
        <f t="shared" si="6"/>
        <v>0.80800000000000005</v>
      </c>
      <c r="P65" s="11"/>
    </row>
    <row r="66" spans="2:16" x14ac:dyDescent="0.4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</row>
    <row r="67" spans="2:16" x14ac:dyDescent="0.45">
      <c r="B67" s="11" t="s">
        <v>327</v>
      </c>
      <c r="C67" s="11" t="s">
        <v>633</v>
      </c>
      <c r="D67" s="11">
        <v>14.41</v>
      </c>
      <c r="E67" s="11">
        <v>0.62</v>
      </c>
      <c r="F67" s="11">
        <v>3</v>
      </c>
      <c r="G67" s="11">
        <v>70.58</v>
      </c>
      <c r="H67" s="11">
        <v>0.04</v>
      </c>
      <c r="I67" s="11">
        <v>0.08</v>
      </c>
      <c r="J67" s="11">
        <v>0.91</v>
      </c>
      <c r="K67" s="11">
        <v>0.66</v>
      </c>
      <c r="L67" s="11">
        <v>9.11</v>
      </c>
      <c r="M67" s="11">
        <v>0.09</v>
      </c>
      <c r="N67" s="11">
        <v>7.0000000000000007E-2</v>
      </c>
      <c r="O67" s="11">
        <v>0.44</v>
      </c>
      <c r="P67" s="11"/>
    </row>
    <row r="68" spans="2:16" x14ac:dyDescent="0.45">
      <c r="B68" s="11" t="s">
        <v>328</v>
      </c>
      <c r="C68" s="11" t="s">
        <v>633</v>
      </c>
      <c r="D68" s="11">
        <v>14.58</v>
      </c>
      <c r="E68" s="11">
        <v>0.67</v>
      </c>
      <c r="F68" s="11">
        <v>2.99</v>
      </c>
      <c r="G68" s="11">
        <v>70.239999999999995</v>
      </c>
      <c r="H68" s="11">
        <v>0.03</v>
      </c>
      <c r="I68" s="11">
        <v>0.08</v>
      </c>
      <c r="J68" s="11">
        <v>0.92</v>
      </c>
      <c r="K68" s="11">
        <v>0.67</v>
      </c>
      <c r="L68" s="11">
        <v>9.2200000000000006</v>
      </c>
      <c r="M68" s="11">
        <v>0.1</v>
      </c>
      <c r="N68" s="11"/>
      <c r="O68" s="11">
        <v>0.5</v>
      </c>
      <c r="P68" s="11"/>
    </row>
    <row r="69" spans="2:16" x14ac:dyDescent="0.45">
      <c r="B69" s="11" t="s">
        <v>329</v>
      </c>
      <c r="C69" s="11" t="s">
        <v>633</v>
      </c>
      <c r="D69" s="11">
        <v>14.65</v>
      </c>
      <c r="E69" s="11">
        <v>0.71</v>
      </c>
      <c r="F69" s="11">
        <v>3</v>
      </c>
      <c r="G69" s="11">
        <v>70.069999999999993</v>
      </c>
      <c r="H69" s="11">
        <v>0.05</v>
      </c>
      <c r="I69" s="11">
        <v>7.0000000000000007E-2</v>
      </c>
      <c r="J69" s="11">
        <v>0.94</v>
      </c>
      <c r="K69" s="11">
        <v>0.64</v>
      </c>
      <c r="L69" s="11">
        <v>9.24</v>
      </c>
      <c r="M69" s="11">
        <v>0.11</v>
      </c>
      <c r="N69" s="11">
        <v>0.08</v>
      </c>
      <c r="O69" s="11">
        <v>0.46</v>
      </c>
      <c r="P69" s="11"/>
    </row>
    <row r="70" spans="2:16" x14ac:dyDescent="0.45">
      <c r="B70" s="11" t="s">
        <v>330</v>
      </c>
      <c r="C70" s="11" t="s">
        <v>633</v>
      </c>
      <c r="D70" s="11">
        <v>14.87</v>
      </c>
      <c r="E70" s="11"/>
      <c r="F70" s="11">
        <v>3.08</v>
      </c>
      <c r="G70" s="11">
        <v>70.599999999999994</v>
      </c>
      <c r="H70" s="11">
        <v>0</v>
      </c>
      <c r="I70" s="11">
        <v>0.1</v>
      </c>
      <c r="J70" s="11">
        <v>0.93</v>
      </c>
      <c r="K70" s="11">
        <v>0.67</v>
      </c>
      <c r="L70" s="11">
        <v>9.17</v>
      </c>
      <c r="M70" s="11">
        <v>0.06</v>
      </c>
      <c r="N70" s="11">
        <v>0.04</v>
      </c>
      <c r="O70" s="11">
        <v>0.47</v>
      </c>
      <c r="P70" s="11"/>
    </row>
    <row r="71" spans="2:16" x14ac:dyDescent="0.45">
      <c r="B71" s="11" t="s">
        <v>338</v>
      </c>
      <c r="C71" s="11" t="s">
        <v>633</v>
      </c>
      <c r="D71" s="11">
        <v>14.87</v>
      </c>
      <c r="E71" s="11">
        <v>0.67</v>
      </c>
      <c r="F71" s="11">
        <v>3.03</v>
      </c>
      <c r="G71" s="11">
        <v>69.849999999999994</v>
      </c>
      <c r="H71" s="11">
        <v>0.01</v>
      </c>
      <c r="I71" s="11">
        <v>0.1</v>
      </c>
      <c r="J71" s="11">
        <v>0.98</v>
      </c>
      <c r="K71" s="11">
        <v>0.64</v>
      </c>
      <c r="L71" s="11">
        <v>9.25</v>
      </c>
      <c r="M71" s="11">
        <v>0.09</v>
      </c>
      <c r="N71" s="11">
        <v>0.05</v>
      </c>
      <c r="O71" s="11">
        <v>0.47</v>
      </c>
      <c r="P71" s="11"/>
    </row>
    <row r="72" spans="2:16" x14ac:dyDescent="0.4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  <row r="73" spans="2:16" x14ac:dyDescent="0.45">
      <c r="B73" s="11"/>
      <c r="C73" t="s">
        <v>77</v>
      </c>
      <c r="D73" s="11">
        <f>AVERAGE(D67:D71)</f>
        <v>14.675999999999998</v>
      </c>
      <c r="E73" s="11">
        <f t="shared" ref="E73:O73" si="7">AVERAGE(E67:E71)</f>
        <v>0.66749999999999998</v>
      </c>
      <c r="F73" s="11">
        <f t="shared" si="7"/>
        <v>3.02</v>
      </c>
      <c r="G73" s="11">
        <f t="shared" si="7"/>
        <v>70.268000000000001</v>
      </c>
      <c r="H73" s="11">
        <f t="shared" si="7"/>
        <v>2.6000000000000002E-2</v>
      </c>
      <c r="I73" s="11">
        <f t="shared" si="7"/>
        <v>8.6000000000000007E-2</v>
      </c>
      <c r="J73" s="11">
        <f t="shared" si="7"/>
        <v>0.93599999999999994</v>
      </c>
      <c r="K73" s="11">
        <f t="shared" si="7"/>
        <v>0.65600000000000003</v>
      </c>
      <c r="L73" s="11">
        <f t="shared" si="7"/>
        <v>9.1980000000000004</v>
      </c>
      <c r="M73" s="11">
        <f t="shared" si="7"/>
        <v>0.09</v>
      </c>
      <c r="N73" s="11">
        <f t="shared" si="7"/>
        <v>6.0000000000000012E-2</v>
      </c>
      <c r="O73" s="11">
        <f t="shared" si="7"/>
        <v>0.46799999999999997</v>
      </c>
      <c r="P73" s="11"/>
    </row>
    <row r="74" spans="2:16" x14ac:dyDescent="0.4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2:16" x14ac:dyDescent="0.45">
      <c r="B75" s="11" t="s">
        <v>339</v>
      </c>
      <c r="C75" s="11" t="s">
        <v>634</v>
      </c>
      <c r="D75" s="11">
        <v>16.940000000000001</v>
      </c>
      <c r="E75" s="11">
        <v>1.22</v>
      </c>
      <c r="F75" s="11">
        <v>2.65</v>
      </c>
      <c r="G75" s="11">
        <v>65.069999999999993</v>
      </c>
      <c r="H75" s="11">
        <v>0.16</v>
      </c>
      <c r="I75" s="11">
        <v>0.19</v>
      </c>
      <c r="J75" s="11">
        <v>0.72</v>
      </c>
      <c r="K75" s="11">
        <v>0.87</v>
      </c>
      <c r="L75" s="11">
        <v>8.8699999999999992</v>
      </c>
      <c r="M75" s="11">
        <v>0.17</v>
      </c>
      <c r="N75" s="11">
        <v>1.74</v>
      </c>
      <c r="O75" s="11">
        <v>1.41</v>
      </c>
      <c r="P75" s="11"/>
    </row>
    <row r="76" spans="2:16" x14ac:dyDescent="0.45">
      <c r="B76" s="11" t="s">
        <v>565</v>
      </c>
      <c r="C76" s="11" t="s">
        <v>634</v>
      </c>
      <c r="D76" s="11">
        <v>16.93</v>
      </c>
      <c r="E76" s="11">
        <v>1.27</v>
      </c>
      <c r="F76" s="11">
        <v>2.64</v>
      </c>
      <c r="G76" s="11">
        <v>64.989999999999995</v>
      </c>
      <c r="H76" s="11">
        <v>0.19</v>
      </c>
      <c r="I76" s="11">
        <v>0.15</v>
      </c>
      <c r="J76" s="11">
        <v>0.7</v>
      </c>
      <c r="K76" s="11">
        <v>0.89</v>
      </c>
      <c r="L76" s="11">
        <v>8.94</v>
      </c>
      <c r="M76" s="11">
        <v>0.14000000000000001</v>
      </c>
      <c r="N76" s="11">
        <v>1.74</v>
      </c>
      <c r="O76" s="11">
        <v>1.42</v>
      </c>
      <c r="P76" s="11"/>
    </row>
    <row r="77" spans="2:16" x14ac:dyDescent="0.45">
      <c r="B77" s="11" t="s">
        <v>566</v>
      </c>
      <c r="C77" s="11" t="s">
        <v>634</v>
      </c>
      <c r="D77" s="11">
        <v>16.87</v>
      </c>
      <c r="E77" s="11">
        <v>1.22</v>
      </c>
      <c r="F77" s="11">
        <v>2.65</v>
      </c>
      <c r="G77" s="11">
        <v>65.040000000000006</v>
      </c>
      <c r="H77" s="11">
        <v>0.17</v>
      </c>
      <c r="I77" s="11">
        <v>0.18</v>
      </c>
      <c r="J77" s="11">
        <v>0.68</v>
      </c>
      <c r="K77" s="11">
        <v>0.86</v>
      </c>
      <c r="L77" s="11">
        <v>9.06</v>
      </c>
      <c r="M77" s="11">
        <v>0.21</v>
      </c>
      <c r="N77" s="11">
        <v>1.71</v>
      </c>
      <c r="O77" s="11">
        <v>1.36</v>
      </c>
      <c r="P77" s="11"/>
    </row>
    <row r="78" spans="2:16" x14ac:dyDescent="0.45">
      <c r="B78" s="11" t="s">
        <v>567</v>
      </c>
      <c r="C78" s="11" t="s">
        <v>634</v>
      </c>
      <c r="D78" s="11">
        <v>17.03</v>
      </c>
      <c r="E78" s="11">
        <v>1.27</v>
      </c>
      <c r="F78" s="11">
        <v>2.65</v>
      </c>
      <c r="G78" s="11">
        <v>64.819999999999993</v>
      </c>
      <c r="H78" s="11">
        <v>0.18</v>
      </c>
      <c r="I78" s="11">
        <v>0.19</v>
      </c>
      <c r="J78" s="11">
        <v>0.68</v>
      </c>
      <c r="K78" s="11">
        <v>0.88</v>
      </c>
      <c r="L78" s="11">
        <v>8.9600000000000009</v>
      </c>
      <c r="M78" s="11">
        <v>0.17</v>
      </c>
      <c r="N78" s="11">
        <v>1.7</v>
      </c>
      <c r="O78" s="11">
        <v>1.48</v>
      </c>
      <c r="P78" s="11"/>
    </row>
    <row r="79" spans="2:16" x14ac:dyDescent="0.45">
      <c r="B79" s="11" t="s">
        <v>569</v>
      </c>
      <c r="C79" s="11" t="s">
        <v>634</v>
      </c>
      <c r="D79" s="11">
        <v>16.95</v>
      </c>
      <c r="E79" s="11">
        <v>1.22</v>
      </c>
      <c r="F79" s="11">
        <v>2.66</v>
      </c>
      <c r="G79" s="11">
        <v>64.97</v>
      </c>
      <c r="H79" s="11">
        <v>0.2</v>
      </c>
      <c r="I79" s="11">
        <v>0.18</v>
      </c>
      <c r="J79" s="11">
        <v>0.7</v>
      </c>
      <c r="K79" s="11">
        <v>0.83</v>
      </c>
      <c r="L79" s="11">
        <v>8.92</v>
      </c>
      <c r="M79" s="11">
        <v>0.17</v>
      </c>
      <c r="N79" s="11">
        <v>1.73</v>
      </c>
      <c r="O79" s="11">
        <v>1.47</v>
      </c>
      <c r="P79" s="11"/>
    </row>
    <row r="80" spans="2:16" x14ac:dyDescent="0.4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2:16" x14ac:dyDescent="0.45">
      <c r="B81" s="11"/>
      <c r="C81" t="s">
        <v>203</v>
      </c>
      <c r="D81" s="11">
        <f>AVERAGE(D75:D79)</f>
        <v>16.944000000000003</v>
      </c>
      <c r="E81" s="11">
        <f t="shared" ref="E81:O81" si="8">AVERAGE(E75:E79)</f>
        <v>1.24</v>
      </c>
      <c r="F81" s="11">
        <f t="shared" si="8"/>
        <v>2.65</v>
      </c>
      <c r="G81" s="11">
        <f t="shared" si="8"/>
        <v>64.977999999999994</v>
      </c>
      <c r="H81" s="11">
        <f t="shared" si="8"/>
        <v>0.18</v>
      </c>
      <c r="I81" s="11">
        <f t="shared" si="8"/>
        <v>0.17799999999999999</v>
      </c>
      <c r="J81" s="11">
        <f t="shared" si="8"/>
        <v>0.69600000000000006</v>
      </c>
      <c r="K81" s="11">
        <f t="shared" si="8"/>
        <v>0.86599999999999999</v>
      </c>
      <c r="L81" s="11">
        <f t="shared" si="8"/>
        <v>8.9499999999999993</v>
      </c>
      <c r="M81" s="11">
        <f t="shared" si="8"/>
        <v>0.17200000000000001</v>
      </c>
      <c r="N81" s="11">
        <f t="shared" si="8"/>
        <v>1.7239999999999998</v>
      </c>
      <c r="O81" s="11">
        <f t="shared" si="8"/>
        <v>1.4279999999999999</v>
      </c>
      <c r="P81" s="11"/>
    </row>
    <row r="82" spans="2:16" x14ac:dyDescent="0.4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2:16" x14ac:dyDescent="0.45">
      <c r="B83" s="11" t="s">
        <v>570</v>
      </c>
      <c r="C83" s="11" t="s">
        <v>635</v>
      </c>
      <c r="D83" s="11">
        <v>18.34</v>
      </c>
      <c r="E83" s="11">
        <v>1.07</v>
      </c>
      <c r="F83" s="11">
        <v>2.4</v>
      </c>
      <c r="G83" s="11">
        <v>65.33</v>
      </c>
      <c r="H83" s="11">
        <v>0.03</v>
      </c>
      <c r="I83" s="11">
        <v>0.16</v>
      </c>
      <c r="J83" s="11">
        <v>0.83</v>
      </c>
      <c r="K83" s="11">
        <v>0.79</v>
      </c>
      <c r="L83" s="11">
        <v>8.4600000000000009</v>
      </c>
      <c r="M83" s="11">
        <v>0.16</v>
      </c>
      <c r="N83" s="11">
        <v>1.53</v>
      </c>
      <c r="O83" s="11">
        <v>0.89</v>
      </c>
      <c r="P83" s="11"/>
    </row>
    <row r="84" spans="2:16" x14ac:dyDescent="0.45">
      <c r="B84" s="11" t="s">
        <v>571</v>
      </c>
      <c r="C84" s="11" t="s">
        <v>635</v>
      </c>
      <c r="D84" s="11">
        <v>18.41</v>
      </c>
      <c r="E84" s="11">
        <v>1.07</v>
      </c>
      <c r="F84" s="11">
        <v>2.3199999999999998</v>
      </c>
      <c r="G84" s="11">
        <v>65.17</v>
      </c>
      <c r="H84" s="11">
        <v>0.15</v>
      </c>
      <c r="I84" s="11">
        <v>0.17</v>
      </c>
      <c r="J84" s="11">
        <v>0.86</v>
      </c>
      <c r="K84" s="11">
        <v>0.76</v>
      </c>
      <c r="L84" s="11">
        <v>8.48</v>
      </c>
      <c r="M84" s="11">
        <v>0.14000000000000001</v>
      </c>
      <c r="N84" s="11">
        <v>1.57</v>
      </c>
      <c r="O84" s="11">
        <v>0.91</v>
      </c>
      <c r="P84" s="11"/>
    </row>
    <row r="85" spans="2:16" x14ac:dyDescent="0.45">
      <c r="B85" s="11" t="s">
        <v>572</v>
      </c>
      <c r="C85" s="11" t="s">
        <v>635</v>
      </c>
      <c r="D85" s="11">
        <v>18.149999999999999</v>
      </c>
      <c r="E85" s="11">
        <v>1.1000000000000001</v>
      </c>
      <c r="F85" s="11">
        <v>2.42</v>
      </c>
      <c r="G85" s="11">
        <v>65.28</v>
      </c>
      <c r="H85" s="11">
        <v>0.13</v>
      </c>
      <c r="I85" s="11">
        <v>0.15</v>
      </c>
      <c r="J85" s="11">
        <v>0.68</v>
      </c>
      <c r="K85" s="11">
        <v>0.81</v>
      </c>
      <c r="L85" s="11">
        <v>8.77</v>
      </c>
      <c r="M85" s="11">
        <v>0.18</v>
      </c>
      <c r="N85" s="11">
        <v>1.42</v>
      </c>
      <c r="O85" s="11">
        <v>0.92</v>
      </c>
      <c r="P85" s="11"/>
    </row>
    <row r="86" spans="2:16" x14ac:dyDescent="0.45">
      <c r="B86" s="11" t="s">
        <v>411</v>
      </c>
      <c r="C86" s="11" t="s">
        <v>635</v>
      </c>
      <c r="D86" s="11">
        <v>18.39</v>
      </c>
      <c r="E86" s="11">
        <v>1.1000000000000001</v>
      </c>
      <c r="F86" s="11">
        <v>2.36</v>
      </c>
      <c r="G86" s="11">
        <v>65.3</v>
      </c>
      <c r="H86" s="11">
        <v>0.05</v>
      </c>
      <c r="I86" s="11">
        <v>0.18</v>
      </c>
      <c r="J86" s="11">
        <v>0.87</v>
      </c>
      <c r="K86" s="11">
        <v>0.78</v>
      </c>
      <c r="L86" s="11">
        <v>8.52</v>
      </c>
      <c r="M86" s="11">
        <v>0.12</v>
      </c>
      <c r="N86" s="11">
        <v>1.47</v>
      </c>
      <c r="O86" s="11">
        <v>0.87</v>
      </c>
      <c r="P86" s="11"/>
    </row>
    <row r="87" spans="2:16" x14ac:dyDescent="0.45">
      <c r="B87" s="11" t="s">
        <v>412</v>
      </c>
      <c r="C87" s="11" t="s">
        <v>635</v>
      </c>
      <c r="D87" s="11">
        <v>18.29</v>
      </c>
      <c r="E87" s="11">
        <v>1.05</v>
      </c>
      <c r="F87" s="11">
        <v>2.41</v>
      </c>
      <c r="G87" s="11">
        <v>65.28</v>
      </c>
      <c r="H87" s="11">
        <v>0.1</v>
      </c>
      <c r="I87" s="11">
        <v>0.18</v>
      </c>
      <c r="J87" s="11">
        <v>0.83</v>
      </c>
      <c r="K87" s="11">
        <v>0.78</v>
      </c>
      <c r="L87" s="11">
        <v>8.57</v>
      </c>
      <c r="M87" s="11">
        <v>0.18</v>
      </c>
      <c r="N87" s="11">
        <v>1.49</v>
      </c>
      <c r="O87" s="11">
        <v>0.85</v>
      </c>
      <c r="P87" s="11"/>
    </row>
    <row r="88" spans="2:16" x14ac:dyDescent="0.4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2:16" x14ac:dyDescent="0.45">
      <c r="B89" s="11"/>
      <c r="C89" t="s">
        <v>194</v>
      </c>
      <c r="D89" s="11">
        <f>AVERAGE(D83:D87)</f>
        <v>18.315999999999995</v>
      </c>
      <c r="E89" s="11">
        <f t="shared" ref="E89:O89" si="9">AVERAGE(E83:E87)</f>
        <v>1.0779999999999998</v>
      </c>
      <c r="F89" s="11">
        <f t="shared" si="9"/>
        <v>2.3820000000000001</v>
      </c>
      <c r="G89" s="11">
        <f t="shared" si="9"/>
        <v>65.272000000000006</v>
      </c>
      <c r="H89" s="11">
        <f t="shared" si="9"/>
        <v>9.1999999999999998E-2</v>
      </c>
      <c r="I89" s="11">
        <f t="shared" si="9"/>
        <v>0.16799999999999998</v>
      </c>
      <c r="J89" s="11">
        <f t="shared" si="9"/>
        <v>0.81400000000000006</v>
      </c>
      <c r="K89" s="11">
        <f t="shared" si="9"/>
        <v>0.78400000000000014</v>
      </c>
      <c r="L89" s="11">
        <f t="shared" si="9"/>
        <v>8.56</v>
      </c>
      <c r="M89" s="11">
        <f t="shared" si="9"/>
        <v>0.156</v>
      </c>
      <c r="N89" s="11">
        <f t="shared" si="9"/>
        <v>1.496</v>
      </c>
      <c r="O89" s="11">
        <f t="shared" si="9"/>
        <v>0.88800000000000012</v>
      </c>
      <c r="P89" s="11"/>
    </row>
    <row r="90" spans="2:16" x14ac:dyDescent="0.4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2:16" x14ac:dyDescent="0.45">
      <c r="B91" s="11" t="s">
        <v>413</v>
      </c>
      <c r="C91" s="11" t="s">
        <v>636</v>
      </c>
      <c r="D91" s="11">
        <v>17.43</v>
      </c>
      <c r="E91" s="11">
        <v>1.18</v>
      </c>
      <c r="F91" s="11">
        <v>2.4900000000000002</v>
      </c>
      <c r="G91" s="11">
        <v>65.63</v>
      </c>
      <c r="H91" s="11">
        <v>0.12</v>
      </c>
      <c r="I91" s="11">
        <v>0.16</v>
      </c>
      <c r="J91" s="11">
        <v>0.78</v>
      </c>
      <c r="K91" s="11">
        <v>0.88</v>
      </c>
      <c r="L91" s="11">
        <v>8.7100000000000009</v>
      </c>
      <c r="M91" s="11">
        <v>0.13</v>
      </c>
      <c r="N91" s="11">
        <v>1.56</v>
      </c>
      <c r="O91" s="11">
        <v>0.95</v>
      </c>
      <c r="P91" s="11"/>
    </row>
    <row r="92" spans="2:16" x14ac:dyDescent="0.45">
      <c r="B92" s="11" t="s">
        <v>414</v>
      </c>
      <c r="C92" s="11" t="s">
        <v>636</v>
      </c>
      <c r="D92" s="11">
        <v>17.18</v>
      </c>
      <c r="E92" s="11">
        <v>1.19</v>
      </c>
      <c r="F92" s="11">
        <v>2.54</v>
      </c>
      <c r="G92" s="11">
        <v>65.42</v>
      </c>
      <c r="H92" s="11">
        <v>0.14000000000000001</v>
      </c>
      <c r="I92" s="11">
        <v>0.19</v>
      </c>
      <c r="J92" s="11">
        <v>0.7</v>
      </c>
      <c r="K92" s="11">
        <v>0.88</v>
      </c>
      <c r="L92" s="11">
        <v>9.01</v>
      </c>
      <c r="M92" s="11">
        <v>0.24</v>
      </c>
      <c r="N92" s="11">
        <v>1.54</v>
      </c>
      <c r="O92" s="11">
        <v>1</v>
      </c>
      <c r="P92" s="11"/>
    </row>
    <row r="93" spans="2:16" x14ac:dyDescent="0.45">
      <c r="B93" s="11" t="s">
        <v>415</v>
      </c>
      <c r="C93" s="11" t="s">
        <v>636</v>
      </c>
      <c r="D93" s="11">
        <v>17.14</v>
      </c>
      <c r="E93" s="11">
        <v>1.18</v>
      </c>
      <c r="F93" s="11">
        <v>2.54</v>
      </c>
      <c r="G93" s="11">
        <v>65.45</v>
      </c>
      <c r="H93" s="11">
        <v>0.13</v>
      </c>
      <c r="I93" s="11">
        <v>0.16</v>
      </c>
      <c r="J93" s="11">
        <v>0.73</v>
      </c>
      <c r="K93" s="11">
        <v>0.89</v>
      </c>
      <c r="L93" s="11">
        <v>9.09</v>
      </c>
      <c r="M93" s="11">
        <v>0.15</v>
      </c>
      <c r="N93" s="11">
        <v>1.51</v>
      </c>
      <c r="O93" s="11">
        <v>1.03</v>
      </c>
      <c r="P93" s="11"/>
    </row>
    <row r="94" spans="2:16" x14ac:dyDescent="0.45">
      <c r="B94" s="11" t="s">
        <v>358</v>
      </c>
      <c r="C94" s="11" t="s">
        <v>636</v>
      </c>
      <c r="D94" s="11">
        <v>17.649999999999999</v>
      </c>
      <c r="E94" s="11">
        <v>1.1299999999999999</v>
      </c>
      <c r="F94" s="11">
        <v>2.46</v>
      </c>
      <c r="G94" s="11">
        <v>65.58</v>
      </c>
      <c r="H94" s="11">
        <v>0.11</v>
      </c>
      <c r="I94" s="11">
        <v>0.16</v>
      </c>
      <c r="J94" s="11">
        <v>0.84</v>
      </c>
      <c r="K94" s="11">
        <v>0.85</v>
      </c>
      <c r="L94" s="11">
        <v>8.6</v>
      </c>
      <c r="M94" s="11">
        <v>0.17</v>
      </c>
      <c r="N94" s="11">
        <v>1.57</v>
      </c>
      <c r="O94" s="11">
        <v>0.88</v>
      </c>
      <c r="P94" s="11"/>
    </row>
    <row r="95" spans="2:16" x14ac:dyDescent="0.45">
      <c r="B95" s="11" t="s">
        <v>359</v>
      </c>
      <c r="C95" s="11" t="s">
        <v>636</v>
      </c>
      <c r="D95" s="11">
        <v>17.37</v>
      </c>
      <c r="E95" s="11">
        <v>1.1399999999999999</v>
      </c>
      <c r="F95" s="11">
        <v>2.4500000000000002</v>
      </c>
      <c r="G95" s="11">
        <v>65.7</v>
      </c>
      <c r="H95" s="11">
        <v>0.14000000000000001</v>
      </c>
      <c r="I95" s="11"/>
      <c r="J95" s="11">
        <v>0.74</v>
      </c>
      <c r="K95" s="11">
        <v>0.88</v>
      </c>
      <c r="L95" s="11">
        <v>8.93</v>
      </c>
      <c r="M95" s="11">
        <v>0.19</v>
      </c>
      <c r="N95" s="11">
        <v>1.53</v>
      </c>
      <c r="O95" s="11">
        <v>0.93</v>
      </c>
      <c r="P95" s="11"/>
    </row>
    <row r="96" spans="2:16" x14ac:dyDescent="0.4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  <row r="97" spans="2:16" x14ac:dyDescent="0.45">
      <c r="B97" s="11"/>
      <c r="C97" t="s">
        <v>198</v>
      </c>
      <c r="D97" s="11">
        <f>AVERAGE(D91:D95)</f>
        <v>17.354000000000003</v>
      </c>
      <c r="E97" s="11">
        <f t="shared" ref="E97:O97" si="10">AVERAGE(E91:E95)</f>
        <v>1.1639999999999999</v>
      </c>
      <c r="F97" s="11">
        <f t="shared" si="10"/>
        <v>2.496</v>
      </c>
      <c r="G97" s="11">
        <f t="shared" si="10"/>
        <v>65.555999999999997</v>
      </c>
      <c r="H97" s="11">
        <f t="shared" si="10"/>
        <v>0.128</v>
      </c>
      <c r="I97" s="11">
        <f t="shared" si="10"/>
        <v>0.16750000000000001</v>
      </c>
      <c r="J97" s="11">
        <f t="shared" si="10"/>
        <v>0.75800000000000001</v>
      </c>
      <c r="K97" s="11">
        <f t="shared" si="10"/>
        <v>0.876</v>
      </c>
      <c r="L97" s="11">
        <f t="shared" si="10"/>
        <v>8.8679999999999986</v>
      </c>
      <c r="M97" s="11">
        <f t="shared" si="10"/>
        <v>0.17600000000000002</v>
      </c>
      <c r="N97" s="11">
        <f t="shared" si="10"/>
        <v>1.5420000000000003</v>
      </c>
      <c r="O97" s="11">
        <f t="shared" si="10"/>
        <v>0.95799999999999996</v>
      </c>
      <c r="P97" s="11"/>
    </row>
    <row r="98" spans="2:16" x14ac:dyDescent="0.4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</row>
    <row r="99" spans="2:16" x14ac:dyDescent="0.45">
      <c r="B99" s="11" t="s">
        <v>360</v>
      </c>
      <c r="C99" s="11" t="s">
        <v>637</v>
      </c>
      <c r="D99" s="11">
        <v>15.36</v>
      </c>
      <c r="E99" s="11">
        <v>0.86</v>
      </c>
      <c r="F99" s="11">
        <v>3.19</v>
      </c>
      <c r="G99" s="11">
        <v>67.45</v>
      </c>
      <c r="H99" s="11">
        <v>0.06</v>
      </c>
      <c r="I99" s="11">
        <v>0.03</v>
      </c>
      <c r="J99" s="11">
        <v>1.02</v>
      </c>
      <c r="K99" s="11">
        <v>0.59</v>
      </c>
      <c r="L99" s="11">
        <v>10.82</v>
      </c>
      <c r="M99" s="11">
        <v>0.11</v>
      </c>
      <c r="N99" s="11">
        <v>0.01</v>
      </c>
      <c r="O99" s="11">
        <v>0.49</v>
      </c>
      <c r="P99" s="11"/>
    </row>
    <row r="100" spans="2:16" x14ac:dyDescent="0.45">
      <c r="B100" s="11" t="s">
        <v>361</v>
      </c>
      <c r="C100" s="11" t="s">
        <v>637</v>
      </c>
      <c r="D100" s="11">
        <v>15.31</v>
      </c>
      <c r="E100" s="11">
        <v>0.87</v>
      </c>
      <c r="F100" s="11">
        <v>3.24</v>
      </c>
      <c r="G100" s="11">
        <v>67.430000000000007</v>
      </c>
      <c r="H100" s="11">
        <v>0.05</v>
      </c>
      <c r="I100" s="11">
        <v>0.02</v>
      </c>
      <c r="J100" s="11">
        <v>1.02</v>
      </c>
      <c r="K100" s="11">
        <v>0.56999999999999995</v>
      </c>
      <c r="L100" s="11">
        <v>10.84</v>
      </c>
      <c r="M100" s="11">
        <v>0.09</v>
      </c>
      <c r="N100" s="11">
        <v>0.06</v>
      </c>
      <c r="O100" s="11">
        <v>0.52</v>
      </c>
      <c r="P100" s="11"/>
    </row>
    <row r="101" spans="2:16" x14ac:dyDescent="0.45">
      <c r="B101" s="11" t="s">
        <v>362</v>
      </c>
      <c r="C101" s="11" t="s">
        <v>637</v>
      </c>
      <c r="D101" s="11">
        <v>15.26</v>
      </c>
      <c r="E101" s="11">
        <v>0.81</v>
      </c>
      <c r="F101" s="11">
        <v>3.21</v>
      </c>
      <c r="G101" s="11">
        <v>67.55</v>
      </c>
      <c r="H101" s="11">
        <v>0.12</v>
      </c>
      <c r="I101" s="11">
        <v>0.01</v>
      </c>
      <c r="J101" s="11">
        <v>1</v>
      </c>
      <c r="K101" s="11">
        <v>0.55000000000000004</v>
      </c>
      <c r="L101" s="11">
        <v>10.87</v>
      </c>
      <c r="M101" s="11">
        <v>0.1</v>
      </c>
      <c r="N101" s="11">
        <v>0</v>
      </c>
      <c r="O101" s="11">
        <v>0.52</v>
      </c>
      <c r="P101" s="11"/>
    </row>
    <row r="102" spans="2:16" x14ac:dyDescent="0.45">
      <c r="B102" s="11" t="s">
        <v>380</v>
      </c>
      <c r="C102" s="11" t="s">
        <v>637</v>
      </c>
      <c r="D102" s="11">
        <v>15.24</v>
      </c>
      <c r="E102" s="11">
        <v>0.85</v>
      </c>
      <c r="F102" s="11">
        <v>3.19</v>
      </c>
      <c r="G102" s="11">
        <v>67.599999999999994</v>
      </c>
      <c r="H102" s="11">
        <v>0.09</v>
      </c>
      <c r="I102" s="11">
        <v>0.01</v>
      </c>
      <c r="J102" s="11">
        <v>1</v>
      </c>
      <c r="K102" s="11">
        <v>0.56999999999999995</v>
      </c>
      <c r="L102" s="11">
        <v>10.91</v>
      </c>
      <c r="M102" s="11">
        <v>0.05</v>
      </c>
      <c r="N102" s="11">
        <v>0.01</v>
      </c>
      <c r="O102" s="11">
        <v>0.48</v>
      </c>
      <c r="P102" s="11"/>
    </row>
    <row r="103" spans="2:16" x14ac:dyDescent="0.45">
      <c r="B103" s="11" t="s">
        <v>370</v>
      </c>
      <c r="C103" s="11" t="s">
        <v>637</v>
      </c>
      <c r="D103" s="11">
        <v>15.34</v>
      </c>
      <c r="E103" s="11">
        <v>0.8</v>
      </c>
      <c r="F103" s="11">
        <v>3.2</v>
      </c>
      <c r="G103" s="11">
        <v>67.56</v>
      </c>
      <c r="H103" s="11">
        <v>0</v>
      </c>
      <c r="I103" s="11">
        <v>0.03</v>
      </c>
      <c r="J103" s="11">
        <v>1.01</v>
      </c>
      <c r="K103" s="11">
        <v>0.55000000000000004</v>
      </c>
      <c r="L103" s="11">
        <v>10.89</v>
      </c>
      <c r="M103" s="11">
        <v>0.1</v>
      </c>
      <c r="N103" s="11">
        <v>0</v>
      </c>
      <c r="O103" s="11">
        <v>0.52</v>
      </c>
      <c r="P103" s="11"/>
    </row>
    <row r="105" spans="2:16" x14ac:dyDescent="0.45">
      <c r="C105" t="s">
        <v>141</v>
      </c>
      <c r="D105">
        <f>AVERAGE(D99:D103)</f>
        <v>15.302000000000001</v>
      </c>
      <c r="E105">
        <f t="shared" ref="E105:O105" si="11">AVERAGE(E99:E103)</f>
        <v>0.83800000000000008</v>
      </c>
      <c r="F105">
        <f t="shared" si="11"/>
        <v>3.2060000000000004</v>
      </c>
      <c r="G105">
        <f t="shared" si="11"/>
        <v>67.518000000000001</v>
      </c>
      <c r="H105">
        <f t="shared" si="11"/>
        <v>6.3999999999999987E-2</v>
      </c>
      <c r="I105">
        <f t="shared" si="11"/>
        <v>0.02</v>
      </c>
      <c r="J105">
        <f t="shared" si="11"/>
        <v>1.01</v>
      </c>
      <c r="K105">
        <f t="shared" si="11"/>
        <v>0.56600000000000006</v>
      </c>
      <c r="L105">
        <f t="shared" si="11"/>
        <v>10.866</v>
      </c>
      <c r="M105">
        <f t="shared" si="11"/>
        <v>9.0000000000000011E-2</v>
      </c>
      <c r="N105">
        <f t="shared" si="11"/>
        <v>1.5999999999999997E-2</v>
      </c>
      <c r="O105">
        <f t="shared" si="11"/>
        <v>0.50600000000000001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7F3B-EFDF-4BE6-BF65-9C2D9A50C53C}">
  <dimension ref="A1:BK137"/>
  <sheetViews>
    <sheetView workbookViewId="0">
      <pane ySplit="930"/>
      <selection sqref="A1:A1048576"/>
      <selection pane="bottomLeft" activeCell="M3" sqref="M3"/>
    </sheetView>
  </sheetViews>
  <sheetFormatPr defaultRowHeight="14.25" x14ac:dyDescent="0.45"/>
  <cols>
    <col min="1" max="1" width="15.3984375" style="179" customWidth="1"/>
    <col min="2" max="3" width="10.6640625" style="179" customWidth="1"/>
    <col min="4" max="4" width="15.3984375" style="179" customWidth="1"/>
    <col min="5" max="255" width="10.6640625" style="179" customWidth="1"/>
    <col min="256" max="256" width="11.3984375" style="179" customWidth="1"/>
    <col min="257" max="257" width="15.3984375" style="179" customWidth="1"/>
    <col min="258" max="259" width="10.6640625" style="179" customWidth="1"/>
    <col min="260" max="260" width="15.3984375" style="179" customWidth="1"/>
    <col min="261" max="511" width="10.6640625" style="179" customWidth="1"/>
    <col min="512" max="512" width="11.3984375" style="179" customWidth="1"/>
    <col min="513" max="513" width="15.3984375" style="179" customWidth="1"/>
    <col min="514" max="515" width="10.6640625" style="179" customWidth="1"/>
    <col min="516" max="516" width="15.3984375" style="179" customWidth="1"/>
    <col min="517" max="767" width="10.6640625" style="179" customWidth="1"/>
    <col min="768" max="768" width="11.3984375" style="179" customWidth="1"/>
    <col min="769" max="769" width="15.3984375" style="179" customWidth="1"/>
    <col min="770" max="771" width="10.6640625" style="179" customWidth="1"/>
    <col min="772" max="772" width="15.3984375" style="179" customWidth="1"/>
    <col min="773" max="1023" width="10.6640625" style="179" customWidth="1"/>
    <col min="1024" max="1024" width="11.3984375" style="179" customWidth="1"/>
    <col min="1025" max="1025" width="15.3984375" style="179" customWidth="1"/>
    <col min="1026" max="1027" width="10.6640625" style="179" customWidth="1"/>
    <col min="1028" max="1028" width="15.3984375" style="179" customWidth="1"/>
    <col min="1029" max="1279" width="10.6640625" style="179" customWidth="1"/>
    <col min="1280" max="1280" width="11.3984375" style="179" customWidth="1"/>
    <col min="1281" max="1281" width="15.3984375" style="179" customWidth="1"/>
    <col min="1282" max="1283" width="10.6640625" style="179" customWidth="1"/>
    <col min="1284" max="1284" width="15.3984375" style="179" customWidth="1"/>
    <col min="1285" max="1535" width="10.6640625" style="179" customWidth="1"/>
    <col min="1536" max="1536" width="11.3984375" style="179" customWidth="1"/>
    <col min="1537" max="1537" width="15.3984375" style="179" customWidth="1"/>
    <col min="1538" max="1539" width="10.6640625" style="179" customWidth="1"/>
    <col min="1540" max="1540" width="15.3984375" style="179" customWidth="1"/>
    <col min="1541" max="1791" width="10.6640625" style="179" customWidth="1"/>
    <col min="1792" max="1792" width="11.3984375" style="179" customWidth="1"/>
    <col min="1793" max="1793" width="15.3984375" style="179" customWidth="1"/>
    <col min="1794" max="1795" width="10.6640625" style="179" customWidth="1"/>
    <col min="1796" max="1796" width="15.3984375" style="179" customWidth="1"/>
    <col min="1797" max="2047" width="10.6640625" style="179" customWidth="1"/>
    <col min="2048" max="2048" width="11.3984375" style="179" customWidth="1"/>
    <col min="2049" max="2049" width="15.3984375" style="179" customWidth="1"/>
    <col min="2050" max="2051" width="10.6640625" style="179" customWidth="1"/>
    <col min="2052" max="2052" width="15.3984375" style="179" customWidth="1"/>
    <col min="2053" max="2303" width="10.6640625" style="179" customWidth="1"/>
    <col min="2304" max="2304" width="11.3984375" style="179" customWidth="1"/>
    <col min="2305" max="2305" width="15.3984375" style="179" customWidth="1"/>
    <col min="2306" max="2307" width="10.6640625" style="179" customWidth="1"/>
    <col min="2308" max="2308" width="15.3984375" style="179" customWidth="1"/>
    <col min="2309" max="2559" width="10.6640625" style="179" customWidth="1"/>
    <col min="2560" max="2560" width="11.3984375" style="179" customWidth="1"/>
    <col min="2561" max="2561" width="15.3984375" style="179" customWidth="1"/>
    <col min="2562" max="2563" width="10.6640625" style="179" customWidth="1"/>
    <col min="2564" max="2564" width="15.3984375" style="179" customWidth="1"/>
    <col min="2565" max="2815" width="10.6640625" style="179" customWidth="1"/>
    <col min="2816" max="2816" width="11.3984375" style="179" customWidth="1"/>
    <col min="2817" max="2817" width="15.3984375" style="179" customWidth="1"/>
    <col min="2818" max="2819" width="10.6640625" style="179" customWidth="1"/>
    <col min="2820" max="2820" width="15.3984375" style="179" customWidth="1"/>
    <col min="2821" max="3071" width="10.6640625" style="179" customWidth="1"/>
    <col min="3072" max="3072" width="11.3984375" style="179" customWidth="1"/>
    <col min="3073" max="3073" width="15.3984375" style="179" customWidth="1"/>
    <col min="3074" max="3075" width="10.6640625" style="179" customWidth="1"/>
    <col min="3076" max="3076" width="15.3984375" style="179" customWidth="1"/>
    <col min="3077" max="3327" width="10.6640625" style="179" customWidth="1"/>
    <col min="3328" max="3328" width="11.3984375" style="179" customWidth="1"/>
    <col min="3329" max="3329" width="15.3984375" style="179" customWidth="1"/>
    <col min="3330" max="3331" width="10.6640625" style="179" customWidth="1"/>
    <col min="3332" max="3332" width="15.3984375" style="179" customWidth="1"/>
    <col min="3333" max="3583" width="10.6640625" style="179" customWidth="1"/>
    <col min="3584" max="3584" width="11.3984375" style="179" customWidth="1"/>
    <col min="3585" max="3585" width="15.3984375" style="179" customWidth="1"/>
    <col min="3586" max="3587" width="10.6640625" style="179" customWidth="1"/>
    <col min="3588" max="3588" width="15.3984375" style="179" customWidth="1"/>
    <col min="3589" max="3839" width="10.6640625" style="179" customWidth="1"/>
    <col min="3840" max="3840" width="11.3984375" style="179" customWidth="1"/>
    <col min="3841" max="3841" width="15.3984375" style="179" customWidth="1"/>
    <col min="3842" max="3843" width="10.6640625" style="179" customWidth="1"/>
    <col min="3844" max="3844" width="15.3984375" style="179" customWidth="1"/>
    <col min="3845" max="4095" width="10.6640625" style="179" customWidth="1"/>
    <col min="4096" max="4096" width="11.3984375" style="179" customWidth="1"/>
    <col min="4097" max="4097" width="15.3984375" style="179" customWidth="1"/>
    <col min="4098" max="4099" width="10.6640625" style="179" customWidth="1"/>
    <col min="4100" max="4100" width="15.3984375" style="179" customWidth="1"/>
    <col min="4101" max="4351" width="10.6640625" style="179" customWidth="1"/>
    <col min="4352" max="4352" width="11.3984375" style="179" customWidth="1"/>
    <col min="4353" max="4353" width="15.3984375" style="179" customWidth="1"/>
    <col min="4354" max="4355" width="10.6640625" style="179" customWidth="1"/>
    <col min="4356" max="4356" width="15.3984375" style="179" customWidth="1"/>
    <col min="4357" max="4607" width="10.6640625" style="179" customWidth="1"/>
    <col min="4608" max="4608" width="11.3984375" style="179" customWidth="1"/>
    <col min="4609" max="4609" width="15.3984375" style="179" customWidth="1"/>
    <col min="4610" max="4611" width="10.6640625" style="179" customWidth="1"/>
    <col min="4612" max="4612" width="15.3984375" style="179" customWidth="1"/>
    <col min="4613" max="4863" width="10.6640625" style="179" customWidth="1"/>
    <col min="4864" max="4864" width="11.3984375" style="179" customWidth="1"/>
    <col min="4865" max="4865" width="15.3984375" style="179" customWidth="1"/>
    <col min="4866" max="4867" width="10.6640625" style="179" customWidth="1"/>
    <col min="4868" max="4868" width="15.3984375" style="179" customWidth="1"/>
    <col min="4869" max="5119" width="10.6640625" style="179" customWidth="1"/>
    <col min="5120" max="5120" width="11.3984375" style="179" customWidth="1"/>
    <col min="5121" max="5121" width="15.3984375" style="179" customWidth="1"/>
    <col min="5122" max="5123" width="10.6640625" style="179" customWidth="1"/>
    <col min="5124" max="5124" width="15.3984375" style="179" customWidth="1"/>
    <col min="5125" max="5375" width="10.6640625" style="179" customWidth="1"/>
    <col min="5376" max="5376" width="11.3984375" style="179" customWidth="1"/>
    <col min="5377" max="5377" width="15.3984375" style="179" customWidth="1"/>
    <col min="5378" max="5379" width="10.6640625" style="179" customWidth="1"/>
    <col min="5380" max="5380" width="15.3984375" style="179" customWidth="1"/>
    <col min="5381" max="5631" width="10.6640625" style="179" customWidth="1"/>
    <col min="5632" max="5632" width="11.3984375" style="179" customWidth="1"/>
    <col min="5633" max="5633" width="15.3984375" style="179" customWidth="1"/>
    <col min="5634" max="5635" width="10.6640625" style="179" customWidth="1"/>
    <col min="5636" max="5636" width="15.3984375" style="179" customWidth="1"/>
    <col min="5637" max="5887" width="10.6640625" style="179" customWidth="1"/>
    <col min="5888" max="5888" width="11.3984375" style="179" customWidth="1"/>
    <col min="5889" max="5889" width="15.3984375" style="179" customWidth="1"/>
    <col min="5890" max="5891" width="10.6640625" style="179" customWidth="1"/>
    <col min="5892" max="5892" width="15.3984375" style="179" customWidth="1"/>
    <col min="5893" max="6143" width="10.6640625" style="179" customWidth="1"/>
    <col min="6144" max="6144" width="11.3984375" style="179" customWidth="1"/>
    <col min="6145" max="6145" width="15.3984375" style="179" customWidth="1"/>
    <col min="6146" max="6147" width="10.6640625" style="179" customWidth="1"/>
    <col min="6148" max="6148" width="15.3984375" style="179" customWidth="1"/>
    <col min="6149" max="6399" width="10.6640625" style="179" customWidth="1"/>
    <col min="6400" max="6400" width="11.3984375" style="179" customWidth="1"/>
    <col min="6401" max="6401" width="15.3984375" style="179" customWidth="1"/>
    <col min="6402" max="6403" width="10.6640625" style="179" customWidth="1"/>
    <col min="6404" max="6404" width="15.3984375" style="179" customWidth="1"/>
    <col min="6405" max="6655" width="10.6640625" style="179" customWidth="1"/>
    <col min="6656" max="6656" width="11.3984375" style="179" customWidth="1"/>
    <col min="6657" max="6657" width="15.3984375" style="179" customWidth="1"/>
    <col min="6658" max="6659" width="10.6640625" style="179" customWidth="1"/>
    <col min="6660" max="6660" width="15.3984375" style="179" customWidth="1"/>
    <col min="6661" max="6911" width="10.6640625" style="179" customWidth="1"/>
    <col min="6912" max="6912" width="11.3984375" style="179" customWidth="1"/>
    <col min="6913" max="6913" width="15.3984375" style="179" customWidth="1"/>
    <col min="6914" max="6915" width="10.6640625" style="179" customWidth="1"/>
    <col min="6916" max="6916" width="15.3984375" style="179" customWidth="1"/>
    <col min="6917" max="7167" width="10.6640625" style="179" customWidth="1"/>
    <col min="7168" max="7168" width="11.3984375" style="179" customWidth="1"/>
    <col min="7169" max="7169" width="15.3984375" style="179" customWidth="1"/>
    <col min="7170" max="7171" width="10.6640625" style="179" customWidth="1"/>
    <col min="7172" max="7172" width="15.3984375" style="179" customWidth="1"/>
    <col min="7173" max="7423" width="10.6640625" style="179" customWidth="1"/>
    <col min="7424" max="7424" width="11.3984375" style="179" customWidth="1"/>
    <col min="7425" max="7425" width="15.3984375" style="179" customWidth="1"/>
    <col min="7426" max="7427" width="10.6640625" style="179" customWidth="1"/>
    <col min="7428" max="7428" width="15.3984375" style="179" customWidth="1"/>
    <col min="7429" max="7679" width="10.6640625" style="179" customWidth="1"/>
    <col min="7680" max="7680" width="11.3984375" style="179" customWidth="1"/>
    <col min="7681" max="7681" width="15.3984375" style="179" customWidth="1"/>
    <col min="7682" max="7683" width="10.6640625" style="179" customWidth="1"/>
    <col min="7684" max="7684" width="15.3984375" style="179" customWidth="1"/>
    <col min="7685" max="7935" width="10.6640625" style="179" customWidth="1"/>
    <col min="7936" max="7936" width="11.3984375" style="179" customWidth="1"/>
    <col min="7937" max="7937" width="15.3984375" style="179" customWidth="1"/>
    <col min="7938" max="7939" width="10.6640625" style="179" customWidth="1"/>
    <col min="7940" max="7940" width="15.3984375" style="179" customWidth="1"/>
    <col min="7941" max="8191" width="10.6640625" style="179" customWidth="1"/>
    <col min="8192" max="8192" width="11.3984375" style="179" customWidth="1"/>
    <col min="8193" max="8193" width="15.3984375" style="179" customWidth="1"/>
    <col min="8194" max="8195" width="10.6640625" style="179" customWidth="1"/>
    <col min="8196" max="8196" width="15.3984375" style="179" customWidth="1"/>
    <col min="8197" max="8447" width="10.6640625" style="179" customWidth="1"/>
    <col min="8448" max="8448" width="11.3984375" style="179" customWidth="1"/>
    <col min="8449" max="8449" width="15.3984375" style="179" customWidth="1"/>
    <col min="8450" max="8451" width="10.6640625" style="179" customWidth="1"/>
    <col min="8452" max="8452" width="15.3984375" style="179" customWidth="1"/>
    <col min="8453" max="8703" width="10.6640625" style="179" customWidth="1"/>
    <col min="8704" max="8704" width="11.3984375" style="179" customWidth="1"/>
    <col min="8705" max="8705" width="15.3984375" style="179" customWidth="1"/>
    <col min="8706" max="8707" width="10.6640625" style="179" customWidth="1"/>
    <col min="8708" max="8708" width="15.3984375" style="179" customWidth="1"/>
    <col min="8709" max="8959" width="10.6640625" style="179" customWidth="1"/>
    <col min="8960" max="8960" width="11.3984375" style="179" customWidth="1"/>
    <col min="8961" max="8961" width="15.3984375" style="179" customWidth="1"/>
    <col min="8962" max="8963" width="10.6640625" style="179" customWidth="1"/>
    <col min="8964" max="8964" width="15.3984375" style="179" customWidth="1"/>
    <col min="8965" max="9215" width="10.6640625" style="179" customWidth="1"/>
    <col min="9216" max="9216" width="11.3984375" style="179" customWidth="1"/>
    <col min="9217" max="9217" width="15.3984375" style="179" customWidth="1"/>
    <col min="9218" max="9219" width="10.6640625" style="179" customWidth="1"/>
    <col min="9220" max="9220" width="15.3984375" style="179" customWidth="1"/>
    <col min="9221" max="9471" width="10.6640625" style="179" customWidth="1"/>
    <col min="9472" max="9472" width="11.3984375" style="179" customWidth="1"/>
    <col min="9473" max="9473" width="15.3984375" style="179" customWidth="1"/>
    <col min="9474" max="9475" width="10.6640625" style="179" customWidth="1"/>
    <col min="9476" max="9476" width="15.3984375" style="179" customWidth="1"/>
    <col min="9477" max="9727" width="10.6640625" style="179" customWidth="1"/>
    <col min="9728" max="9728" width="11.3984375" style="179" customWidth="1"/>
    <col min="9729" max="9729" width="15.3984375" style="179" customWidth="1"/>
    <col min="9730" max="9731" width="10.6640625" style="179" customWidth="1"/>
    <col min="9732" max="9732" width="15.3984375" style="179" customWidth="1"/>
    <col min="9733" max="9983" width="10.6640625" style="179" customWidth="1"/>
    <col min="9984" max="9984" width="11.3984375" style="179" customWidth="1"/>
    <col min="9985" max="9985" width="15.3984375" style="179" customWidth="1"/>
    <col min="9986" max="9987" width="10.6640625" style="179" customWidth="1"/>
    <col min="9988" max="9988" width="15.3984375" style="179" customWidth="1"/>
    <col min="9989" max="10239" width="10.6640625" style="179" customWidth="1"/>
    <col min="10240" max="10240" width="11.3984375" style="179" customWidth="1"/>
    <col min="10241" max="10241" width="15.3984375" style="179" customWidth="1"/>
    <col min="10242" max="10243" width="10.6640625" style="179" customWidth="1"/>
    <col min="10244" max="10244" width="15.3984375" style="179" customWidth="1"/>
    <col min="10245" max="10495" width="10.6640625" style="179" customWidth="1"/>
    <col min="10496" max="10496" width="11.3984375" style="179" customWidth="1"/>
    <col min="10497" max="10497" width="15.3984375" style="179" customWidth="1"/>
    <col min="10498" max="10499" width="10.6640625" style="179" customWidth="1"/>
    <col min="10500" max="10500" width="15.3984375" style="179" customWidth="1"/>
    <col min="10501" max="10751" width="10.6640625" style="179" customWidth="1"/>
    <col min="10752" max="10752" width="11.3984375" style="179" customWidth="1"/>
    <col min="10753" max="10753" width="15.3984375" style="179" customWidth="1"/>
    <col min="10754" max="10755" width="10.6640625" style="179" customWidth="1"/>
    <col min="10756" max="10756" width="15.3984375" style="179" customWidth="1"/>
    <col min="10757" max="11007" width="10.6640625" style="179" customWidth="1"/>
    <col min="11008" max="11008" width="11.3984375" style="179" customWidth="1"/>
    <col min="11009" max="11009" width="15.3984375" style="179" customWidth="1"/>
    <col min="11010" max="11011" width="10.6640625" style="179" customWidth="1"/>
    <col min="11012" max="11012" width="15.3984375" style="179" customWidth="1"/>
    <col min="11013" max="11263" width="10.6640625" style="179" customWidth="1"/>
    <col min="11264" max="11264" width="11.3984375" style="179" customWidth="1"/>
    <col min="11265" max="11265" width="15.3984375" style="179" customWidth="1"/>
    <col min="11266" max="11267" width="10.6640625" style="179" customWidth="1"/>
    <col min="11268" max="11268" width="15.3984375" style="179" customWidth="1"/>
    <col min="11269" max="11519" width="10.6640625" style="179" customWidth="1"/>
    <col min="11520" max="11520" width="11.3984375" style="179" customWidth="1"/>
    <col min="11521" max="11521" width="15.3984375" style="179" customWidth="1"/>
    <col min="11522" max="11523" width="10.6640625" style="179" customWidth="1"/>
    <col min="11524" max="11524" width="15.3984375" style="179" customWidth="1"/>
    <col min="11525" max="11775" width="10.6640625" style="179" customWidth="1"/>
    <col min="11776" max="11776" width="11.3984375" style="179" customWidth="1"/>
    <col min="11777" max="11777" width="15.3984375" style="179" customWidth="1"/>
    <col min="11778" max="11779" width="10.6640625" style="179" customWidth="1"/>
    <col min="11780" max="11780" width="15.3984375" style="179" customWidth="1"/>
    <col min="11781" max="12031" width="10.6640625" style="179" customWidth="1"/>
    <col min="12032" max="12032" width="11.3984375" style="179" customWidth="1"/>
    <col min="12033" max="12033" width="15.3984375" style="179" customWidth="1"/>
    <col min="12034" max="12035" width="10.6640625" style="179" customWidth="1"/>
    <col min="12036" max="12036" width="15.3984375" style="179" customWidth="1"/>
    <col min="12037" max="12287" width="10.6640625" style="179" customWidth="1"/>
    <col min="12288" max="12288" width="11.3984375" style="179" customWidth="1"/>
    <col min="12289" max="12289" width="15.3984375" style="179" customWidth="1"/>
    <col min="12290" max="12291" width="10.6640625" style="179" customWidth="1"/>
    <col min="12292" max="12292" width="15.3984375" style="179" customWidth="1"/>
    <col min="12293" max="12543" width="10.6640625" style="179" customWidth="1"/>
    <col min="12544" max="12544" width="11.3984375" style="179" customWidth="1"/>
    <col min="12545" max="12545" width="15.3984375" style="179" customWidth="1"/>
    <col min="12546" max="12547" width="10.6640625" style="179" customWidth="1"/>
    <col min="12548" max="12548" width="15.3984375" style="179" customWidth="1"/>
    <col min="12549" max="12799" width="10.6640625" style="179" customWidth="1"/>
    <col min="12800" max="12800" width="11.3984375" style="179" customWidth="1"/>
    <col min="12801" max="12801" width="15.3984375" style="179" customWidth="1"/>
    <col min="12802" max="12803" width="10.6640625" style="179" customWidth="1"/>
    <col min="12804" max="12804" width="15.3984375" style="179" customWidth="1"/>
    <col min="12805" max="13055" width="10.6640625" style="179" customWidth="1"/>
    <col min="13056" max="13056" width="11.3984375" style="179" customWidth="1"/>
    <col min="13057" max="13057" width="15.3984375" style="179" customWidth="1"/>
    <col min="13058" max="13059" width="10.6640625" style="179" customWidth="1"/>
    <col min="13060" max="13060" width="15.3984375" style="179" customWidth="1"/>
    <col min="13061" max="13311" width="10.6640625" style="179" customWidth="1"/>
    <col min="13312" max="13312" width="11.3984375" style="179" customWidth="1"/>
    <col min="13313" max="13313" width="15.3984375" style="179" customWidth="1"/>
    <col min="13314" max="13315" width="10.6640625" style="179" customWidth="1"/>
    <col min="13316" max="13316" width="15.3984375" style="179" customWidth="1"/>
    <col min="13317" max="13567" width="10.6640625" style="179" customWidth="1"/>
    <col min="13568" max="13568" width="11.3984375" style="179" customWidth="1"/>
    <col min="13569" max="13569" width="15.3984375" style="179" customWidth="1"/>
    <col min="13570" max="13571" width="10.6640625" style="179" customWidth="1"/>
    <col min="13572" max="13572" width="15.3984375" style="179" customWidth="1"/>
    <col min="13573" max="13823" width="10.6640625" style="179" customWidth="1"/>
    <col min="13824" max="13824" width="11.3984375" style="179" customWidth="1"/>
    <col min="13825" max="13825" width="15.3984375" style="179" customWidth="1"/>
    <col min="13826" max="13827" width="10.6640625" style="179" customWidth="1"/>
    <col min="13828" max="13828" width="15.3984375" style="179" customWidth="1"/>
    <col min="13829" max="14079" width="10.6640625" style="179" customWidth="1"/>
    <col min="14080" max="14080" width="11.3984375" style="179" customWidth="1"/>
    <col min="14081" max="14081" width="15.3984375" style="179" customWidth="1"/>
    <col min="14082" max="14083" width="10.6640625" style="179" customWidth="1"/>
    <col min="14084" max="14084" width="15.3984375" style="179" customWidth="1"/>
    <col min="14085" max="14335" width="10.6640625" style="179" customWidth="1"/>
    <col min="14336" max="14336" width="11.3984375" style="179" customWidth="1"/>
    <col min="14337" max="14337" width="15.3984375" style="179" customWidth="1"/>
    <col min="14338" max="14339" width="10.6640625" style="179" customWidth="1"/>
    <col min="14340" max="14340" width="15.3984375" style="179" customWidth="1"/>
    <col min="14341" max="14591" width="10.6640625" style="179" customWidth="1"/>
    <col min="14592" max="14592" width="11.3984375" style="179" customWidth="1"/>
    <col min="14593" max="14593" width="15.3984375" style="179" customWidth="1"/>
    <col min="14594" max="14595" width="10.6640625" style="179" customWidth="1"/>
    <col min="14596" max="14596" width="15.3984375" style="179" customWidth="1"/>
    <col min="14597" max="14847" width="10.6640625" style="179" customWidth="1"/>
    <col min="14848" max="14848" width="11.3984375" style="179" customWidth="1"/>
    <col min="14849" max="14849" width="15.3984375" style="179" customWidth="1"/>
    <col min="14850" max="14851" width="10.6640625" style="179" customWidth="1"/>
    <col min="14852" max="14852" width="15.3984375" style="179" customWidth="1"/>
    <col min="14853" max="15103" width="10.6640625" style="179" customWidth="1"/>
    <col min="15104" max="15104" width="11.3984375" style="179" customWidth="1"/>
    <col min="15105" max="15105" width="15.3984375" style="179" customWidth="1"/>
    <col min="15106" max="15107" width="10.6640625" style="179" customWidth="1"/>
    <col min="15108" max="15108" width="15.3984375" style="179" customWidth="1"/>
    <col min="15109" max="15359" width="10.6640625" style="179" customWidth="1"/>
    <col min="15360" max="15360" width="11.3984375" style="179" customWidth="1"/>
    <col min="15361" max="15361" width="15.3984375" style="179" customWidth="1"/>
    <col min="15362" max="15363" width="10.6640625" style="179" customWidth="1"/>
    <col min="15364" max="15364" width="15.3984375" style="179" customWidth="1"/>
    <col min="15365" max="15615" width="10.6640625" style="179" customWidth="1"/>
    <col min="15616" max="15616" width="11.3984375" style="179" customWidth="1"/>
    <col min="15617" max="15617" width="15.3984375" style="179" customWidth="1"/>
    <col min="15618" max="15619" width="10.6640625" style="179" customWidth="1"/>
    <col min="15620" max="15620" width="15.3984375" style="179" customWidth="1"/>
    <col min="15621" max="15871" width="10.6640625" style="179" customWidth="1"/>
    <col min="15872" max="15872" width="11.3984375" style="179" customWidth="1"/>
    <col min="15873" max="15873" width="15.3984375" style="179" customWidth="1"/>
    <col min="15874" max="15875" width="10.6640625" style="179" customWidth="1"/>
    <col min="15876" max="15876" width="15.3984375" style="179" customWidth="1"/>
    <col min="15877" max="16127" width="10.6640625" style="179" customWidth="1"/>
    <col min="16128" max="16128" width="11.3984375" style="179" customWidth="1"/>
    <col min="16129" max="16129" width="15.3984375" style="179" customWidth="1"/>
    <col min="16130" max="16131" width="10.6640625" style="179" customWidth="1"/>
    <col min="16132" max="16132" width="15.3984375" style="179" customWidth="1"/>
    <col min="16133" max="16384" width="10.6640625" style="179" customWidth="1"/>
  </cols>
  <sheetData>
    <row r="1" spans="1:63" x14ac:dyDescent="0.45">
      <c r="A1" s="174" t="s">
        <v>638</v>
      </c>
      <c r="B1" s="175"/>
      <c r="C1" s="175"/>
      <c r="D1" s="174" t="s">
        <v>639</v>
      </c>
      <c r="E1" s="175" t="s">
        <v>640</v>
      </c>
      <c r="F1" s="176" t="s">
        <v>641</v>
      </c>
      <c r="G1" s="176" t="s">
        <v>642</v>
      </c>
      <c r="H1" s="177" t="s">
        <v>643</v>
      </c>
      <c r="I1" s="177" t="s">
        <v>644</v>
      </c>
      <c r="J1" s="177" t="s">
        <v>645</v>
      </c>
      <c r="K1" s="177" t="s">
        <v>646</v>
      </c>
      <c r="L1" s="177" t="s">
        <v>647</v>
      </c>
      <c r="M1" s="177" t="s">
        <v>6</v>
      </c>
      <c r="N1" s="177" t="s">
        <v>648</v>
      </c>
      <c r="O1" s="177" t="s">
        <v>649</v>
      </c>
      <c r="P1" s="177" t="s">
        <v>650</v>
      </c>
      <c r="Q1" s="176" t="s">
        <v>651</v>
      </c>
      <c r="R1" s="176" t="s">
        <v>652</v>
      </c>
      <c r="S1" s="176" t="s">
        <v>653</v>
      </c>
      <c r="T1" s="177" t="s">
        <v>654</v>
      </c>
      <c r="U1" s="176" t="s">
        <v>655</v>
      </c>
      <c r="V1" s="176" t="s">
        <v>656</v>
      </c>
      <c r="W1" s="176" t="s">
        <v>657</v>
      </c>
      <c r="X1" s="176" t="s">
        <v>658</v>
      </c>
      <c r="Y1" s="176" t="s">
        <v>659</v>
      </c>
      <c r="Z1" s="176" t="s">
        <v>660</v>
      </c>
      <c r="AA1" s="176" t="s">
        <v>271</v>
      </c>
      <c r="AB1" s="176" t="s">
        <v>661</v>
      </c>
      <c r="AC1" s="176" t="s">
        <v>662</v>
      </c>
      <c r="AD1" s="176" t="s">
        <v>663</v>
      </c>
      <c r="AE1" s="176" t="s">
        <v>664</v>
      </c>
      <c r="AF1" s="176" t="s">
        <v>665</v>
      </c>
      <c r="AG1" s="176" t="s">
        <v>666</v>
      </c>
      <c r="AH1" s="176" t="s">
        <v>278</v>
      </c>
      <c r="AI1" s="176" t="s">
        <v>279</v>
      </c>
      <c r="AJ1" s="176" t="s">
        <v>280</v>
      </c>
      <c r="AK1" s="176" t="s">
        <v>667</v>
      </c>
      <c r="AL1" s="176" t="s">
        <v>668</v>
      </c>
      <c r="AM1" s="176" t="s">
        <v>669</v>
      </c>
      <c r="AN1" s="176" t="s">
        <v>670</v>
      </c>
      <c r="AO1" s="176" t="s">
        <v>671</v>
      </c>
      <c r="AP1" s="176" t="s">
        <v>672</v>
      </c>
      <c r="AQ1" s="176" t="s">
        <v>673</v>
      </c>
      <c r="AR1" s="176" t="s">
        <v>674</v>
      </c>
      <c r="AS1" s="176" t="s">
        <v>675</v>
      </c>
      <c r="AT1" s="176" t="s">
        <v>676</v>
      </c>
      <c r="AU1" s="176" t="s">
        <v>677</v>
      </c>
      <c r="AV1" s="176" t="s">
        <v>678</v>
      </c>
      <c r="AW1" s="176" t="s">
        <v>679</v>
      </c>
      <c r="AX1" s="176" t="s">
        <v>680</v>
      </c>
      <c r="AY1" s="176" t="s">
        <v>681</v>
      </c>
      <c r="AZ1" s="176" t="s">
        <v>682</v>
      </c>
      <c r="BA1" s="176" t="s">
        <v>683</v>
      </c>
      <c r="BB1" s="176" t="s">
        <v>684</v>
      </c>
      <c r="BC1" s="176" t="s">
        <v>685</v>
      </c>
      <c r="BD1" s="176" t="s">
        <v>686</v>
      </c>
      <c r="BE1" s="176" t="s">
        <v>687</v>
      </c>
      <c r="BF1" s="178" t="s">
        <v>302</v>
      </c>
      <c r="BG1" s="178" t="s">
        <v>303</v>
      </c>
      <c r="BH1" s="178" t="s">
        <v>688</v>
      </c>
      <c r="BI1" s="178" t="s">
        <v>305</v>
      </c>
      <c r="BJ1" s="178" t="s">
        <v>689</v>
      </c>
      <c r="BK1" s="178" t="s">
        <v>690</v>
      </c>
    </row>
    <row r="2" spans="1:63" x14ac:dyDescent="0.45">
      <c r="A2" s="179" t="s">
        <v>691</v>
      </c>
      <c r="B2" s="180"/>
      <c r="C2" s="181" t="s">
        <v>692</v>
      </c>
      <c r="D2" s="179" t="s">
        <v>693</v>
      </c>
      <c r="E2" s="179" t="s">
        <v>694</v>
      </c>
      <c r="F2" s="182">
        <v>8.3134936744242481E-6</v>
      </c>
      <c r="G2" s="182">
        <v>2.7141724330913589E-4</v>
      </c>
      <c r="H2" s="183">
        <v>0.13469286387692231</v>
      </c>
      <c r="I2" s="183">
        <v>1.4295691983510116E-2</v>
      </c>
      <c r="J2" s="183">
        <v>2.7532202608890412E-2</v>
      </c>
      <c r="K2" s="183">
        <v>0.71114258580368872</v>
      </c>
      <c r="L2" s="183">
        <v>4.5488234953283354E-4</v>
      </c>
      <c r="M2" s="183">
        <v>6.9590653134296784E-3</v>
      </c>
      <c r="N2" s="183">
        <v>4.5972617272897033E-3</v>
      </c>
      <c r="O2" s="183">
        <v>9.3925034232156188E-2</v>
      </c>
      <c r="P2" s="182">
        <v>8.2355059638095974E-4</v>
      </c>
      <c r="Q2" s="182">
        <v>1.6052178858032614E-5</v>
      </c>
      <c r="R2" s="182">
        <v>3.5382628372941016E-5</v>
      </c>
      <c r="S2" s="182">
        <v>1.6982919895451208E-4</v>
      </c>
      <c r="T2" s="183">
        <v>4.3006157410460126E-3</v>
      </c>
      <c r="U2" s="182">
        <v>1.8550841399061872E-6</v>
      </c>
      <c r="V2" s="182">
        <v>4.7212585694833525E-6</v>
      </c>
      <c r="W2" s="182">
        <v>3.0293975650075993E-6</v>
      </c>
      <c r="X2" s="182">
        <v>7.0832150799017423E-6</v>
      </c>
      <c r="Y2" s="182">
        <v>3.886319073137523E-6</v>
      </c>
      <c r="Z2" s="182">
        <v>3.1849582749116248E-6</v>
      </c>
      <c r="AA2" s="182">
        <v>0</v>
      </c>
      <c r="AB2" s="182">
        <v>8.2333317390527528E-6</v>
      </c>
      <c r="AC2" s="182">
        <v>4.0904056622230456E-4</v>
      </c>
      <c r="AD2" s="182">
        <v>7.8958536674393753E-6</v>
      </c>
      <c r="AE2" s="182">
        <v>7.0824800689595286E-5</v>
      </c>
      <c r="AF2" s="182">
        <v>1.9303571611035736E-6</v>
      </c>
      <c r="AG2" s="182">
        <v>4.646698698914919E-7</v>
      </c>
      <c r="AH2" s="182">
        <v>1.3574708799934629E-8</v>
      </c>
      <c r="AI2" s="182">
        <v>5.4139191700229841E-9</v>
      </c>
      <c r="AJ2" s="182">
        <v>6.3521112236283127E-9</v>
      </c>
      <c r="AK2" s="182">
        <v>8.3485207765834117E-7</v>
      </c>
      <c r="AL2" s="182">
        <v>0</v>
      </c>
      <c r="AM2" s="182">
        <v>8.9260938870530178E-8</v>
      </c>
      <c r="AN2" s="182">
        <v>2.1017179987226498E-4</v>
      </c>
      <c r="AO2" s="182">
        <v>7.0184627757082762E-6</v>
      </c>
      <c r="AP2" s="182">
        <v>1.3228433582221128E-5</v>
      </c>
      <c r="AQ2" s="182">
        <v>1.6595523901934253E-6</v>
      </c>
      <c r="AR2" s="182">
        <v>6.560954260285202E-6</v>
      </c>
      <c r="AS2" s="182">
        <v>1.3132464049768102E-6</v>
      </c>
      <c r="AT2" s="182">
        <v>3.921937152123042E-7</v>
      </c>
      <c r="AU2" s="182">
        <v>1.2296730191986236E-6</v>
      </c>
      <c r="AV2" s="182">
        <v>2.0117046944068888E-7</v>
      </c>
      <c r="AW2" s="182">
        <v>1.1822975053274031E-6</v>
      </c>
      <c r="AX2" s="182">
        <v>2.4517806382024589E-7</v>
      </c>
      <c r="AY2" s="182">
        <v>6.7270431830074553E-7</v>
      </c>
      <c r="AZ2" s="182">
        <v>9.4441778537890719E-8</v>
      </c>
      <c r="BA2" s="182">
        <v>6.2736303845775999E-7</v>
      </c>
      <c r="BB2" s="182">
        <v>9.8207715537918345E-8</v>
      </c>
      <c r="BC2" s="182">
        <v>1.4926908412678192E-6</v>
      </c>
      <c r="BD2" s="182">
        <v>1.0793458740578339E-7</v>
      </c>
      <c r="BE2" s="182">
        <v>7.0930869429541687E-8</v>
      </c>
      <c r="BF2" s="182">
        <v>2.9554133706489138E-9</v>
      </c>
      <c r="BG2" s="182">
        <v>0</v>
      </c>
      <c r="BH2" s="182">
        <v>3.8938752735239726E-6</v>
      </c>
      <c r="BI2" s="182">
        <v>2.4381802516931808E-9</v>
      </c>
      <c r="BJ2" s="182">
        <v>9.4777887258604925E-7</v>
      </c>
      <c r="BK2" s="182">
        <v>9.3418737470048664E-7</v>
      </c>
    </row>
    <row r="3" spans="1:63" x14ac:dyDescent="0.45">
      <c r="A3" s="179" t="s">
        <v>695</v>
      </c>
      <c r="B3" s="180"/>
      <c r="C3" s="181" t="s">
        <v>692</v>
      </c>
      <c r="D3" s="179" t="s">
        <v>696</v>
      </c>
      <c r="E3" s="179" t="s">
        <v>694</v>
      </c>
      <c r="F3" s="182">
        <v>9.2377069324057447E-6</v>
      </c>
      <c r="G3" s="182">
        <v>2.6536705372593052E-4</v>
      </c>
      <c r="H3" s="183">
        <v>0.13521494519422037</v>
      </c>
      <c r="I3" s="183">
        <v>1.6166668555265839E-2</v>
      </c>
      <c r="J3" s="183">
        <v>2.7119895698870047E-2</v>
      </c>
      <c r="K3" s="183">
        <v>0.710844825870245</v>
      </c>
      <c r="L3" s="183">
        <v>4.6602266102793797E-4</v>
      </c>
      <c r="M3" s="183">
        <v>6.1005632277289562E-3</v>
      </c>
      <c r="N3" s="183">
        <v>4.7163446674126763E-3</v>
      </c>
      <c r="O3" s="183">
        <v>9.2918087664225685E-2</v>
      </c>
      <c r="P3" s="182">
        <v>8.3455087350637854E-4</v>
      </c>
      <c r="Q3" s="182">
        <v>1.6562107779747406E-5</v>
      </c>
      <c r="R3" s="182">
        <v>3.4526069180238287E-5</v>
      </c>
      <c r="S3" s="182">
        <v>1.746052117766488E-4</v>
      </c>
      <c r="T3" s="183">
        <v>4.3319415447224674E-3</v>
      </c>
      <c r="U3" s="182">
        <v>1.7733937131374523E-6</v>
      </c>
      <c r="V3" s="182">
        <v>4.9110335161910323E-6</v>
      </c>
      <c r="W3" s="182">
        <v>3.0196451474963531E-6</v>
      </c>
      <c r="X3" s="182">
        <v>7.1929147203148119E-6</v>
      </c>
      <c r="Y3" s="182">
        <v>3.7935757035352169E-6</v>
      </c>
      <c r="Z3" s="182">
        <v>2.4567248715859078E-6</v>
      </c>
      <c r="AA3" s="182">
        <v>0</v>
      </c>
      <c r="AB3" s="182">
        <v>8.3913518323476151E-6</v>
      </c>
      <c r="AC3" s="182">
        <v>4.1650837152045248E-4</v>
      </c>
      <c r="AD3" s="182">
        <v>7.3541081629323387E-6</v>
      </c>
      <c r="AE3" s="182">
        <v>6.7915062425097239E-5</v>
      </c>
      <c r="AF3" s="182">
        <v>1.9704999500228322E-6</v>
      </c>
      <c r="AG3" s="182">
        <v>4.3494298893406695E-7</v>
      </c>
      <c r="AH3" s="182">
        <v>6.5588404002958833E-8</v>
      </c>
      <c r="AI3" s="182">
        <v>3.8947840947080476E-8</v>
      </c>
      <c r="AJ3" s="182">
        <v>0</v>
      </c>
      <c r="AK3" s="182">
        <v>7.9736429821482763E-7</v>
      </c>
      <c r="AL3" s="182">
        <v>0</v>
      </c>
      <c r="AM3" s="182">
        <v>6.2853486054281474E-8</v>
      </c>
      <c r="AN3" s="182">
        <v>2.179498592105888E-4</v>
      </c>
      <c r="AO3" s="182">
        <v>7.0571367448697072E-6</v>
      </c>
      <c r="AP3" s="182">
        <v>1.3605885557783869E-5</v>
      </c>
      <c r="AQ3" s="182">
        <v>1.6841025956855966E-6</v>
      </c>
      <c r="AR3" s="182">
        <v>6.6556628040291987E-6</v>
      </c>
      <c r="AS3" s="182">
        <v>1.2680201786102981E-6</v>
      </c>
      <c r="AT3" s="182">
        <v>3.8820320114031616E-7</v>
      </c>
      <c r="AU3" s="182">
        <v>1.2261181770267285E-6</v>
      </c>
      <c r="AV3" s="182">
        <v>1.8545738234128765E-7</v>
      </c>
      <c r="AW3" s="182">
        <v>1.1470843775458161E-6</v>
      </c>
      <c r="AX3" s="182">
        <v>2.3030871133465969E-7</v>
      </c>
      <c r="AY3" s="182">
        <v>6.447674050968745E-7</v>
      </c>
      <c r="AZ3" s="182">
        <v>8.5361862600690881E-8</v>
      </c>
      <c r="BA3" s="182">
        <v>6.0679038439221311E-7</v>
      </c>
      <c r="BB3" s="182">
        <v>8.9809608482114824E-8</v>
      </c>
      <c r="BC3" s="182">
        <v>1.4428741709679771E-6</v>
      </c>
      <c r="BD3" s="182">
        <v>9.9051307427684676E-8</v>
      </c>
      <c r="BE3" s="182">
        <v>7.3403776289296051E-8</v>
      </c>
      <c r="BF3" s="182">
        <v>1.0511205429767804E-9</v>
      </c>
      <c r="BG3" s="182">
        <v>0</v>
      </c>
      <c r="BH3" s="182">
        <v>2.8444596810099524E-6</v>
      </c>
      <c r="BI3" s="182">
        <v>7.6536780475324536E-10</v>
      </c>
      <c r="BJ3" s="182">
        <v>9.2836075459936127E-7</v>
      </c>
      <c r="BK3" s="182">
        <v>9.525756508436956E-7</v>
      </c>
    </row>
    <row r="4" spans="1:63" x14ac:dyDescent="0.45">
      <c r="A4" s="179" t="s">
        <v>697</v>
      </c>
      <c r="B4" s="180"/>
      <c r="C4" s="181" t="s">
        <v>692</v>
      </c>
      <c r="D4" s="179" t="s">
        <v>698</v>
      </c>
      <c r="E4" s="179" t="s">
        <v>694</v>
      </c>
      <c r="F4" s="182">
        <v>7.9962013423313904E-6</v>
      </c>
      <c r="G4" s="182">
        <v>1.6962458171805968E-4</v>
      </c>
      <c r="H4" s="183">
        <v>0.14709993047549677</v>
      </c>
      <c r="I4" s="183">
        <v>5.5427684796033848E-3</v>
      </c>
      <c r="J4" s="183">
        <v>3.2711382493480594E-2</v>
      </c>
      <c r="K4" s="183">
        <v>0.70079233808132047</v>
      </c>
      <c r="L4" s="183">
        <v>3.984331514756421E-4</v>
      </c>
      <c r="M4" s="183">
        <v>8.1195676472676209E-3</v>
      </c>
      <c r="N4" s="183">
        <v>3.8349777212152662E-3</v>
      </c>
      <c r="O4" s="183">
        <v>9.5029669607657602E-2</v>
      </c>
      <c r="P4" s="182">
        <v>7.3027664622158717E-4</v>
      </c>
      <c r="Q4" s="182">
        <v>1.3523359192372486E-5</v>
      </c>
      <c r="R4" s="182">
        <v>2.6062482895282543E-5</v>
      </c>
      <c r="S4" s="182">
        <v>2.1004224441887638E-4</v>
      </c>
      <c r="T4" s="183">
        <v>4.3628169195161067E-3</v>
      </c>
      <c r="U4" s="182">
        <v>1.7164210872881845E-6</v>
      </c>
      <c r="V4" s="182">
        <v>4.5643171412402955E-6</v>
      </c>
      <c r="W4" s="182">
        <v>2.6948354967001647E-6</v>
      </c>
      <c r="X4" s="182">
        <v>7.3212699268099067E-6</v>
      </c>
      <c r="Y4" s="182">
        <v>4.357699911271452E-6</v>
      </c>
      <c r="Z4" s="182">
        <v>2.8831450352711555E-6</v>
      </c>
      <c r="AA4" s="182">
        <v>0</v>
      </c>
      <c r="AB4" s="182">
        <v>7.5036780452648263E-6</v>
      </c>
      <c r="AC4" s="182">
        <v>5.5855161049594548E-4</v>
      </c>
      <c r="AD4" s="182">
        <v>8.9052293619760708E-6</v>
      </c>
      <c r="AE4" s="182">
        <v>5.5276702502449202E-5</v>
      </c>
      <c r="AF4" s="182">
        <v>1.9041535583059652E-6</v>
      </c>
      <c r="AG4" s="182">
        <v>1.6830017230266682E-7</v>
      </c>
      <c r="AH4" s="182">
        <v>1.7706806521462826E-8</v>
      </c>
      <c r="AI4" s="182">
        <v>3.1890856992239969E-8</v>
      </c>
      <c r="AJ4" s="182">
        <v>3.4186153017081999E-8</v>
      </c>
      <c r="AK4" s="182">
        <v>6.4695661684323599E-7</v>
      </c>
      <c r="AL4" s="182">
        <v>0</v>
      </c>
      <c r="AM4" s="182">
        <v>5.0474794345995781E-8</v>
      </c>
      <c r="AN4" s="182">
        <v>2.4534312714286478E-4</v>
      </c>
      <c r="AO4" s="182">
        <v>7.934874978380503E-6</v>
      </c>
      <c r="AP4" s="182">
        <v>1.5829903286776364E-5</v>
      </c>
      <c r="AQ4" s="182">
        <v>2.2836938298308853E-6</v>
      </c>
      <c r="AR4" s="182">
        <v>7.6825180444535111E-6</v>
      </c>
      <c r="AS4" s="182">
        <v>1.5560093419933328E-6</v>
      </c>
      <c r="AT4" s="182">
        <v>4.7601717422310876E-7</v>
      </c>
      <c r="AU4" s="182">
        <v>1.3730789521570854E-6</v>
      </c>
      <c r="AV4" s="182">
        <v>2.1367339033457679E-7</v>
      </c>
      <c r="AW4" s="182">
        <v>1.3061726117779313E-6</v>
      </c>
      <c r="AX4" s="182">
        <v>2.768705877370214E-7</v>
      </c>
      <c r="AY4" s="182">
        <v>7.4415805473522279E-7</v>
      </c>
      <c r="AZ4" s="182">
        <v>1.0073046674269555E-7</v>
      </c>
      <c r="BA4" s="182">
        <v>7.292254890967E-7</v>
      </c>
      <c r="BB4" s="182">
        <v>1.0253929760381405E-7</v>
      </c>
      <c r="BC4" s="182">
        <v>1.2598844317288239E-6</v>
      </c>
      <c r="BD4" s="182">
        <v>1.0056442677825003E-7</v>
      </c>
      <c r="BE4" s="182">
        <v>8.7199085599707045E-8</v>
      </c>
      <c r="BF4" s="182">
        <v>1.9296670954792093E-9</v>
      </c>
      <c r="BG4" s="182">
        <v>0</v>
      </c>
      <c r="BH4" s="182">
        <v>4.6967654473053056E-6</v>
      </c>
      <c r="BI4" s="182">
        <v>3.0642891880671782E-9</v>
      </c>
      <c r="BJ4" s="182">
        <v>9.9829534285803069E-7</v>
      </c>
      <c r="BK4" s="182">
        <v>8.5848600082022049E-7</v>
      </c>
    </row>
    <row r="5" spans="1:63" x14ac:dyDescent="0.45">
      <c r="A5" s="179" t="s">
        <v>699</v>
      </c>
      <c r="B5" s="180"/>
      <c r="C5" s="181" t="s">
        <v>692</v>
      </c>
      <c r="D5" s="179" t="s">
        <v>700</v>
      </c>
      <c r="E5" s="179" t="s">
        <v>694</v>
      </c>
      <c r="F5" s="182">
        <v>6.8500722260629097E-6</v>
      </c>
      <c r="G5" s="182">
        <v>1.7671246864253468E-4</v>
      </c>
      <c r="H5" s="183">
        <v>0.14618370606016959</v>
      </c>
      <c r="I5" s="183">
        <v>5.4363565288346946E-3</v>
      </c>
      <c r="J5" s="183">
        <v>3.1782646571683358E-2</v>
      </c>
      <c r="K5" s="183">
        <v>0.70617597537119481</v>
      </c>
      <c r="L5" s="183">
        <v>4.251185322102013E-4</v>
      </c>
      <c r="M5" s="183">
        <v>8.2217649334320238E-3</v>
      </c>
      <c r="N5" s="183">
        <v>3.8899087426208143E-3</v>
      </c>
      <c r="O5" s="183">
        <v>9.1456820051892804E-2</v>
      </c>
      <c r="P5" s="182">
        <v>7.1421671828889098E-4</v>
      </c>
      <c r="Q5" s="182">
        <v>1.3553025759302395E-5</v>
      </c>
      <c r="R5" s="182">
        <v>2.8717063205723631E-5</v>
      </c>
      <c r="S5" s="182">
        <v>2.082775870165427E-4</v>
      </c>
      <c r="T5" s="183">
        <v>4.3553043557555482E-3</v>
      </c>
      <c r="U5" s="182">
        <v>1.4878979865490091E-6</v>
      </c>
      <c r="V5" s="182">
        <v>4.7070089125306366E-6</v>
      </c>
      <c r="W5" s="182">
        <v>2.729436116327608E-6</v>
      </c>
      <c r="X5" s="182">
        <v>7.0901577309272725E-6</v>
      </c>
      <c r="Y5" s="182">
        <v>4.5295787635166274E-6</v>
      </c>
      <c r="Z5" s="182">
        <v>2.7800008097227045E-6</v>
      </c>
      <c r="AA5" s="182">
        <v>0</v>
      </c>
      <c r="AB5" s="182">
        <v>7.6770510367120299E-6</v>
      </c>
      <c r="AC5" s="182">
        <v>5.4152803981403271E-4</v>
      </c>
      <c r="AD5" s="182">
        <v>8.5009562093719062E-6</v>
      </c>
      <c r="AE5" s="182">
        <v>5.3069861578138548E-5</v>
      </c>
      <c r="AF5" s="182">
        <v>1.8920005474427645E-6</v>
      </c>
      <c r="AG5" s="182">
        <v>1.8384541170133896E-7</v>
      </c>
      <c r="AH5" s="182">
        <v>1.913754724125559E-8</v>
      </c>
      <c r="AI5" s="182">
        <v>2.5720160030847099E-9</v>
      </c>
      <c r="AJ5" s="182">
        <v>0</v>
      </c>
      <c r="AK5" s="182">
        <v>6.1263883402461945E-7</v>
      </c>
      <c r="AL5" s="182">
        <v>0</v>
      </c>
      <c r="AM5" s="182">
        <v>3.6137311205608517E-8</v>
      </c>
      <c r="AN5" s="182">
        <v>2.4027027057416429E-4</v>
      </c>
      <c r="AO5" s="182">
        <v>7.6539191559078286E-6</v>
      </c>
      <c r="AP5" s="182">
        <v>1.5511374821508644E-5</v>
      </c>
      <c r="AQ5" s="182">
        <v>1.8539557374969868E-6</v>
      </c>
      <c r="AR5" s="182">
        <v>7.4963655972999644E-6</v>
      </c>
      <c r="AS5" s="182">
        <v>1.504129259793026E-6</v>
      </c>
      <c r="AT5" s="182">
        <v>4.5352069040254792E-7</v>
      </c>
      <c r="AU5" s="182">
        <v>1.3278076766102696E-6</v>
      </c>
      <c r="AV5" s="182">
        <v>2.1263680681466603E-7</v>
      </c>
      <c r="AW5" s="182">
        <v>1.2508600816490137E-6</v>
      </c>
      <c r="AX5" s="182">
        <v>2.6447254710981238E-7</v>
      </c>
      <c r="AY5" s="182">
        <v>7.1658636203791301E-7</v>
      </c>
      <c r="AZ5" s="182">
        <v>9.9973951702118474E-8</v>
      </c>
      <c r="BA5" s="182">
        <v>7.0167618614283347E-7</v>
      </c>
      <c r="BB5" s="182">
        <v>9.8543951913852537E-8</v>
      </c>
      <c r="BC5" s="182">
        <v>1.1817972455852777E-6</v>
      </c>
      <c r="BD5" s="182">
        <v>9.7026250174428507E-8</v>
      </c>
      <c r="BE5" s="182">
        <v>4.0080847635549157E-8</v>
      </c>
      <c r="BF5" s="182">
        <v>1.0296308793380064E-9</v>
      </c>
      <c r="BG5" s="182">
        <v>0</v>
      </c>
      <c r="BH5" s="182">
        <v>4.6957862305844293E-6</v>
      </c>
      <c r="BI5" s="182">
        <v>7.4972022104461157E-10</v>
      </c>
      <c r="BJ5" s="182">
        <v>9.5398830957931245E-7</v>
      </c>
      <c r="BK5" s="182">
        <v>8.3822148869679863E-7</v>
      </c>
    </row>
    <row r="6" spans="1:63" x14ac:dyDescent="0.45">
      <c r="A6" s="179" t="s">
        <v>701</v>
      </c>
      <c r="B6" s="180"/>
      <c r="C6" s="181" t="s">
        <v>692</v>
      </c>
      <c r="D6" s="179" t="s">
        <v>702</v>
      </c>
      <c r="E6" s="179" t="s">
        <v>694</v>
      </c>
      <c r="F6" s="182">
        <v>7.4011373917104946E-6</v>
      </c>
      <c r="G6" s="182">
        <v>5.8900650678363968E-4</v>
      </c>
      <c r="H6" s="183">
        <v>0.18728967780240457</v>
      </c>
      <c r="I6" s="183">
        <v>8.627281787143443E-3</v>
      </c>
      <c r="J6" s="183">
        <v>2.2957195903380148E-2</v>
      </c>
      <c r="K6" s="183">
        <v>0.66053017655473834</v>
      </c>
      <c r="L6" s="183">
        <v>7.0314337764246497E-4</v>
      </c>
      <c r="M6" s="183">
        <v>8.7809114081974504E-3</v>
      </c>
      <c r="N6" s="183">
        <v>5.6065693390574475E-3</v>
      </c>
      <c r="O6" s="183">
        <v>8.1826174495440565E-2</v>
      </c>
      <c r="P6" s="182">
        <v>1.1368601103637246E-3</v>
      </c>
      <c r="Q6" s="182">
        <v>3.9494693560626355E-5</v>
      </c>
      <c r="R6" s="182">
        <v>2.8051344842511984E-5</v>
      </c>
      <c r="S6" s="182">
        <v>1.3489854157116737E-2</v>
      </c>
      <c r="T6" s="183">
        <v>7.0327219517891219E-3</v>
      </c>
      <c r="U6" s="182">
        <v>5.4484123370821406E-6</v>
      </c>
      <c r="V6" s="182">
        <v>8.5423078142251355E-6</v>
      </c>
      <c r="W6" s="182">
        <v>3.6744035925633913E-5</v>
      </c>
      <c r="X6" s="182">
        <v>1.9066641998946921E-5</v>
      </c>
      <c r="Y6" s="182">
        <v>3.9638914817706426E-6</v>
      </c>
      <c r="Z6" s="182">
        <v>5.3967116392648578E-6</v>
      </c>
      <c r="AA6" s="182">
        <v>0</v>
      </c>
      <c r="AB6" s="182">
        <v>7.8994629060064428E-6</v>
      </c>
      <c r="AC6" s="182">
        <v>6.8638341114876471E-4</v>
      </c>
      <c r="AD6" s="182">
        <v>8.8656648370080484E-6</v>
      </c>
      <c r="AE6" s="182">
        <v>9.4774938095773992E-5</v>
      </c>
      <c r="AF6" s="182">
        <v>2.7359874838479242E-6</v>
      </c>
      <c r="AG6" s="182">
        <v>2.2644676665790655E-6</v>
      </c>
      <c r="AH6" s="182">
        <v>6.8599471248557046E-8</v>
      </c>
      <c r="AI6" s="182">
        <v>4.6952057792873063E-8</v>
      </c>
      <c r="AJ6" s="182">
        <v>0</v>
      </c>
      <c r="AK6" s="182">
        <v>6.8691439389959108E-6</v>
      </c>
      <c r="AL6" s="182">
        <v>1.4067929782880993E-4</v>
      </c>
      <c r="AM6" s="182">
        <v>0</v>
      </c>
      <c r="AN6" s="182">
        <v>2.4682805415864598E-4</v>
      </c>
      <c r="AO6" s="182">
        <v>8.0352201647651524E-6</v>
      </c>
      <c r="AP6" s="182">
        <v>1.4444954219671924E-5</v>
      </c>
      <c r="AQ6" s="182">
        <v>1.8473142284588668E-6</v>
      </c>
      <c r="AR6" s="182">
        <v>7.4281320342907932E-6</v>
      </c>
      <c r="AS6" s="182">
        <v>1.5771129805144262E-6</v>
      </c>
      <c r="AT6" s="182">
        <v>3.7734406917486721E-7</v>
      </c>
      <c r="AU6" s="182">
        <v>1.3503696046331703E-6</v>
      </c>
      <c r="AV6" s="182">
        <v>2.1582353563262664E-7</v>
      </c>
      <c r="AW6" s="182">
        <v>1.3070214378283261E-6</v>
      </c>
      <c r="AX6" s="182">
        <v>2.6739801070644115E-7</v>
      </c>
      <c r="AY6" s="182">
        <v>7.3278451516279533E-7</v>
      </c>
      <c r="AZ6" s="182">
        <v>1.0311646921025469E-7</v>
      </c>
      <c r="BA6" s="182">
        <v>7.6149872402401843E-7</v>
      </c>
      <c r="BB6" s="182">
        <v>1.0523834009465438E-7</v>
      </c>
      <c r="BC6" s="182">
        <v>2.0712812668974437E-6</v>
      </c>
      <c r="BD6" s="182">
        <v>1.6430592200964334E-7</v>
      </c>
      <c r="BE6" s="182">
        <v>1.1238496330976827E-7</v>
      </c>
      <c r="BF6" s="182">
        <v>1.0426062583191227E-9</v>
      </c>
      <c r="BG6" s="182">
        <v>0</v>
      </c>
      <c r="BH6" s="182">
        <v>3.5174121895166994E-5</v>
      </c>
      <c r="BI6" s="182">
        <v>6.0404481035980499E-9</v>
      </c>
      <c r="BJ6" s="182">
        <v>1.334351080246363E-6</v>
      </c>
      <c r="BK6" s="182">
        <v>1.4662940517118856E-6</v>
      </c>
    </row>
    <row r="7" spans="1:63" x14ac:dyDescent="0.45">
      <c r="A7" s="179" t="s">
        <v>703</v>
      </c>
      <c r="B7" s="180"/>
      <c r="C7" s="181" t="s">
        <v>692</v>
      </c>
      <c r="D7" s="179" t="s">
        <v>704</v>
      </c>
      <c r="E7" s="179" t="s">
        <v>694</v>
      </c>
      <c r="F7" s="182">
        <v>4.6715186904156305E-6</v>
      </c>
      <c r="G7" s="182">
        <v>5.9286388633290985E-4</v>
      </c>
      <c r="H7" s="183">
        <v>0.18698726927377596</v>
      </c>
      <c r="I7" s="183">
        <v>8.6175914405875118E-3</v>
      </c>
      <c r="J7" s="183">
        <v>2.2644007165322878E-2</v>
      </c>
      <c r="K7" s="183">
        <v>0.66214339561285529</v>
      </c>
      <c r="L7" s="183">
        <v>6.9556018363494104E-4</v>
      </c>
      <c r="M7" s="183">
        <v>8.7833616238164932E-3</v>
      </c>
      <c r="N7" s="183">
        <v>5.5607132230043824E-3</v>
      </c>
      <c r="O7" s="183">
        <v>8.1276574490597886E-2</v>
      </c>
      <c r="P7" s="182">
        <v>1.1341005749240071E-3</v>
      </c>
      <c r="Q7" s="182">
        <v>3.9094611083887907E-5</v>
      </c>
      <c r="R7" s="182">
        <v>2.7089122117385886E-5</v>
      </c>
      <c r="S7" s="182">
        <v>1.3118915718925161E-2</v>
      </c>
      <c r="T7" s="183">
        <v>7.0251308892295122E-3</v>
      </c>
      <c r="U7" s="182">
        <v>5.3767507219148246E-6</v>
      </c>
      <c r="V7" s="182">
        <v>8.3610795805016717E-6</v>
      </c>
      <c r="W7" s="182">
        <v>3.6744215943822258E-5</v>
      </c>
      <c r="X7" s="182">
        <v>1.9017855699255269E-5</v>
      </c>
      <c r="Y7" s="182">
        <v>4.0740542063004043E-6</v>
      </c>
      <c r="Z7" s="182">
        <v>5.1295033070978526E-6</v>
      </c>
      <c r="AA7" s="182">
        <v>0</v>
      </c>
      <c r="AB7" s="182">
        <v>7.8113633709797784E-6</v>
      </c>
      <c r="AC7" s="182">
        <v>6.8205011963894016E-4</v>
      </c>
      <c r="AD7" s="182">
        <v>8.7328925281065608E-6</v>
      </c>
      <c r="AE7" s="182">
        <v>9.5138245296794103E-5</v>
      </c>
      <c r="AF7" s="182">
        <v>2.7608923722015332E-6</v>
      </c>
      <c r="AG7" s="182">
        <v>2.1689631944176927E-6</v>
      </c>
      <c r="AH7" s="182">
        <v>6.7944279447363359E-8</v>
      </c>
      <c r="AI7" s="182">
        <v>3.3423349101481929E-8</v>
      </c>
      <c r="AJ7" s="182">
        <v>0</v>
      </c>
      <c r="AK7" s="182">
        <v>6.888034838389533E-6</v>
      </c>
      <c r="AL7" s="182">
        <v>1.4031577204837839E-4</v>
      </c>
      <c r="AM7" s="182">
        <v>0</v>
      </c>
      <c r="AN7" s="182">
        <v>2.4635667672356752E-4</v>
      </c>
      <c r="AO7" s="182">
        <v>7.9952919359767446E-6</v>
      </c>
      <c r="AP7" s="182">
        <v>1.4473330065623548E-5</v>
      </c>
      <c r="AQ7" s="182">
        <v>1.876794381759101E-6</v>
      </c>
      <c r="AR7" s="182">
        <v>7.4594083990752951E-6</v>
      </c>
      <c r="AS7" s="182">
        <v>1.4913851440440903E-6</v>
      </c>
      <c r="AT7" s="182">
        <v>3.8783073367334044E-7</v>
      </c>
      <c r="AU7" s="182">
        <v>1.244363796548615E-6</v>
      </c>
      <c r="AV7" s="182">
        <v>2.1514320723729815E-7</v>
      </c>
      <c r="AW7" s="182">
        <v>1.3038238498960517E-6</v>
      </c>
      <c r="AX7" s="182">
        <v>2.7613001393824762E-7</v>
      </c>
      <c r="AY7" s="182">
        <v>7.5877406507665795E-7</v>
      </c>
      <c r="AZ7" s="182">
        <v>1.1377454726107168E-7</v>
      </c>
      <c r="BA7" s="182">
        <v>7.6149531412617739E-7</v>
      </c>
      <c r="BB7" s="182">
        <v>9.8630829715696101E-8</v>
      </c>
      <c r="BC7" s="182">
        <v>2.0276489630044555E-6</v>
      </c>
      <c r="BD7" s="182">
        <v>1.4713782118471958E-7</v>
      </c>
      <c r="BE7" s="182">
        <v>1.1322839843713807E-7</v>
      </c>
      <c r="BF7" s="182">
        <v>5.9080756747186846E-9</v>
      </c>
      <c r="BG7" s="182">
        <v>1.1009870173204432E-9</v>
      </c>
      <c r="BH7" s="182">
        <v>3.5089769667418363E-5</v>
      </c>
      <c r="BI7" s="182">
        <v>8.7683531446635638E-9</v>
      </c>
      <c r="BJ7" s="182">
        <v>1.3057829498490954E-6</v>
      </c>
      <c r="BK7" s="182">
        <v>1.455024437358345E-6</v>
      </c>
    </row>
    <row r="8" spans="1:63" x14ac:dyDescent="0.45">
      <c r="A8" s="179" t="s">
        <v>705</v>
      </c>
      <c r="B8" s="180"/>
      <c r="C8" s="181" t="s">
        <v>692</v>
      </c>
      <c r="D8" s="179" t="s">
        <v>706</v>
      </c>
      <c r="E8" s="179" t="s">
        <v>694</v>
      </c>
      <c r="F8" s="182">
        <v>0</v>
      </c>
      <c r="G8" s="182">
        <v>4.6322722867785365E-4</v>
      </c>
      <c r="H8" s="183">
        <v>0.18010863899276683</v>
      </c>
      <c r="I8" s="183">
        <v>9.9602354816171537E-3</v>
      </c>
      <c r="J8" s="183">
        <v>2.5071586170035305E-2</v>
      </c>
      <c r="K8" s="183">
        <v>0.66566977275687456</v>
      </c>
      <c r="L8" s="183">
        <v>1.2218499602768577E-3</v>
      </c>
      <c r="M8" s="183">
        <v>8.5525368980137288E-3</v>
      </c>
      <c r="N8" s="183">
        <v>7.0573488290245432E-3</v>
      </c>
      <c r="O8" s="183">
        <v>7.2583854733154263E-2</v>
      </c>
      <c r="P8" s="182">
        <v>1.429846776777209E-3</v>
      </c>
      <c r="Q8" s="182">
        <v>5.1207632705490362E-5</v>
      </c>
      <c r="R8" s="182">
        <v>3.4551990813749773E-5</v>
      </c>
      <c r="S8" s="182">
        <v>1.7802162981337834E-2</v>
      </c>
      <c r="T8" s="183">
        <v>8.4343013383121525E-3</v>
      </c>
      <c r="U8" s="182">
        <v>7.9955699819338915E-6</v>
      </c>
      <c r="V8" s="182">
        <v>1.8121429296561212E-5</v>
      </c>
      <c r="W8" s="182">
        <v>5.6212537357586159E-5</v>
      </c>
      <c r="X8" s="182">
        <v>3.0367793698951471E-5</v>
      </c>
      <c r="Y8" s="182">
        <v>4.8141174827109655E-6</v>
      </c>
      <c r="Z8" s="182">
        <v>6.4885442591636192E-6</v>
      </c>
      <c r="AA8" s="182">
        <v>0</v>
      </c>
      <c r="AB8" s="182">
        <v>8.5682518256927313E-6</v>
      </c>
      <c r="AC8" s="182">
        <v>7.585095043912462E-4</v>
      </c>
      <c r="AD8" s="182">
        <v>8.871849122694343E-6</v>
      </c>
      <c r="AE8" s="182">
        <v>1.2167241327795428E-4</v>
      </c>
      <c r="AF8" s="182">
        <v>3.246752521033947E-6</v>
      </c>
      <c r="AG8" s="182">
        <v>1.4512010287644022E-5</v>
      </c>
      <c r="AH8" s="182">
        <v>4.87881682940819E-6</v>
      </c>
      <c r="AI8" s="182">
        <v>1.7906251026684586E-7</v>
      </c>
      <c r="AJ8" s="182">
        <v>0</v>
      </c>
      <c r="AK8" s="182">
        <v>5.6998309188586565E-6</v>
      </c>
      <c r="AL8" s="182">
        <v>8.558683066692594E-5</v>
      </c>
      <c r="AM8" s="182">
        <v>0</v>
      </c>
      <c r="AN8" s="182">
        <v>3.2936848513879922E-4</v>
      </c>
      <c r="AO8" s="182">
        <v>8.6169406833669337E-6</v>
      </c>
      <c r="AP8" s="182">
        <v>1.5039653672183406E-5</v>
      </c>
      <c r="AQ8" s="182">
        <v>1.9596131139858573E-6</v>
      </c>
      <c r="AR8" s="182">
        <v>7.7818914139294019E-6</v>
      </c>
      <c r="AS8" s="182">
        <v>1.5855469570062444E-6</v>
      </c>
      <c r="AT8" s="182">
        <v>3.7304721537758535E-7</v>
      </c>
      <c r="AU8" s="182">
        <v>1.1929299510372074E-6</v>
      </c>
      <c r="AV8" s="182">
        <v>2.2537641142781162E-7</v>
      </c>
      <c r="AW8" s="182">
        <v>1.3250262465089312E-6</v>
      </c>
      <c r="AX8" s="182">
        <v>2.7944530012238485E-7</v>
      </c>
      <c r="AY8" s="182">
        <v>7.8497858128435787E-7</v>
      </c>
      <c r="AZ8" s="182">
        <v>1.1695326821532796E-7</v>
      </c>
      <c r="BA8" s="182">
        <v>7.6101346275945484E-7</v>
      </c>
      <c r="BB8" s="182">
        <v>3.4336009072711445E-7</v>
      </c>
      <c r="BC8" s="182">
        <v>2.5226738076935035E-6</v>
      </c>
      <c r="BD8" s="182">
        <v>1.7528049107176614E-7</v>
      </c>
      <c r="BE8" s="182">
        <v>2.9153832060279187E-7</v>
      </c>
      <c r="BF8" s="182">
        <v>8.5216843765837912E-9</v>
      </c>
      <c r="BG8" s="182">
        <v>0</v>
      </c>
      <c r="BH8" s="182">
        <v>4.7791586540907468E-5</v>
      </c>
      <c r="BI8" s="182">
        <v>6.9459711875074623E-9</v>
      </c>
      <c r="BJ8" s="182">
        <v>1.4641859094995054E-6</v>
      </c>
      <c r="BK8" s="182">
        <v>1.1235912094587938E-6</v>
      </c>
    </row>
    <row r="9" spans="1:63" x14ac:dyDescent="0.45">
      <c r="A9" s="179" t="s">
        <v>707</v>
      </c>
      <c r="B9" s="180"/>
      <c r="C9" s="181" t="s">
        <v>692</v>
      </c>
      <c r="D9" s="179" t="s">
        <v>708</v>
      </c>
      <c r="E9" s="179" t="s">
        <v>694</v>
      </c>
      <c r="F9" s="182">
        <v>0</v>
      </c>
      <c r="G9" s="182">
        <v>4.6308863957302763E-4</v>
      </c>
      <c r="H9" s="183">
        <v>0.1783822857710391</v>
      </c>
      <c r="I9" s="183">
        <v>1.0178564322303131E-2</v>
      </c>
      <c r="J9" s="183">
        <v>2.5544712623616486E-2</v>
      </c>
      <c r="K9" s="183">
        <v>0.66514071308970235</v>
      </c>
      <c r="L9" s="183">
        <v>1.2580729463055234E-3</v>
      </c>
      <c r="M9" s="183">
        <v>8.6423722448974848E-3</v>
      </c>
      <c r="N9" s="183">
        <v>7.036648314276351E-3</v>
      </c>
      <c r="O9" s="183">
        <v>7.3211246162197124E-2</v>
      </c>
      <c r="P9" s="182">
        <v>1.4516801923144837E-3</v>
      </c>
      <c r="Q9" s="182">
        <v>5.2341428695931888E-5</v>
      </c>
      <c r="R9" s="182">
        <v>3.4582056971382021E-5</v>
      </c>
      <c r="S9" s="182">
        <v>1.8336568878743759E-2</v>
      </c>
      <c r="T9" s="183">
        <v>8.6783738804673514E-3</v>
      </c>
      <c r="U9" s="182">
        <v>9.53917044839923E-6</v>
      </c>
      <c r="V9" s="182">
        <v>1.8502227608322143E-5</v>
      </c>
      <c r="W9" s="182">
        <v>5.7753817131635245E-5</v>
      </c>
      <c r="X9" s="182">
        <v>3.1125213589939983E-5</v>
      </c>
      <c r="Y9" s="182">
        <v>4.7735834375086317E-6</v>
      </c>
      <c r="Z9" s="182">
        <v>6.2654728459178094E-6</v>
      </c>
      <c r="AA9" s="182">
        <v>1.6831338859665695E-5</v>
      </c>
      <c r="AB9" s="182">
        <v>8.5396973242044295E-6</v>
      </c>
      <c r="AC9" s="182">
        <v>7.676273228199304E-4</v>
      </c>
      <c r="AD9" s="182">
        <v>8.9932591836143748E-6</v>
      </c>
      <c r="AE9" s="182">
        <v>1.2351400935725011E-4</v>
      </c>
      <c r="AF9" s="182">
        <v>3.3482942589611413E-6</v>
      </c>
      <c r="AG9" s="182">
        <v>6.4106186484570013E-6</v>
      </c>
      <c r="AH9" s="182">
        <v>5.8470951675604466E-8</v>
      </c>
      <c r="AI9" s="182">
        <v>1.6256463571962453E-7</v>
      </c>
      <c r="AJ9" s="182">
        <v>0</v>
      </c>
      <c r="AK9" s="182">
        <v>6.1197976228913678E-6</v>
      </c>
      <c r="AL9" s="182">
        <v>9.2417648851887495E-5</v>
      </c>
      <c r="AM9" s="182">
        <v>0</v>
      </c>
      <c r="AN9" s="182">
        <v>3.3138324964483896E-4</v>
      </c>
      <c r="AO9" s="182">
        <v>8.5610286772664939E-6</v>
      </c>
      <c r="AP9" s="182">
        <v>1.5380245567901153E-5</v>
      </c>
      <c r="AQ9" s="182">
        <v>1.9884810947439939E-6</v>
      </c>
      <c r="AR9" s="182">
        <v>7.9323125497513707E-6</v>
      </c>
      <c r="AS9" s="182">
        <v>1.5611440154884469E-6</v>
      </c>
      <c r="AT9" s="182">
        <v>3.8871658155133305E-7</v>
      </c>
      <c r="AU9" s="182">
        <v>1.174608293253541E-6</v>
      </c>
      <c r="AV9" s="182">
        <v>2.2854609466652664E-7</v>
      </c>
      <c r="AW9" s="182">
        <v>1.3618566343074855E-6</v>
      </c>
      <c r="AX9" s="182">
        <v>2.8994313347971441E-7</v>
      </c>
      <c r="AY9" s="182">
        <v>7.6122535864081663E-7</v>
      </c>
      <c r="AZ9" s="182">
        <v>1.1775993507187677E-7</v>
      </c>
      <c r="BA9" s="182">
        <v>7.8618466948598871E-7</v>
      </c>
      <c r="BB9" s="182">
        <v>1.2061603913841565E-7</v>
      </c>
      <c r="BC9" s="182">
        <v>2.6084600095949151E-6</v>
      </c>
      <c r="BD9" s="182">
        <v>1.7457279565237372E-7</v>
      </c>
      <c r="BE9" s="182">
        <v>2.8535098395852643E-7</v>
      </c>
      <c r="BF9" s="182">
        <v>7.58902921067829E-9</v>
      </c>
      <c r="BG9" s="182">
        <v>0</v>
      </c>
      <c r="BH9" s="182">
        <v>4.9043040104845807E-5</v>
      </c>
      <c r="BI9" s="182">
        <v>9.1765774530137467E-9</v>
      </c>
      <c r="BJ9" s="182">
        <v>1.4940643079307194E-6</v>
      </c>
      <c r="BK9" s="182">
        <v>1.0966270448507748E-6</v>
      </c>
    </row>
    <row r="10" spans="1:63" x14ac:dyDescent="0.45">
      <c r="A10" s="179" t="s">
        <v>709</v>
      </c>
      <c r="B10" s="180"/>
      <c r="C10" s="181" t="s">
        <v>692</v>
      </c>
      <c r="D10" s="179" t="s">
        <v>710</v>
      </c>
      <c r="E10" s="179" t="s">
        <v>694</v>
      </c>
      <c r="F10" s="182">
        <v>0</v>
      </c>
      <c r="G10" s="182">
        <v>1.3633550919070462E-4</v>
      </c>
      <c r="H10" s="183">
        <v>0.14943238582229257</v>
      </c>
      <c r="I10" s="183">
        <v>5.1920440459683002E-3</v>
      </c>
      <c r="J10" s="183">
        <v>3.3277455778989946E-2</v>
      </c>
      <c r="K10" s="183">
        <v>0.70613302654932375</v>
      </c>
      <c r="L10" s="183">
        <v>3.8332763598295823E-4</v>
      </c>
      <c r="M10" s="183">
        <v>8.2411567381556576E-3</v>
      </c>
      <c r="N10" s="183">
        <v>3.3535845331847257E-3</v>
      </c>
      <c r="O10" s="183">
        <v>8.6522400154426415E-2</v>
      </c>
      <c r="P10" s="182">
        <v>8.8753317597832873E-4</v>
      </c>
      <c r="Q10" s="182">
        <v>1.7970085245780394E-5</v>
      </c>
      <c r="R10" s="182">
        <v>3.1032605322311153E-5</v>
      </c>
      <c r="S10" s="182">
        <v>1.9569564742369567E-4</v>
      </c>
      <c r="T10" s="183">
        <v>5.3743036774889386E-3</v>
      </c>
      <c r="U10" s="182">
        <v>1.6134750889904451E-6</v>
      </c>
      <c r="V10" s="182">
        <v>5.4545314182704621E-6</v>
      </c>
      <c r="W10" s="182">
        <v>2.6676010695602526E-6</v>
      </c>
      <c r="X10" s="182">
        <v>8.0993379976876859E-6</v>
      </c>
      <c r="Y10" s="182">
        <v>4.6467709152371944E-6</v>
      </c>
      <c r="Z10" s="182">
        <v>2.4641563135707718E-6</v>
      </c>
      <c r="AA10" s="182">
        <v>2.0127419011714075E-8</v>
      </c>
      <c r="AB10" s="182">
        <v>6.9245275181912851E-6</v>
      </c>
      <c r="AC10" s="182">
        <v>4.4089078040351139E-4</v>
      </c>
      <c r="AD10" s="182">
        <v>8.5674986808660759E-6</v>
      </c>
      <c r="AE10" s="182">
        <v>6.3805099972291353E-5</v>
      </c>
      <c r="AF10" s="182">
        <v>2.2528689935748818E-6</v>
      </c>
      <c r="AG10" s="182">
        <v>2.3786554726998701E-7</v>
      </c>
      <c r="AH10" s="182">
        <v>1.9683484535465682E-8</v>
      </c>
      <c r="AI10" s="182">
        <v>2.8002399473137225E-8</v>
      </c>
      <c r="AJ10" s="182">
        <v>0</v>
      </c>
      <c r="AK10" s="182">
        <v>6.0502079597579802E-7</v>
      </c>
      <c r="AL10" s="182">
        <v>0</v>
      </c>
      <c r="AM10" s="182">
        <v>0</v>
      </c>
      <c r="AN10" s="182">
        <v>2.2785593229122161E-4</v>
      </c>
      <c r="AO10" s="182">
        <v>7.7854554857934467E-6</v>
      </c>
      <c r="AP10" s="182">
        <v>1.5114705107889337E-5</v>
      </c>
      <c r="AQ10" s="182">
        <v>1.8559322367205031E-6</v>
      </c>
      <c r="AR10" s="182">
        <v>7.3773331399985109E-6</v>
      </c>
      <c r="AS10" s="182">
        <v>1.4780471321242923E-6</v>
      </c>
      <c r="AT10" s="182">
        <v>4.2797866688239427E-7</v>
      </c>
      <c r="AU10" s="182">
        <v>1.1948331027819484E-6</v>
      </c>
      <c r="AV10" s="182">
        <v>2.1787454660186848E-7</v>
      </c>
      <c r="AW10" s="182">
        <v>1.3151543379705945E-6</v>
      </c>
      <c r="AX10" s="182">
        <v>2.697894224517646E-7</v>
      </c>
      <c r="AY10" s="182">
        <v>7.4087308223611176E-7</v>
      </c>
      <c r="AZ10" s="182">
        <v>1.0658855971018381E-7</v>
      </c>
      <c r="BA10" s="182">
        <v>7.0817528553643229E-7</v>
      </c>
      <c r="BB10" s="182">
        <v>1.0739416853807995E-7</v>
      </c>
      <c r="BC10" s="182">
        <v>1.398562027286236E-6</v>
      </c>
      <c r="BD10" s="182">
        <v>1.2020294056339476E-7</v>
      </c>
      <c r="BE10" s="182">
        <v>5.4090058524637903E-8</v>
      </c>
      <c r="BF10" s="182">
        <v>2.0381702106279146E-9</v>
      </c>
      <c r="BG10" s="182">
        <v>0</v>
      </c>
      <c r="BH10" s="182">
        <v>3.5323830085156042E-6</v>
      </c>
      <c r="BI10" s="182">
        <v>0</v>
      </c>
      <c r="BJ10" s="182">
        <v>1.0580203794812185E-6</v>
      </c>
      <c r="BK10" s="182">
        <v>7.2932985709422875E-7</v>
      </c>
    </row>
    <row r="11" spans="1:63" x14ac:dyDescent="0.45">
      <c r="A11" s="179" t="s">
        <v>711</v>
      </c>
      <c r="B11" s="180"/>
      <c r="C11" s="181" t="s">
        <v>692</v>
      </c>
      <c r="D11" s="179" t="s">
        <v>712</v>
      </c>
      <c r="E11" s="179" t="s">
        <v>694</v>
      </c>
      <c r="F11" s="182">
        <v>1.2554951287554674E-6</v>
      </c>
      <c r="G11" s="182">
        <v>1.3480220790616388E-4</v>
      </c>
      <c r="H11" s="183">
        <v>0.14967791836401506</v>
      </c>
      <c r="I11" s="183">
        <v>5.0598274115615299E-3</v>
      </c>
      <c r="J11" s="183">
        <v>3.2067268125540428E-2</v>
      </c>
      <c r="K11" s="183">
        <v>0.70807949667858416</v>
      </c>
      <c r="L11" s="183">
        <v>3.6133632980718956E-4</v>
      </c>
      <c r="M11" s="183">
        <v>8.088527205442602E-3</v>
      </c>
      <c r="N11" s="183">
        <v>3.4294801039355905E-3</v>
      </c>
      <c r="O11" s="183">
        <v>8.5827171264713606E-2</v>
      </c>
      <c r="P11" s="182">
        <v>8.8086298170694723E-4</v>
      </c>
      <c r="Q11" s="182">
        <v>1.8132704742158658E-5</v>
      </c>
      <c r="R11" s="182">
        <v>2.8867058545526632E-5</v>
      </c>
      <c r="S11" s="182">
        <v>1.9232378897175048E-4</v>
      </c>
      <c r="T11" s="183">
        <v>5.3325252180152372E-3</v>
      </c>
      <c r="U11" s="182">
        <v>1.7494498042617471E-6</v>
      </c>
      <c r="V11" s="182">
        <v>5.5944338248079018E-6</v>
      </c>
      <c r="W11" s="182">
        <v>2.7626291772416766E-6</v>
      </c>
      <c r="X11" s="182">
        <v>7.9988628437379484E-6</v>
      </c>
      <c r="Y11" s="182">
        <v>4.6081359061285114E-6</v>
      </c>
      <c r="Z11" s="182">
        <v>2.3234547493680129E-6</v>
      </c>
      <c r="AA11" s="182">
        <v>0</v>
      </c>
      <c r="AB11" s="182">
        <v>6.9147312288919708E-6</v>
      </c>
      <c r="AC11" s="182">
        <v>4.4157298401280331E-4</v>
      </c>
      <c r="AD11" s="182">
        <v>7.9847716068384566E-6</v>
      </c>
      <c r="AE11" s="182">
        <v>5.9579415229473689E-5</v>
      </c>
      <c r="AF11" s="182">
        <v>2.2140416976763065E-6</v>
      </c>
      <c r="AG11" s="182">
        <v>1.8526469290986776E-7</v>
      </c>
      <c r="AH11" s="182">
        <v>2.1087806512702284E-8</v>
      </c>
      <c r="AI11" s="182">
        <v>5.7863358474201833E-9</v>
      </c>
      <c r="AJ11" s="182">
        <v>0</v>
      </c>
      <c r="AK11" s="182">
        <v>5.6969705579413345E-7</v>
      </c>
      <c r="AL11" s="182">
        <v>0</v>
      </c>
      <c r="AM11" s="182">
        <v>5.2397061210932486E-9</v>
      </c>
      <c r="AN11" s="182">
        <v>2.3067406282475191E-4</v>
      </c>
      <c r="AO11" s="182">
        <v>7.5703643701126085E-6</v>
      </c>
      <c r="AP11" s="182">
        <v>1.5413906686075083E-5</v>
      </c>
      <c r="AQ11" s="182">
        <v>1.837898468007424E-6</v>
      </c>
      <c r="AR11" s="182">
        <v>7.1943251373999138E-6</v>
      </c>
      <c r="AS11" s="182">
        <v>1.47838163855512E-6</v>
      </c>
      <c r="AT11" s="182">
        <v>4.3674445132634287E-7</v>
      </c>
      <c r="AU11" s="182">
        <v>1.1817862501933206E-6</v>
      </c>
      <c r="AV11" s="182">
        <v>2.0967901183254955E-7</v>
      </c>
      <c r="AW11" s="182">
        <v>1.2133494538578818E-6</v>
      </c>
      <c r="AX11" s="182">
        <v>2.4954539579495935E-7</v>
      </c>
      <c r="AY11" s="182">
        <v>6.7898553455547247E-7</v>
      </c>
      <c r="AZ11" s="182">
        <v>9.6558975411619777E-8</v>
      </c>
      <c r="BA11" s="182">
        <v>6.5673301843579E-7</v>
      </c>
      <c r="BB11" s="182">
        <v>9.8629441112621687E-8</v>
      </c>
      <c r="BC11" s="182">
        <v>1.318996020070784E-6</v>
      </c>
      <c r="BD11" s="182">
        <v>1.1324543698220823E-7</v>
      </c>
      <c r="BE11" s="182">
        <v>6.1437057422718745E-8</v>
      </c>
      <c r="BF11" s="182">
        <v>5.4149357694417963E-10</v>
      </c>
      <c r="BG11" s="182">
        <v>0</v>
      </c>
      <c r="BH11" s="182">
        <v>3.8738539264579816E-6</v>
      </c>
      <c r="BI11" s="182">
        <v>1.5902854694193235E-10</v>
      </c>
      <c r="BJ11" s="182">
        <v>1.0012818973507531E-6</v>
      </c>
      <c r="BK11" s="182">
        <v>7.5388252132269659E-7</v>
      </c>
    </row>
    <row r="12" spans="1:63" x14ac:dyDescent="0.45">
      <c r="A12" s="179" t="s">
        <v>713</v>
      </c>
      <c r="B12" s="180"/>
      <c r="C12" s="181" t="s">
        <v>692</v>
      </c>
      <c r="D12" s="179" t="s">
        <v>714</v>
      </c>
      <c r="E12" s="179" t="s">
        <v>694</v>
      </c>
      <c r="F12" s="182">
        <v>1.5407183915513183E-6</v>
      </c>
      <c r="G12" s="182">
        <v>1.9505853403607384E-4</v>
      </c>
      <c r="H12" s="183">
        <v>0.11328018607468832</v>
      </c>
      <c r="I12" s="183">
        <v>7.4156429502228701E-3</v>
      </c>
      <c r="J12" s="183">
        <v>3.1281455479570633E-2</v>
      </c>
      <c r="K12" s="183">
        <v>0.72242133318259238</v>
      </c>
      <c r="L12" s="183">
        <v>1.1812853765165807E-3</v>
      </c>
      <c r="M12" s="183">
        <v>6.5222459332484736E-3</v>
      </c>
      <c r="N12" s="183">
        <v>9.4045842027500031E-3</v>
      </c>
      <c r="O12" s="183">
        <v>0.10001097632586763</v>
      </c>
      <c r="P12" s="182">
        <v>7.2353845482868136E-4</v>
      </c>
      <c r="Q12" s="182">
        <v>1.9993926882087161E-5</v>
      </c>
      <c r="R12" s="182">
        <v>3.799022237977694E-5</v>
      </c>
      <c r="S12" s="182">
        <v>7.8118372322263571E-4</v>
      </c>
      <c r="T12" s="183">
        <v>5.4912075885493713E-3</v>
      </c>
      <c r="U12" s="182">
        <v>3.3713065959200642E-6</v>
      </c>
      <c r="V12" s="182">
        <v>1.0707683170766741E-5</v>
      </c>
      <c r="W12" s="182">
        <v>9.0594404713019195E-5</v>
      </c>
      <c r="X12" s="182">
        <v>2.1301707433302481E-5</v>
      </c>
      <c r="Y12" s="182">
        <v>4.3709622162290804E-6</v>
      </c>
      <c r="Z12" s="182">
        <v>2.9353004990379088E-6</v>
      </c>
      <c r="AA12" s="182">
        <v>0</v>
      </c>
      <c r="AB12" s="182">
        <v>1.0793978886889402E-5</v>
      </c>
      <c r="AC12" s="182">
        <v>5.7363608377605292E-4</v>
      </c>
      <c r="AD12" s="182">
        <v>8.5150357373883487E-6</v>
      </c>
      <c r="AE12" s="182">
        <v>5.1396603224089454E-5</v>
      </c>
      <c r="AF12" s="182">
        <v>1.7739972149034777E-6</v>
      </c>
      <c r="AG12" s="182">
        <v>4.3545436593780751E-7</v>
      </c>
      <c r="AH12" s="182">
        <v>1.0953192926456181E-7</v>
      </c>
      <c r="AI12" s="182">
        <v>1.4770190779393636E-8</v>
      </c>
      <c r="AJ12" s="182">
        <v>0</v>
      </c>
      <c r="AK12" s="182">
        <v>1.9177109095789798E-5</v>
      </c>
      <c r="AL12" s="182">
        <v>1.3113655682575998E-5</v>
      </c>
      <c r="AM12" s="182">
        <v>4.9368807406397724E-8</v>
      </c>
      <c r="AN12" s="182">
        <v>2.5153193717373606E-4</v>
      </c>
      <c r="AO12" s="182">
        <v>7.5132267645644259E-6</v>
      </c>
      <c r="AP12" s="182">
        <v>1.462794326344331E-5</v>
      </c>
      <c r="AQ12" s="182">
        <v>1.8238143546146096E-6</v>
      </c>
      <c r="AR12" s="182">
        <v>7.1254376691942617E-6</v>
      </c>
      <c r="AS12" s="182">
        <v>1.4573587250859077E-6</v>
      </c>
      <c r="AT12" s="182">
        <v>4.4064904253484062E-7</v>
      </c>
      <c r="AU12" s="182">
        <v>1.1966069311270085E-6</v>
      </c>
      <c r="AV12" s="182">
        <v>2.0840331149675672E-7</v>
      </c>
      <c r="AW12" s="182">
        <v>1.2080476959578768E-6</v>
      </c>
      <c r="AX12" s="182">
        <v>2.5944467773806816E-7</v>
      </c>
      <c r="AY12" s="182">
        <v>7.1969346895458685E-7</v>
      </c>
      <c r="AZ12" s="182">
        <v>9.8510617467834986E-8</v>
      </c>
      <c r="BA12" s="182">
        <v>6.8676532398086259E-7</v>
      </c>
      <c r="BB12" s="182">
        <v>1.0079989980225E-7</v>
      </c>
      <c r="BC12" s="182">
        <v>1.1093407608628159E-6</v>
      </c>
      <c r="BD12" s="182">
        <v>9.4059837509829304E-8</v>
      </c>
      <c r="BE12" s="182">
        <v>7.1357152620503346E-8</v>
      </c>
      <c r="BF12" s="182">
        <v>1.3682537855703885E-9</v>
      </c>
      <c r="BG12" s="182">
        <v>5.7544384487706098E-8</v>
      </c>
      <c r="BH12" s="182">
        <v>1.2716239798625241E-4</v>
      </c>
      <c r="BI12" s="182">
        <v>1.526453520669361E-8</v>
      </c>
      <c r="BJ12" s="182">
        <v>9.3616235614205681E-7</v>
      </c>
      <c r="BK12" s="182">
        <v>9.6976932965865434E-7</v>
      </c>
    </row>
    <row r="13" spans="1:63" x14ac:dyDescent="0.45">
      <c r="A13" s="179" t="s">
        <v>715</v>
      </c>
      <c r="B13" s="180"/>
      <c r="C13" s="181" t="s">
        <v>692</v>
      </c>
      <c r="D13" s="179" t="s">
        <v>716</v>
      </c>
      <c r="E13" s="179" t="s">
        <v>694</v>
      </c>
      <c r="F13" s="182">
        <v>2.4856941437990538E-6</v>
      </c>
      <c r="G13" s="182">
        <v>2.2948735569774275E-4</v>
      </c>
      <c r="H13" s="183">
        <v>0.12231618785190271</v>
      </c>
      <c r="I13" s="183">
        <v>7.8601740334241013E-3</v>
      </c>
      <c r="J13" s="183">
        <v>3.115338370466406E-2</v>
      </c>
      <c r="K13" s="183">
        <v>0.70808536890274076</v>
      </c>
      <c r="L13" s="183">
        <v>1.1030530807329434E-3</v>
      </c>
      <c r="M13" s="183">
        <v>6.6026519755883108E-3</v>
      </c>
      <c r="N13" s="183">
        <v>9.1603283657864087E-3</v>
      </c>
      <c r="O13" s="183">
        <v>0.10413036758085717</v>
      </c>
      <c r="P13" s="182">
        <v>7.8105831933923697E-4</v>
      </c>
      <c r="Q13" s="182">
        <v>2.2466625368691661E-5</v>
      </c>
      <c r="R13" s="182">
        <v>4.5687127030112284E-5</v>
      </c>
      <c r="S13" s="182">
        <v>1.0315268142775682E-3</v>
      </c>
      <c r="T13" s="183">
        <v>6.0798367962107058E-3</v>
      </c>
      <c r="U13" s="182">
        <v>4.0097299565766276E-6</v>
      </c>
      <c r="V13" s="182">
        <v>1.3729543089435057E-5</v>
      </c>
      <c r="W13" s="182">
        <v>1.0505779432233151E-4</v>
      </c>
      <c r="X13" s="182">
        <v>2.5072158451687114E-5</v>
      </c>
      <c r="Y13" s="182">
        <v>4.3542314309338187E-6</v>
      </c>
      <c r="Z13" s="182">
        <v>2.831064847274907E-6</v>
      </c>
      <c r="AA13" s="182">
        <v>0</v>
      </c>
      <c r="AB13" s="182">
        <v>9.7263117440610802E-6</v>
      </c>
      <c r="AC13" s="182">
        <v>5.7442882498298035E-4</v>
      </c>
      <c r="AD13" s="182">
        <v>8.375115630035654E-6</v>
      </c>
      <c r="AE13" s="182">
        <v>5.3251138732303303E-5</v>
      </c>
      <c r="AF13" s="182">
        <v>1.8740491314870818E-6</v>
      </c>
      <c r="AG13" s="182">
        <v>5.402578289215917E-7</v>
      </c>
      <c r="AH13" s="182">
        <v>1.3586490243787976E-7</v>
      </c>
      <c r="AI13" s="182">
        <v>1.2965851877098391E-9</v>
      </c>
      <c r="AJ13" s="182">
        <v>0</v>
      </c>
      <c r="AK13" s="182">
        <v>3.6788986324349852E-5</v>
      </c>
      <c r="AL13" s="182">
        <v>1.7290464876537373E-5</v>
      </c>
      <c r="AM13" s="182">
        <v>5.2018868864892745E-8</v>
      </c>
      <c r="AN13" s="182">
        <v>2.5181443078874582E-4</v>
      </c>
      <c r="AO13" s="182">
        <v>7.554968452612703E-6</v>
      </c>
      <c r="AP13" s="182">
        <v>1.4587700307312518E-5</v>
      </c>
      <c r="AQ13" s="182">
        <v>1.8071125449871932E-6</v>
      </c>
      <c r="AR13" s="182">
        <v>7.0531638235863639E-6</v>
      </c>
      <c r="AS13" s="182">
        <v>1.4383901388972369E-6</v>
      </c>
      <c r="AT13" s="182">
        <v>4.2585689774457309E-7</v>
      </c>
      <c r="AU13" s="182">
        <v>1.1619198631302868E-6</v>
      </c>
      <c r="AV13" s="182">
        <v>2.1135634333455885E-7</v>
      </c>
      <c r="AW13" s="182">
        <v>1.2512203634471329E-6</v>
      </c>
      <c r="AX13" s="182">
        <v>2.6431789486000056E-7</v>
      </c>
      <c r="AY13" s="182">
        <v>6.9448206566453063E-7</v>
      </c>
      <c r="AZ13" s="182">
        <v>9.673639884746254E-8</v>
      </c>
      <c r="BA13" s="182">
        <v>6.6139223730904128E-7</v>
      </c>
      <c r="BB13" s="182">
        <v>9.4756306487072959E-8</v>
      </c>
      <c r="BC13" s="182">
        <v>1.1788817808265756E-6</v>
      </c>
      <c r="BD13" s="182">
        <v>1.0230797360252651E-7</v>
      </c>
      <c r="BE13" s="182">
        <v>1.4781536492590868E-7</v>
      </c>
      <c r="BF13" s="182">
        <v>2.8311802076104672E-10</v>
      </c>
      <c r="BG13" s="182">
        <v>4.8535205220333611E-6</v>
      </c>
      <c r="BH13" s="182">
        <v>2.4084279389626238E-4</v>
      </c>
      <c r="BI13" s="182">
        <v>3.0190108247183334E-8</v>
      </c>
      <c r="BJ13" s="182">
        <v>9.6500129747824795E-7</v>
      </c>
      <c r="BK13" s="182">
        <v>1.0618789741637189E-6</v>
      </c>
    </row>
    <row r="14" spans="1:63" x14ac:dyDescent="0.45">
      <c r="A14" s="179" t="s">
        <v>717</v>
      </c>
      <c r="B14" s="180"/>
      <c r="C14" s="181" t="s">
        <v>692</v>
      </c>
      <c r="D14" s="179" t="s">
        <v>718</v>
      </c>
      <c r="E14" s="179" t="s">
        <v>694</v>
      </c>
      <c r="F14" s="182">
        <v>1.6860016047686228E-6</v>
      </c>
      <c r="G14" s="182">
        <v>2.1461322783674066E-4</v>
      </c>
      <c r="H14" s="183">
        <v>0.12006383358771651</v>
      </c>
      <c r="I14" s="183">
        <v>7.6032813225778324E-3</v>
      </c>
      <c r="J14" s="183">
        <v>3.2135580220602561E-2</v>
      </c>
      <c r="K14" s="183">
        <v>0.71446891767325393</v>
      </c>
      <c r="L14" s="183">
        <v>1.0324193775345042E-3</v>
      </c>
      <c r="M14" s="183">
        <v>6.8937561479569488E-3</v>
      </c>
      <c r="N14" s="183">
        <v>8.5997211090944083E-3</v>
      </c>
      <c r="O14" s="183">
        <v>0.1002288907679058</v>
      </c>
      <c r="P14" s="182">
        <v>7.4673072897613849E-4</v>
      </c>
      <c r="Q14" s="182">
        <v>2.0536278460925445E-5</v>
      </c>
      <c r="R14" s="182">
        <v>4.1271266917450373E-5</v>
      </c>
      <c r="S14" s="182">
        <v>8.9987623956432213E-4</v>
      </c>
      <c r="T14" s="183">
        <v>5.7607002918762251E-3</v>
      </c>
      <c r="U14" s="182">
        <v>3.4903438992102805E-6</v>
      </c>
      <c r="V14" s="182">
        <v>1.0825298413777535E-5</v>
      </c>
      <c r="W14" s="182">
        <v>9.5139944185497987E-5</v>
      </c>
      <c r="X14" s="182">
        <v>2.0862734112785319E-5</v>
      </c>
      <c r="Y14" s="182">
        <v>4.2949801774097843E-6</v>
      </c>
      <c r="Z14" s="182">
        <v>3.0453815960635904E-6</v>
      </c>
      <c r="AA14" s="182">
        <v>0</v>
      </c>
      <c r="AB14" s="182">
        <v>1.0244775874212622E-5</v>
      </c>
      <c r="AC14" s="182">
        <v>5.7043322208589001E-4</v>
      </c>
      <c r="AD14" s="182">
        <v>8.5483214156459196E-6</v>
      </c>
      <c r="AE14" s="182">
        <v>5.3778291354131284E-5</v>
      </c>
      <c r="AF14" s="182">
        <v>1.7919464029475422E-6</v>
      </c>
      <c r="AG14" s="182">
        <v>4.6430877368487262E-7</v>
      </c>
      <c r="AH14" s="182">
        <v>1.1758900666476685E-7</v>
      </c>
      <c r="AI14" s="182">
        <v>2.8557652230407661E-8</v>
      </c>
      <c r="AJ14" s="182">
        <v>0</v>
      </c>
      <c r="AK14" s="182">
        <v>2.5985654879460708E-5</v>
      </c>
      <c r="AL14" s="182">
        <v>1.4586981817520828E-5</v>
      </c>
      <c r="AM14" s="182">
        <v>3.6978019245662601E-8</v>
      </c>
      <c r="AN14" s="182">
        <v>2.5276615759750013E-4</v>
      </c>
      <c r="AO14" s="182">
        <v>7.4377607059186092E-6</v>
      </c>
      <c r="AP14" s="182">
        <v>1.4404709023842494E-5</v>
      </c>
      <c r="AQ14" s="182">
        <v>1.7915292784101901E-6</v>
      </c>
      <c r="AR14" s="182">
        <v>7.3226400677561037E-6</v>
      </c>
      <c r="AS14" s="182">
        <v>1.4154577405899439E-6</v>
      </c>
      <c r="AT14" s="182">
        <v>4.3629183204862623E-7</v>
      </c>
      <c r="AU14" s="182">
        <v>1.1982717418734529E-6</v>
      </c>
      <c r="AV14" s="182">
        <v>2.117158620108183E-7</v>
      </c>
      <c r="AW14" s="182">
        <v>1.2793272806748541E-6</v>
      </c>
      <c r="AX14" s="182">
        <v>2.5387931073619951E-7</v>
      </c>
      <c r="AY14" s="182">
        <v>7.1956682544449356E-7</v>
      </c>
      <c r="AZ14" s="182">
        <v>1.0108651520389662E-7</v>
      </c>
      <c r="BA14" s="182">
        <v>6.5507933860192257E-7</v>
      </c>
      <c r="BB14" s="182">
        <v>9.5934614472570714E-8</v>
      </c>
      <c r="BC14" s="182">
        <v>1.1820239486827955E-6</v>
      </c>
      <c r="BD14" s="182">
        <v>9.8451493810603173E-8</v>
      </c>
      <c r="BE14" s="182">
        <v>8.0111954768498423E-8</v>
      </c>
      <c r="BF14" s="182">
        <v>1.5143973450171083E-9</v>
      </c>
      <c r="BG14" s="182">
        <v>7.660049021230521E-8</v>
      </c>
      <c r="BH14" s="182">
        <v>1.7092099193252017E-4</v>
      </c>
      <c r="BI14" s="182">
        <v>2.2347195194376043E-8</v>
      </c>
      <c r="BJ14" s="182">
        <v>9.5634608198644783E-7</v>
      </c>
      <c r="BK14" s="182">
        <v>1.0112844348860367E-6</v>
      </c>
    </row>
    <row r="15" spans="1:63" x14ac:dyDescent="0.45">
      <c r="A15" s="179" t="s">
        <v>719</v>
      </c>
      <c r="B15" s="180"/>
      <c r="C15" s="181" t="s">
        <v>692</v>
      </c>
      <c r="D15" s="179" t="s">
        <v>720</v>
      </c>
      <c r="E15" s="179" t="s">
        <v>694</v>
      </c>
      <c r="F15" s="182">
        <v>1.5421012224658373E-7</v>
      </c>
      <c r="G15" s="182">
        <v>2.1421738089458817E-4</v>
      </c>
      <c r="H15" s="183">
        <v>0.11986706828862725</v>
      </c>
      <c r="I15" s="183">
        <v>7.4878108220212646E-3</v>
      </c>
      <c r="J15" s="183">
        <v>3.1527633501845252E-2</v>
      </c>
      <c r="K15" s="183">
        <v>0.71735696296332341</v>
      </c>
      <c r="L15" s="183">
        <v>9.7093263588893285E-4</v>
      </c>
      <c r="M15" s="183">
        <v>7.1971357931845219E-3</v>
      </c>
      <c r="N15" s="183">
        <v>8.6504536013432051E-3</v>
      </c>
      <c r="O15" s="183">
        <v>9.8158496463743028E-2</v>
      </c>
      <c r="P15" s="182">
        <v>7.2916026292849188E-4</v>
      </c>
      <c r="Q15" s="182">
        <v>1.9861610287591877E-5</v>
      </c>
      <c r="R15" s="182">
        <v>4.0423215050000833E-5</v>
      </c>
      <c r="S15" s="182">
        <v>8.9079342732752359E-4</v>
      </c>
      <c r="T15" s="183">
        <v>5.6138368811768239E-3</v>
      </c>
      <c r="U15" s="182">
        <v>4.2402637174864649E-6</v>
      </c>
      <c r="V15" s="182">
        <v>1.0639435997626656E-5</v>
      </c>
      <c r="W15" s="182">
        <v>9.1865917276613636E-5</v>
      </c>
      <c r="X15" s="182">
        <v>2.0329002379143701E-5</v>
      </c>
      <c r="Y15" s="182">
        <v>4.3210654312580948E-6</v>
      </c>
      <c r="Z15" s="182">
        <v>3.0130067186203917E-6</v>
      </c>
      <c r="AA15" s="182">
        <v>2.8142189155076546E-7</v>
      </c>
      <c r="AB15" s="182">
        <v>1.0268514174698653E-5</v>
      </c>
      <c r="AC15" s="182">
        <v>5.6810720583811856E-4</v>
      </c>
      <c r="AD15" s="182">
        <v>8.2863462551201181E-6</v>
      </c>
      <c r="AE15" s="182">
        <v>5.1480772965871765E-5</v>
      </c>
      <c r="AF15" s="182">
        <v>1.7237581157560272E-6</v>
      </c>
      <c r="AG15" s="182">
        <v>4.3910239153831114E-7</v>
      </c>
      <c r="AH15" s="182">
        <v>1.2575642921527959E-7</v>
      </c>
      <c r="AI15" s="182">
        <v>2.0006424959591725E-8</v>
      </c>
      <c r="AJ15" s="182">
        <v>0</v>
      </c>
      <c r="AK15" s="182">
        <v>2.4368994500958474E-5</v>
      </c>
      <c r="AL15" s="182">
        <v>1.5745608546099433E-5</v>
      </c>
      <c r="AM15" s="182">
        <v>3.2863017743551855E-8</v>
      </c>
      <c r="AN15" s="182">
        <v>2.5370029702130625E-4</v>
      </c>
      <c r="AO15" s="182">
        <v>7.2397267379368644E-6</v>
      </c>
      <c r="AP15" s="182">
        <v>1.4113851695228393E-5</v>
      </c>
      <c r="AQ15" s="182">
        <v>1.7644904011968534E-6</v>
      </c>
      <c r="AR15" s="182">
        <v>7.0798102092750295E-6</v>
      </c>
      <c r="AS15" s="182">
        <v>1.435205308074061E-6</v>
      </c>
      <c r="AT15" s="182">
        <v>4.2548262736678006E-7</v>
      </c>
      <c r="AU15" s="182">
        <v>1.16077175501012E-6</v>
      </c>
      <c r="AV15" s="182">
        <v>2.0581224752814385E-7</v>
      </c>
      <c r="AW15" s="182">
        <v>1.2388446660080946E-6</v>
      </c>
      <c r="AX15" s="182">
        <v>2.6512081276533748E-7</v>
      </c>
      <c r="AY15" s="182">
        <v>6.7930246726281765E-7</v>
      </c>
      <c r="AZ15" s="182">
        <v>9.6021746171207265E-8</v>
      </c>
      <c r="BA15" s="182">
        <v>6.8350401952596137E-7</v>
      </c>
      <c r="BB15" s="182">
        <v>9.8615976979466555E-8</v>
      </c>
      <c r="BC15" s="182">
        <v>1.1501907056694593E-6</v>
      </c>
      <c r="BD15" s="182">
        <v>9.7378833133169227E-8</v>
      </c>
      <c r="BE15" s="182">
        <v>7.4559690301233293E-8</v>
      </c>
      <c r="BF15" s="182">
        <v>3.4390604784422745E-9</v>
      </c>
      <c r="BG15" s="182">
        <v>2.9062991287295999E-7</v>
      </c>
      <c r="BH15" s="182">
        <v>1.6569862621257329E-4</v>
      </c>
      <c r="BI15" s="182">
        <v>2.6439182973402321E-7</v>
      </c>
      <c r="BJ15" s="182">
        <v>9.2187535133021586E-7</v>
      </c>
      <c r="BK15" s="182">
        <v>1.0042605105311472E-6</v>
      </c>
    </row>
    <row r="16" spans="1:63" x14ac:dyDescent="0.45">
      <c r="A16" s="179" t="s">
        <v>721</v>
      </c>
      <c r="B16" s="180"/>
      <c r="C16" s="181" t="s">
        <v>692</v>
      </c>
      <c r="D16" s="179" t="s">
        <v>722</v>
      </c>
      <c r="E16" s="179" t="s">
        <v>694</v>
      </c>
      <c r="F16" s="182">
        <v>6.2227069341314683E-7</v>
      </c>
      <c r="G16" s="182">
        <v>2.1134896780897623E-4</v>
      </c>
      <c r="H16" s="183">
        <v>0.11797105633265288</v>
      </c>
      <c r="I16" s="183">
        <v>7.4598876055488794E-3</v>
      </c>
      <c r="J16" s="183">
        <v>3.1638704261401251E-2</v>
      </c>
      <c r="K16" s="183">
        <v>0.71852709337011667</v>
      </c>
      <c r="L16" s="183">
        <v>1.005433033370408E-3</v>
      </c>
      <c r="M16" s="183">
        <v>7.2181837849151827E-3</v>
      </c>
      <c r="N16" s="183">
        <v>8.6340128911325011E-3</v>
      </c>
      <c r="O16" s="183">
        <v>9.8889152056776189E-2</v>
      </c>
      <c r="P16" s="182">
        <v>7.3596980520616048E-4</v>
      </c>
      <c r="Q16" s="182">
        <v>2.0083957133844869E-5</v>
      </c>
      <c r="R16" s="182">
        <v>3.9656559741767159E-5</v>
      </c>
      <c r="S16" s="182">
        <v>8.5316334551082068E-4</v>
      </c>
      <c r="T16" s="183">
        <v>5.5061339434075759E-3</v>
      </c>
      <c r="U16" s="182">
        <v>3.3669672467074806E-6</v>
      </c>
      <c r="V16" s="182">
        <v>1.0502819217701912E-5</v>
      </c>
      <c r="W16" s="182">
        <v>1.0314278833598348E-4</v>
      </c>
      <c r="X16" s="182">
        <v>2.0399861159193877E-5</v>
      </c>
      <c r="Y16" s="182">
        <v>4.4038340413662623E-6</v>
      </c>
      <c r="Z16" s="182">
        <v>3.1853068549047802E-6</v>
      </c>
      <c r="AA16" s="182">
        <v>2.3666255212628903E-6</v>
      </c>
      <c r="AB16" s="182">
        <v>1.0380319819205836E-5</v>
      </c>
      <c r="AC16" s="182">
        <v>5.7612584565206327E-4</v>
      </c>
      <c r="AD16" s="182">
        <v>8.5537557840415053E-6</v>
      </c>
      <c r="AE16" s="182">
        <v>5.3469076088329843E-5</v>
      </c>
      <c r="AF16" s="182">
        <v>1.785382469354014E-6</v>
      </c>
      <c r="AG16" s="182">
        <v>4.76171281659517E-7</v>
      </c>
      <c r="AH16" s="182">
        <v>1.2646463929977404E-7</v>
      </c>
      <c r="AI16" s="182">
        <v>5.649243371808665E-8</v>
      </c>
      <c r="AJ16" s="182">
        <v>0</v>
      </c>
      <c r="AK16" s="182">
        <v>2.3399011884849154E-5</v>
      </c>
      <c r="AL16" s="182">
        <v>1.4648123417171515E-5</v>
      </c>
      <c r="AM16" s="182">
        <v>3.845586928213948E-8</v>
      </c>
      <c r="AN16" s="182">
        <v>2.5464848354130731E-4</v>
      </c>
      <c r="AO16" s="182">
        <v>7.4723465599524195E-6</v>
      </c>
      <c r="AP16" s="182">
        <v>1.4282401408095172E-5</v>
      </c>
      <c r="AQ16" s="182">
        <v>1.7803604151479616E-6</v>
      </c>
      <c r="AR16" s="182">
        <v>7.1769809164410592E-6</v>
      </c>
      <c r="AS16" s="182">
        <v>1.4548231602399257E-6</v>
      </c>
      <c r="AT16" s="182">
        <v>4.2727320793610526E-7</v>
      </c>
      <c r="AU16" s="182">
        <v>1.1668690945501427E-6</v>
      </c>
      <c r="AV16" s="182">
        <v>2.1670971333067984E-7</v>
      </c>
      <c r="AW16" s="182">
        <v>1.2841633630141278E-6</v>
      </c>
      <c r="AX16" s="182">
        <v>2.5816028092499591E-7</v>
      </c>
      <c r="AY16" s="182">
        <v>7.198040409944492E-7</v>
      </c>
      <c r="AZ16" s="182">
        <v>9.8023935192790556E-8</v>
      </c>
      <c r="BA16" s="182">
        <v>6.7369566267240307E-7</v>
      </c>
      <c r="BB16" s="182">
        <v>1.0195907051972094E-7</v>
      </c>
      <c r="BC16" s="182">
        <v>1.1603412546628366E-6</v>
      </c>
      <c r="BD16" s="182">
        <v>9.6121397051684364E-8</v>
      </c>
      <c r="BE16" s="182">
        <v>7.7261165938218197E-8</v>
      </c>
      <c r="BF16" s="182">
        <v>2.0222130438546952E-9</v>
      </c>
      <c r="BG16" s="182">
        <v>7.7105231733176068E-8</v>
      </c>
      <c r="BH16" s="182">
        <v>1.578911100865594E-4</v>
      </c>
      <c r="BI16" s="182">
        <v>1.9857644358156613E-8</v>
      </c>
      <c r="BJ16" s="182">
        <v>9.326694345490375E-7</v>
      </c>
      <c r="BK16" s="182">
        <v>9.8860348682855311E-7</v>
      </c>
    </row>
    <row r="17" spans="1:63" x14ac:dyDescent="0.45">
      <c r="A17" s="179" t="s">
        <v>723</v>
      </c>
      <c r="B17" s="180"/>
      <c r="C17" s="181" t="s">
        <v>692</v>
      </c>
      <c r="D17" s="179" t="s">
        <v>724</v>
      </c>
      <c r="E17" s="179" t="s">
        <v>694</v>
      </c>
      <c r="F17" s="182">
        <v>0</v>
      </c>
      <c r="G17" s="182">
        <v>2.1008516297884076E-4</v>
      </c>
      <c r="H17" s="183">
        <v>0.11800086139182575</v>
      </c>
      <c r="I17" s="183">
        <v>7.4081639436268075E-3</v>
      </c>
      <c r="J17" s="183">
        <v>3.1692777327089021E-2</v>
      </c>
      <c r="K17" s="183">
        <v>0.71938362520299493</v>
      </c>
      <c r="L17" s="183">
        <v>9.8236050914548125E-4</v>
      </c>
      <c r="M17" s="183">
        <v>7.2811798800013526E-3</v>
      </c>
      <c r="N17" s="183">
        <v>8.6060987366873842E-3</v>
      </c>
      <c r="O17" s="183">
        <v>9.8076364996269302E-2</v>
      </c>
      <c r="P17" s="182">
        <v>7.2634216108965869E-4</v>
      </c>
      <c r="Q17" s="182">
        <v>1.9852502796130864E-5</v>
      </c>
      <c r="R17" s="182">
        <v>3.9819102753449412E-5</v>
      </c>
      <c r="S17" s="182">
        <v>8.5287178638932307E-4</v>
      </c>
      <c r="T17" s="183">
        <v>5.4353801848445278E-3</v>
      </c>
      <c r="U17" s="182">
        <v>3.345002479581472E-6</v>
      </c>
      <c r="V17" s="182">
        <v>1.0133189702367404E-5</v>
      </c>
      <c r="W17" s="182">
        <v>1.013653663263152E-4</v>
      </c>
      <c r="X17" s="182">
        <v>2.5015996694436436E-5</v>
      </c>
      <c r="Y17" s="182">
        <v>4.3642954271293702E-6</v>
      </c>
      <c r="Z17" s="182">
        <v>3.1399968133929269E-6</v>
      </c>
      <c r="AA17" s="182">
        <v>0</v>
      </c>
      <c r="AB17" s="182">
        <v>1.0318480380111791E-5</v>
      </c>
      <c r="AC17" s="182">
        <v>5.7127589779904604E-4</v>
      </c>
      <c r="AD17" s="182">
        <v>8.4235252656414686E-6</v>
      </c>
      <c r="AE17" s="182">
        <v>5.2325688427554524E-5</v>
      </c>
      <c r="AF17" s="182">
        <v>1.7480167746564439E-6</v>
      </c>
      <c r="AG17" s="182">
        <v>4.3195312909861525E-7</v>
      </c>
      <c r="AH17" s="182">
        <v>1.2034891864497438E-7</v>
      </c>
      <c r="AI17" s="182">
        <v>6.6438350486017649E-7</v>
      </c>
      <c r="AJ17" s="182">
        <v>0</v>
      </c>
      <c r="AK17" s="182">
        <v>2.2765976330725518E-5</v>
      </c>
      <c r="AL17" s="182">
        <v>1.4129805552229347E-5</v>
      </c>
      <c r="AM17" s="182">
        <v>4.4856232730606756E-8</v>
      </c>
      <c r="AN17" s="182">
        <v>2.558703929323093E-4</v>
      </c>
      <c r="AO17" s="182">
        <v>7.4494815592799615E-6</v>
      </c>
      <c r="AP17" s="182">
        <v>1.4206220632915486E-5</v>
      </c>
      <c r="AQ17" s="182">
        <v>1.7766327782476457E-6</v>
      </c>
      <c r="AR17" s="182">
        <v>7.1515262957742146E-6</v>
      </c>
      <c r="AS17" s="182">
        <v>1.4559248434755107E-6</v>
      </c>
      <c r="AT17" s="182">
        <v>4.119214805029882E-7</v>
      </c>
      <c r="AU17" s="182">
        <v>1.1828913950556886E-6</v>
      </c>
      <c r="AV17" s="182">
        <v>2.0521866689095638E-7</v>
      </c>
      <c r="AW17" s="182">
        <v>1.2658888167958661E-6</v>
      </c>
      <c r="AX17" s="182">
        <v>2.5944121242703823E-7</v>
      </c>
      <c r="AY17" s="182">
        <v>7.893717326847469E-7</v>
      </c>
      <c r="AZ17" s="182">
        <v>9.3999767148008681E-8</v>
      </c>
      <c r="BA17" s="182">
        <v>6.7105730481909827E-7</v>
      </c>
      <c r="BB17" s="182">
        <v>1.0089986325235386E-7</v>
      </c>
      <c r="BC17" s="182">
        <v>1.1580200885494499E-6</v>
      </c>
      <c r="BD17" s="182">
        <v>8.9476067652018651E-8</v>
      </c>
      <c r="BE17" s="182">
        <v>6.9653458769919215E-8</v>
      </c>
      <c r="BF17" s="182">
        <v>5.9618863596658495E-10</v>
      </c>
      <c r="BG17" s="182">
        <v>7.7662579398149683E-8</v>
      </c>
      <c r="BH17" s="182">
        <v>1.5831890872180447E-4</v>
      </c>
      <c r="BI17" s="182">
        <v>1.6665543112317464E-8</v>
      </c>
      <c r="BJ17" s="182">
        <v>9.19944179997966E-7</v>
      </c>
      <c r="BK17" s="182">
        <v>9.9416949409516948E-7</v>
      </c>
    </row>
    <row r="18" spans="1:63" x14ac:dyDescent="0.45">
      <c r="A18" s="179" t="s">
        <v>725</v>
      </c>
      <c r="B18" s="180"/>
      <c r="C18" s="181" t="s">
        <v>692</v>
      </c>
      <c r="D18" s="179" t="s">
        <v>726</v>
      </c>
      <c r="E18" s="179" t="s">
        <v>694</v>
      </c>
      <c r="F18" s="182">
        <v>1.1051635918681123E-5</v>
      </c>
      <c r="G18" s="182">
        <v>2.1162479983869597E-4</v>
      </c>
      <c r="H18" s="183">
        <v>0.1222344714762669</v>
      </c>
      <c r="I18" s="183">
        <v>7.4844731203864484E-3</v>
      </c>
      <c r="J18" s="183">
        <v>3.1647831292240775E-2</v>
      </c>
      <c r="K18" s="183">
        <v>0.71491082877386958</v>
      </c>
      <c r="L18" s="183">
        <v>1.0357389458729223E-3</v>
      </c>
      <c r="M18" s="183">
        <v>7.2257699464171174E-3</v>
      </c>
      <c r="N18" s="183">
        <v>8.547006249645198E-3</v>
      </c>
      <c r="O18" s="183">
        <v>9.8048910891366498E-2</v>
      </c>
      <c r="P18" s="182">
        <v>7.4935443976992732E-4</v>
      </c>
      <c r="Q18" s="182">
        <v>2.0440218594396979E-5</v>
      </c>
      <c r="R18" s="182">
        <v>3.5861476899536769E-5</v>
      </c>
      <c r="S18" s="182">
        <v>9.2241382305141865E-4</v>
      </c>
      <c r="T18" s="183">
        <v>5.603276972425031E-3</v>
      </c>
      <c r="U18" s="182">
        <v>4.121045450212465E-6</v>
      </c>
      <c r="V18" s="182">
        <v>1.0671820643596628E-5</v>
      </c>
      <c r="W18" s="182">
        <v>1.0038075569642735E-4</v>
      </c>
      <c r="X18" s="182">
        <v>2.1029135222263692E-5</v>
      </c>
      <c r="Y18" s="182">
        <v>4.2556924935983123E-6</v>
      </c>
      <c r="Z18" s="182">
        <v>3.3086354815266544E-6</v>
      </c>
      <c r="AA18" s="182">
        <v>0</v>
      </c>
      <c r="AB18" s="182">
        <v>1.0319102174915183E-5</v>
      </c>
      <c r="AC18" s="182">
        <v>5.7041675611676959E-4</v>
      </c>
      <c r="AD18" s="182">
        <v>8.7142593128164571E-6</v>
      </c>
      <c r="AE18" s="182">
        <v>5.5072925212598122E-5</v>
      </c>
      <c r="AF18" s="182">
        <v>1.8187574332714816E-6</v>
      </c>
      <c r="AG18" s="182">
        <v>5.0749908285019023E-7</v>
      </c>
      <c r="AH18" s="182">
        <v>1.4633910113354366E-7</v>
      </c>
      <c r="AI18" s="182">
        <v>3.8514011406563305E-9</v>
      </c>
      <c r="AJ18" s="182">
        <v>0</v>
      </c>
      <c r="AK18" s="182">
        <v>2.6299272343670765E-5</v>
      </c>
      <c r="AL18" s="182">
        <v>1.5775767892850432E-5</v>
      </c>
      <c r="AM18" s="182">
        <v>1.1985364869660525E-7</v>
      </c>
      <c r="AN18" s="182">
        <v>2.5516605967897197E-4</v>
      </c>
      <c r="AO18" s="182">
        <v>7.636979435165605E-6</v>
      </c>
      <c r="AP18" s="182">
        <v>1.4414801462827214E-5</v>
      </c>
      <c r="AQ18" s="182">
        <v>1.8140995524456933E-6</v>
      </c>
      <c r="AR18" s="182">
        <v>7.2140378581816697E-6</v>
      </c>
      <c r="AS18" s="182">
        <v>1.4635251455656646E-6</v>
      </c>
      <c r="AT18" s="182">
        <v>4.2486637118584621E-7</v>
      </c>
      <c r="AU18" s="182">
        <v>1.3270519958403367E-6</v>
      </c>
      <c r="AV18" s="182">
        <v>2.2206339744128694E-7</v>
      </c>
      <c r="AW18" s="182">
        <v>1.2709569076059676E-6</v>
      </c>
      <c r="AX18" s="182">
        <v>2.6203088405824966E-7</v>
      </c>
      <c r="AY18" s="182">
        <v>7.3283537758982769E-7</v>
      </c>
      <c r="AZ18" s="182">
        <v>1.0113424762788091E-7</v>
      </c>
      <c r="BA18" s="182">
        <v>6.9091015820603963E-7</v>
      </c>
      <c r="BB18" s="182">
        <v>1.0126550349767155E-7</v>
      </c>
      <c r="BC18" s="182">
        <v>1.2160179606117001E-6</v>
      </c>
      <c r="BD18" s="182">
        <v>9.5034106160796238E-8</v>
      </c>
      <c r="BE18" s="182">
        <v>9.1218381545035548E-8</v>
      </c>
      <c r="BF18" s="182">
        <v>2.3126925756185357E-9</v>
      </c>
      <c r="BG18" s="182">
        <v>8.2019953108752219E-8</v>
      </c>
      <c r="BH18" s="182">
        <v>1.8155967272887158E-4</v>
      </c>
      <c r="BI18" s="182">
        <v>2.5798492967278871E-8</v>
      </c>
      <c r="BJ18" s="182">
        <v>9.6693387555247445E-7</v>
      </c>
      <c r="BK18" s="182">
        <v>1.014333751130785E-6</v>
      </c>
    </row>
    <row r="19" spans="1:63" x14ac:dyDescent="0.45">
      <c r="A19" s="179" t="s">
        <v>727</v>
      </c>
      <c r="B19" s="180"/>
      <c r="C19" s="181" t="s">
        <v>692</v>
      </c>
      <c r="D19" s="179" t="s">
        <v>728</v>
      </c>
      <c r="E19" s="179" t="s">
        <v>694</v>
      </c>
      <c r="F19" s="182">
        <v>9.3343650674780336E-6</v>
      </c>
      <c r="G19" s="182">
        <v>2.2228439432455248E-4</v>
      </c>
      <c r="H19" s="183">
        <v>0.12317972062927207</v>
      </c>
      <c r="I19" s="183">
        <v>7.6843682004331133E-3</v>
      </c>
      <c r="J19" s="183">
        <v>3.1476610651494798E-2</v>
      </c>
      <c r="K19" s="183">
        <v>0.71234397740835675</v>
      </c>
      <c r="L19" s="183">
        <v>1.0379654562071461E-3</v>
      </c>
      <c r="M19" s="183">
        <v>7.2069953049368248E-3</v>
      </c>
      <c r="N19" s="183">
        <v>8.4602461230183935E-3</v>
      </c>
      <c r="O19" s="183">
        <v>9.949304901698805E-2</v>
      </c>
      <c r="P19" s="182">
        <v>7.6436556066852748E-4</v>
      </c>
      <c r="Q19" s="182">
        <v>2.0956733274654857E-5</v>
      </c>
      <c r="R19" s="182">
        <v>3.737911844531189E-5</v>
      </c>
      <c r="S19" s="182">
        <v>9.7668692999666089E-4</v>
      </c>
      <c r="T19" s="183">
        <v>5.7399189012604665E-3</v>
      </c>
      <c r="U19" s="182">
        <v>4.2559883424263395E-6</v>
      </c>
      <c r="V19" s="182">
        <v>1.0798098047334985E-5</v>
      </c>
      <c r="W19" s="182">
        <v>1.017109424773876E-4</v>
      </c>
      <c r="X19" s="182">
        <v>2.136057299095447E-5</v>
      </c>
      <c r="Y19" s="182">
        <v>4.2812831668003234E-6</v>
      </c>
      <c r="Z19" s="182">
        <v>3.1806850480153951E-6</v>
      </c>
      <c r="AA19" s="182">
        <v>0</v>
      </c>
      <c r="AB19" s="182">
        <v>1.0068494871034985E-5</v>
      </c>
      <c r="AC19" s="182">
        <v>5.8062125932206363E-4</v>
      </c>
      <c r="AD19" s="182">
        <v>8.7667941381568885E-6</v>
      </c>
      <c r="AE19" s="182">
        <v>5.5880599168860828E-5</v>
      </c>
      <c r="AF19" s="182">
        <v>1.8718425121088834E-6</v>
      </c>
      <c r="AG19" s="182">
        <v>4.8980576792264452E-7</v>
      </c>
      <c r="AH19" s="182">
        <v>1.4506352363402359E-7</v>
      </c>
      <c r="AI19" s="182">
        <v>2.5430820689731981E-8</v>
      </c>
      <c r="AJ19" s="182">
        <v>0</v>
      </c>
      <c r="AK19" s="182">
        <v>2.9750040612383697E-5</v>
      </c>
      <c r="AL19" s="182">
        <v>1.6337487661722804E-5</v>
      </c>
      <c r="AM19" s="182">
        <v>4.4729879659390839E-7</v>
      </c>
      <c r="AN19" s="182">
        <v>2.5634551787307461E-4</v>
      </c>
      <c r="AO19" s="182">
        <v>7.624942312876518E-6</v>
      </c>
      <c r="AP19" s="182">
        <v>1.454792067684109E-5</v>
      </c>
      <c r="AQ19" s="182">
        <v>1.8238512514746367E-6</v>
      </c>
      <c r="AR19" s="182">
        <v>7.1422268166276979E-6</v>
      </c>
      <c r="AS19" s="182">
        <v>1.4633792014248292E-6</v>
      </c>
      <c r="AT19" s="182">
        <v>4.5327917193994209E-7</v>
      </c>
      <c r="AU19" s="182">
        <v>1.2664132039348673E-6</v>
      </c>
      <c r="AV19" s="182">
        <v>2.1585012247472902E-7</v>
      </c>
      <c r="AW19" s="182">
        <v>1.3308570901349252E-6</v>
      </c>
      <c r="AX19" s="182">
        <v>2.7377093777978833E-7</v>
      </c>
      <c r="AY19" s="182">
        <v>7.0780787946202875E-7</v>
      </c>
      <c r="AZ19" s="182">
        <v>1.0655654542980586E-7</v>
      </c>
      <c r="BA19" s="182">
        <v>6.9005953625758106E-7</v>
      </c>
      <c r="BB19" s="182">
        <v>1.0326706294806581E-7</v>
      </c>
      <c r="BC19" s="182">
        <v>1.2375210294762921E-6</v>
      </c>
      <c r="BD19" s="182">
        <v>9.9254477228115177E-8</v>
      </c>
      <c r="BE19" s="182">
        <v>9.0915535449278662E-8</v>
      </c>
      <c r="BF19" s="182">
        <v>0</v>
      </c>
      <c r="BG19" s="182">
        <v>9.0899209510697369E-8</v>
      </c>
      <c r="BH19" s="182">
        <v>1.9839809724127815E-4</v>
      </c>
      <c r="BI19" s="182">
        <v>2.7491928624444533E-8</v>
      </c>
      <c r="BJ19" s="182">
        <v>9.6590901200260782E-7</v>
      </c>
      <c r="BK19" s="182">
        <v>1.0485273197319132E-6</v>
      </c>
    </row>
    <row r="20" spans="1:63" x14ac:dyDescent="0.45">
      <c r="A20" s="179" t="s">
        <v>729</v>
      </c>
      <c r="B20" s="180"/>
      <c r="C20" s="181" t="s">
        <v>692</v>
      </c>
      <c r="D20" s="179" t="s">
        <v>730</v>
      </c>
      <c r="E20" s="179" t="s">
        <v>694</v>
      </c>
      <c r="F20" s="182">
        <v>8.304701181549804E-7</v>
      </c>
      <c r="G20" s="182">
        <v>2.1681728324906901E-4</v>
      </c>
      <c r="H20" s="183">
        <v>0.1230794455343264</v>
      </c>
      <c r="I20" s="183">
        <v>7.8203962683038794E-3</v>
      </c>
      <c r="J20" s="183">
        <v>3.2445882340431102E-2</v>
      </c>
      <c r="K20" s="183">
        <v>0.70841229965866337</v>
      </c>
      <c r="L20" s="183">
        <v>9.9755021855871782E-4</v>
      </c>
      <c r="M20" s="183">
        <v>7.0737795207273264E-3</v>
      </c>
      <c r="N20" s="183">
        <v>8.4302528309469216E-3</v>
      </c>
      <c r="O20" s="183">
        <v>0.1025521863183475</v>
      </c>
      <c r="P20" s="182">
        <v>7.7739022654688475E-4</v>
      </c>
      <c r="Q20" s="182">
        <v>2.1191697776980315E-5</v>
      </c>
      <c r="R20" s="182">
        <v>4.2111526233925532E-5</v>
      </c>
      <c r="S20" s="182">
        <v>9.6456664136365059E-4</v>
      </c>
      <c r="T20" s="183">
        <v>5.8116583126334468E-3</v>
      </c>
      <c r="U20" s="182">
        <v>3.6503490678797354E-6</v>
      </c>
      <c r="V20" s="182">
        <v>1.3469660307451894E-5</v>
      </c>
      <c r="W20" s="182">
        <v>9.9665060211569212E-5</v>
      </c>
      <c r="X20" s="182">
        <v>2.1317347827925478E-5</v>
      </c>
      <c r="Y20" s="182">
        <v>4.3177735273618302E-6</v>
      </c>
      <c r="Z20" s="182">
        <v>2.9289245135915694E-6</v>
      </c>
      <c r="AA20" s="182">
        <v>0</v>
      </c>
      <c r="AB20" s="182">
        <v>9.990045088059057E-6</v>
      </c>
      <c r="AC20" s="182">
        <v>5.9077638197600171E-4</v>
      </c>
      <c r="AD20" s="182">
        <v>8.9740939415007838E-6</v>
      </c>
      <c r="AE20" s="182">
        <v>5.713761193522577E-5</v>
      </c>
      <c r="AF20" s="182">
        <v>1.8641714767724305E-6</v>
      </c>
      <c r="AG20" s="182">
        <v>4.6441126342602024E-7</v>
      </c>
      <c r="AH20" s="182">
        <v>1.5042686856592479E-7</v>
      </c>
      <c r="AI20" s="182">
        <v>2.0412476958793023E-8</v>
      </c>
      <c r="AJ20" s="182">
        <v>0</v>
      </c>
      <c r="AK20" s="182">
        <v>2.9004179887590635E-5</v>
      </c>
      <c r="AL20" s="182">
        <v>1.5643094787806906E-5</v>
      </c>
      <c r="AM20" s="182">
        <v>4.1017057888753619E-8</v>
      </c>
      <c r="AN20" s="182">
        <v>2.6177614348976751E-4</v>
      </c>
      <c r="AO20" s="182">
        <v>7.7358759506702404E-6</v>
      </c>
      <c r="AP20" s="182">
        <v>1.4746254066029629E-5</v>
      </c>
      <c r="AQ20" s="182">
        <v>1.8176019603861171E-6</v>
      </c>
      <c r="AR20" s="182">
        <v>7.4217184311635943E-6</v>
      </c>
      <c r="AS20" s="182">
        <v>1.4771234573891569E-6</v>
      </c>
      <c r="AT20" s="182">
        <v>8.7710230890790862E-7</v>
      </c>
      <c r="AU20" s="182">
        <v>1.2272339993592481E-6</v>
      </c>
      <c r="AV20" s="182">
        <v>2.1753078376083482E-7</v>
      </c>
      <c r="AW20" s="182">
        <v>1.3125906247089179E-6</v>
      </c>
      <c r="AX20" s="182">
        <v>2.7743902911176324E-7</v>
      </c>
      <c r="AY20" s="182">
        <v>7.5801404549693158E-7</v>
      </c>
      <c r="AZ20" s="182">
        <v>1.0763376548985233E-7</v>
      </c>
      <c r="BA20" s="182">
        <v>7.0956236509936058E-7</v>
      </c>
      <c r="BB20" s="182">
        <v>1.0505330118899932E-7</v>
      </c>
      <c r="BC20" s="182">
        <v>1.2540677562953393E-6</v>
      </c>
      <c r="BD20" s="182">
        <v>9.968747856361993E-8</v>
      </c>
      <c r="BE20" s="182">
        <v>8.5795866976654042E-8</v>
      </c>
      <c r="BF20" s="182">
        <v>1.5154481512379178E-9</v>
      </c>
      <c r="BG20" s="182">
        <v>8.7304463343526478E-8</v>
      </c>
      <c r="BH20" s="182">
        <v>1.8996572545355988E-4</v>
      </c>
      <c r="BI20" s="182">
        <v>2.2005697875328822E-8</v>
      </c>
      <c r="BJ20" s="182">
        <v>9.9419706955292914E-7</v>
      </c>
      <c r="BK20" s="182">
        <v>1.0604313864952701E-6</v>
      </c>
    </row>
    <row r="21" spans="1:63" x14ac:dyDescent="0.45">
      <c r="A21" s="179" t="s">
        <v>731</v>
      </c>
      <c r="B21" s="180"/>
      <c r="C21" s="181" t="s">
        <v>692</v>
      </c>
      <c r="D21" s="179" t="s">
        <v>732</v>
      </c>
      <c r="E21" s="179" t="s">
        <v>694</v>
      </c>
      <c r="F21" s="182">
        <v>0</v>
      </c>
      <c r="G21" s="182">
        <v>2.2082138880601341E-4</v>
      </c>
      <c r="H21" s="183">
        <v>0.12204556203149496</v>
      </c>
      <c r="I21" s="183">
        <v>7.6135027493813906E-3</v>
      </c>
      <c r="J21" s="183">
        <v>3.1751207269719597E-2</v>
      </c>
      <c r="K21" s="183">
        <v>0.71347733847038619</v>
      </c>
      <c r="L21" s="183">
        <v>1.0184542981512381E-3</v>
      </c>
      <c r="M21" s="183">
        <v>7.079144911637119E-3</v>
      </c>
      <c r="N21" s="183">
        <v>8.5202414344472781E-3</v>
      </c>
      <c r="O21" s="183">
        <v>9.93956852210027E-2</v>
      </c>
      <c r="P21" s="182">
        <v>7.6031354087734669E-4</v>
      </c>
      <c r="Q21" s="182">
        <v>2.070901568240967E-5</v>
      </c>
      <c r="R21" s="182">
        <v>4.3166398786401497E-5</v>
      </c>
      <c r="S21" s="182">
        <v>9.6143348760059243E-4</v>
      </c>
      <c r="T21" s="183">
        <v>5.7723878827988604E-3</v>
      </c>
      <c r="U21" s="182">
        <v>3.6373207273691304E-6</v>
      </c>
      <c r="V21" s="182">
        <v>1.0709130518887116E-5</v>
      </c>
      <c r="W21" s="182">
        <v>1.0074776826313776E-4</v>
      </c>
      <c r="X21" s="182">
        <v>2.0911312628408753E-5</v>
      </c>
      <c r="Y21" s="182">
        <v>4.3342328725316654E-6</v>
      </c>
      <c r="Z21" s="182">
        <v>3.0558383923124802E-6</v>
      </c>
      <c r="AA21" s="182">
        <v>0</v>
      </c>
      <c r="AB21" s="182">
        <v>9.9412626763676383E-6</v>
      </c>
      <c r="AC21" s="182">
        <v>5.699912110805537E-4</v>
      </c>
      <c r="AD21" s="182">
        <v>8.6256117039642554E-6</v>
      </c>
      <c r="AE21" s="182">
        <v>5.4423109091002688E-5</v>
      </c>
      <c r="AF21" s="182">
        <v>1.8079490824699735E-6</v>
      </c>
      <c r="AG21" s="182">
        <v>4.9768729539641448E-7</v>
      </c>
      <c r="AH21" s="182">
        <v>1.381445668753736E-7</v>
      </c>
      <c r="AI21" s="182">
        <v>2.4722278596129692E-8</v>
      </c>
      <c r="AJ21" s="182">
        <v>0</v>
      </c>
      <c r="AK21" s="182">
        <v>2.8600451606241712E-5</v>
      </c>
      <c r="AL21" s="182">
        <v>1.5536948369810995E-5</v>
      </c>
      <c r="AM21" s="182">
        <v>2.1431663157926767E-8</v>
      </c>
      <c r="AN21" s="182">
        <v>2.5300339158926505E-4</v>
      </c>
      <c r="AO21" s="182">
        <v>7.5133209588171282E-6</v>
      </c>
      <c r="AP21" s="182">
        <v>1.4369202291862976E-5</v>
      </c>
      <c r="AQ21" s="182">
        <v>1.7948441370377595E-6</v>
      </c>
      <c r="AR21" s="182">
        <v>7.3180240012505449E-6</v>
      </c>
      <c r="AS21" s="182">
        <v>1.4264716047896976E-6</v>
      </c>
      <c r="AT21" s="182">
        <v>4.1327508815185212E-7</v>
      </c>
      <c r="AU21" s="182">
        <v>1.2075717840473754E-6</v>
      </c>
      <c r="AV21" s="182">
        <v>2.0986165296893926E-7</v>
      </c>
      <c r="AW21" s="182">
        <v>1.3063190239824159E-6</v>
      </c>
      <c r="AX21" s="182">
        <v>2.6265882081448936E-7</v>
      </c>
      <c r="AY21" s="182">
        <v>7.3864429618384476E-7</v>
      </c>
      <c r="AZ21" s="182">
        <v>1.0490363854071224E-7</v>
      </c>
      <c r="BA21" s="182">
        <v>6.702732822523466E-7</v>
      </c>
      <c r="BB21" s="182">
        <v>1.0131086016673783E-7</v>
      </c>
      <c r="BC21" s="182">
        <v>1.2014429990247658E-6</v>
      </c>
      <c r="BD21" s="182">
        <v>1.040325029812E-7</v>
      </c>
      <c r="BE21" s="182">
        <v>8.4271948199834023E-8</v>
      </c>
      <c r="BF21" s="182">
        <v>8.6757980915487256E-10</v>
      </c>
      <c r="BG21" s="182">
        <v>9.2576197019530616E-8</v>
      </c>
      <c r="BH21" s="182">
        <v>1.9301368144928368E-4</v>
      </c>
      <c r="BI21" s="182">
        <v>2.1124837201111244E-8</v>
      </c>
      <c r="BJ21" s="182">
        <v>9.640065319434707E-7</v>
      </c>
      <c r="BK21" s="182">
        <v>1.0198628559119131E-6</v>
      </c>
    </row>
    <row r="22" spans="1:63" x14ac:dyDescent="0.45">
      <c r="A22" s="179" t="s">
        <v>733</v>
      </c>
      <c r="B22" s="180"/>
      <c r="C22" s="181" t="s">
        <v>692</v>
      </c>
      <c r="D22" s="179" t="s">
        <v>734</v>
      </c>
      <c r="E22" s="179" t="s">
        <v>694</v>
      </c>
      <c r="F22" s="182">
        <v>1.0998242211958219E-5</v>
      </c>
      <c r="G22" s="182">
        <v>2.2661810713055737E-4</v>
      </c>
      <c r="H22" s="183">
        <v>0.12325196226671103</v>
      </c>
      <c r="I22" s="183">
        <v>7.6346243451771772E-3</v>
      </c>
      <c r="J22" s="183">
        <v>3.1889153637851241E-2</v>
      </c>
      <c r="K22" s="183">
        <v>0.71266784586919274</v>
      </c>
      <c r="L22" s="183">
        <v>1.0282363209724813E-3</v>
      </c>
      <c r="M22" s="183">
        <v>7.171372717739404E-3</v>
      </c>
      <c r="N22" s="183">
        <v>8.4752025771589277E-3</v>
      </c>
      <c r="O22" s="183">
        <v>9.8800827035743971E-2</v>
      </c>
      <c r="P22" s="182">
        <v>7.5409779592310999E-4</v>
      </c>
      <c r="Q22" s="182">
        <v>2.0578891771516127E-5</v>
      </c>
      <c r="R22" s="182">
        <v>3.9897850966323876E-5</v>
      </c>
      <c r="S22" s="182">
        <v>9.5329439350445844E-4</v>
      </c>
      <c r="T22" s="183">
        <v>5.7474675860650333E-3</v>
      </c>
      <c r="U22" s="182">
        <v>4.1938816973390357E-6</v>
      </c>
      <c r="V22" s="182">
        <v>1.1179421124687398E-5</v>
      </c>
      <c r="W22" s="182">
        <v>1.0305182245078875E-4</v>
      </c>
      <c r="X22" s="182">
        <v>2.1190736441891724E-5</v>
      </c>
      <c r="Y22" s="182">
        <v>4.4157206745660909E-6</v>
      </c>
      <c r="Z22" s="182">
        <v>3.443854621006137E-6</v>
      </c>
      <c r="AA22" s="182">
        <v>0</v>
      </c>
      <c r="AB22" s="182">
        <v>1.0164422587745282E-5</v>
      </c>
      <c r="AC22" s="182">
        <v>5.69106414438187E-4</v>
      </c>
      <c r="AD22" s="182">
        <v>8.6024933724984123E-6</v>
      </c>
      <c r="AE22" s="182">
        <v>5.4903698239725051E-5</v>
      </c>
      <c r="AF22" s="182">
        <v>1.8346085607291572E-6</v>
      </c>
      <c r="AG22" s="182">
        <v>4.8315447349837281E-7</v>
      </c>
      <c r="AH22" s="182">
        <v>1.5912892451735177E-7</v>
      </c>
      <c r="AI22" s="182">
        <v>4.8198596880200379E-8</v>
      </c>
      <c r="AJ22" s="182">
        <v>0</v>
      </c>
      <c r="AK22" s="182">
        <v>2.8932099450867589E-5</v>
      </c>
      <c r="AL22" s="182">
        <v>1.6032667636026686E-5</v>
      </c>
      <c r="AM22" s="182">
        <v>1.255521677327662E-7</v>
      </c>
      <c r="AN22" s="182">
        <v>2.5193875873827723E-4</v>
      </c>
      <c r="AO22" s="182">
        <v>7.5056776351634785E-6</v>
      </c>
      <c r="AP22" s="182">
        <v>1.4337788401655416E-5</v>
      </c>
      <c r="AQ22" s="182">
        <v>1.7766378696078396E-6</v>
      </c>
      <c r="AR22" s="182">
        <v>7.2420090273715452E-6</v>
      </c>
      <c r="AS22" s="182">
        <v>1.4648918927612221E-6</v>
      </c>
      <c r="AT22" s="182">
        <v>4.2655583176745541E-7</v>
      </c>
      <c r="AU22" s="182">
        <v>1.3527501678014558E-6</v>
      </c>
      <c r="AV22" s="182">
        <v>2.09260330478864E-7</v>
      </c>
      <c r="AW22" s="182">
        <v>1.2930198546815682E-6</v>
      </c>
      <c r="AX22" s="182">
        <v>2.6869049262191461E-7</v>
      </c>
      <c r="AY22" s="182">
        <v>7.1961721696322654E-7</v>
      </c>
      <c r="AZ22" s="182">
        <v>1.0631291130482915E-7</v>
      </c>
      <c r="BA22" s="182">
        <v>7.0709961375035223E-7</v>
      </c>
      <c r="BB22" s="182">
        <v>9.9294207328156061E-8</v>
      </c>
      <c r="BC22" s="182">
        <v>1.2537675371418236E-6</v>
      </c>
      <c r="BD22" s="182">
        <v>9.9292768458478255E-8</v>
      </c>
      <c r="BE22" s="182">
        <v>9.5089270929768689E-8</v>
      </c>
      <c r="BF22" s="182">
        <v>2.0046638084818799E-10</v>
      </c>
      <c r="BG22" s="182">
        <v>8.8185025449198807E-8</v>
      </c>
      <c r="BH22" s="182">
        <v>1.9685903298564093E-4</v>
      </c>
      <c r="BI22" s="182">
        <v>2.8805428457109539E-8</v>
      </c>
      <c r="BJ22" s="182">
        <v>9.6459363822044948E-7</v>
      </c>
      <c r="BK22" s="182">
        <v>1.0170157822384284E-6</v>
      </c>
    </row>
    <row r="23" spans="1:63" x14ac:dyDescent="0.45">
      <c r="A23" s="179" t="s">
        <v>735</v>
      </c>
      <c r="B23" s="180"/>
      <c r="C23" s="181" t="s">
        <v>692</v>
      </c>
      <c r="D23" s="179" t="s">
        <v>736</v>
      </c>
      <c r="E23" s="179" t="s">
        <v>694</v>
      </c>
      <c r="F23" s="182">
        <v>9.6672489730959994E-6</v>
      </c>
      <c r="G23" s="182">
        <v>2.2831477793790392E-4</v>
      </c>
      <c r="H23" s="183">
        <v>0.12313765774396271</v>
      </c>
      <c r="I23" s="183">
        <v>7.7109501337760261E-3</v>
      </c>
      <c r="J23" s="183">
        <v>3.1858557930813221E-2</v>
      </c>
      <c r="K23" s="183">
        <v>0.71189760068017482</v>
      </c>
      <c r="L23" s="183">
        <v>1.0398427595461207E-3</v>
      </c>
      <c r="M23" s="183">
        <v>7.209974456009456E-3</v>
      </c>
      <c r="N23" s="183">
        <v>8.453911668624265E-3</v>
      </c>
      <c r="O23" s="183">
        <v>9.9495728344896492E-2</v>
      </c>
      <c r="P23" s="182">
        <v>7.584950749518958E-4</v>
      </c>
      <c r="Q23" s="182">
        <v>2.0817555158566227E-5</v>
      </c>
      <c r="R23" s="182">
        <v>4.0209615070280902E-5</v>
      </c>
      <c r="S23" s="182">
        <v>9.9169943490943222E-4</v>
      </c>
      <c r="T23" s="183">
        <v>5.8029389885131018E-3</v>
      </c>
      <c r="U23" s="182">
        <v>4.1988473477037889E-6</v>
      </c>
      <c r="V23" s="182">
        <v>1.1295273699354863E-5</v>
      </c>
      <c r="W23" s="182">
        <v>1.0340403566801002E-4</v>
      </c>
      <c r="X23" s="182">
        <v>2.1506279549129668E-5</v>
      </c>
      <c r="Y23" s="182">
        <v>4.3744662045670564E-6</v>
      </c>
      <c r="Z23" s="182">
        <v>3.2828112333796411E-6</v>
      </c>
      <c r="AA23" s="182">
        <v>0</v>
      </c>
      <c r="AB23" s="182">
        <v>9.93263928785832E-6</v>
      </c>
      <c r="AC23" s="182">
        <v>5.7274215082311246E-4</v>
      </c>
      <c r="AD23" s="182">
        <v>8.5772485334612463E-6</v>
      </c>
      <c r="AE23" s="182">
        <v>5.5256720853127035E-5</v>
      </c>
      <c r="AF23" s="182">
        <v>1.8358069156320929E-6</v>
      </c>
      <c r="AG23" s="182">
        <v>4.6221860285005884E-7</v>
      </c>
      <c r="AH23" s="182">
        <v>1.5603068437302285E-7</v>
      </c>
      <c r="AI23" s="182">
        <v>1.5256102315972757E-8</v>
      </c>
      <c r="AJ23" s="182">
        <v>0</v>
      </c>
      <c r="AK23" s="182">
        <v>3.058247193186876E-5</v>
      </c>
      <c r="AL23" s="182">
        <v>1.6327659368001735E-5</v>
      </c>
      <c r="AM23" s="182">
        <v>1.194982721762438E-7</v>
      </c>
      <c r="AN23" s="182">
        <v>2.5302409110077056E-4</v>
      </c>
      <c r="AO23" s="182">
        <v>7.4598232585115702E-6</v>
      </c>
      <c r="AP23" s="182">
        <v>1.4240905487081063E-5</v>
      </c>
      <c r="AQ23" s="182">
        <v>1.7744718512548536E-6</v>
      </c>
      <c r="AR23" s="182">
        <v>7.2432883997728783E-6</v>
      </c>
      <c r="AS23" s="182">
        <v>1.4470284103536092E-6</v>
      </c>
      <c r="AT23" s="182">
        <v>4.3015012458697001E-7</v>
      </c>
      <c r="AU23" s="182">
        <v>1.255412506191607E-6</v>
      </c>
      <c r="AV23" s="182">
        <v>2.077399546263433E-7</v>
      </c>
      <c r="AW23" s="182">
        <v>1.2651522213280256E-6</v>
      </c>
      <c r="AX23" s="182">
        <v>2.5745476033188829E-7</v>
      </c>
      <c r="AY23" s="182">
        <v>7.1826595768871056E-7</v>
      </c>
      <c r="AZ23" s="182">
        <v>9.7117866466514368E-8</v>
      </c>
      <c r="BA23" s="182">
        <v>6.8283960607138449E-7</v>
      </c>
      <c r="BB23" s="182">
        <v>1.0211644786212483E-7</v>
      </c>
      <c r="BC23" s="182">
        <v>1.2217892169723504E-6</v>
      </c>
      <c r="BD23" s="182">
        <v>1.0130037309825283E-7</v>
      </c>
      <c r="BE23" s="182">
        <v>9.2335117389462202E-8</v>
      </c>
      <c r="BF23" s="182">
        <v>8.0758100879010946E-10</v>
      </c>
      <c r="BG23" s="182">
        <v>1.0128586312910234E-7</v>
      </c>
      <c r="BH23" s="182">
        <v>2.0572939704644114E-4</v>
      </c>
      <c r="BI23" s="182">
        <v>2.7652383247702465E-8</v>
      </c>
      <c r="BJ23" s="182">
        <v>9.4537824239834524E-7</v>
      </c>
      <c r="BK23" s="182">
        <v>1.0353689251712805E-6</v>
      </c>
    </row>
    <row r="24" spans="1:63" x14ac:dyDescent="0.45">
      <c r="A24" s="179" t="s">
        <v>737</v>
      </c>
      <c r="B24" s="180"/>
      <c r="C24" s="181" t="s">
        <v>738</v>
      </c>
      <c r="D24" s="179" t="s">
        <v>739</v>
      </c>
      <c r="E24" s="179" t="s">
        <v>694</v>
      </c>
      <c r="F24" s="182">
        <v>1.6912453932245884E-5</v>
      </c>
      <c r="G24" s="182">
        <v>4.6579984521201884E-4</v>
      </c>
      <c r="H24" s="183">
        <v>0.16975818346092739</v>
      </c>
      <c r="I24" s="183">
        <v>9.8998352462771506E-3</v>
      </c>
      <c r="J24" s="183">
        <v>2.4817663602598523E-2</v>
      </c>
      <c r="K24" s="183">
        <v>0.67049587877824102</v>
      </c>
      <c r="L24" s="183">
        <v>7.9193776893929444E-4</v>
      </c>
      <c r="M24" s="183">
        <v>7.9672241921860659E-3</v>
      </c>
      <c r="N24" s="183">
        <v>5.9289911731378458E-3</v>
      </c>
      <c r="O24" s="183">
        <v>8.5923694975256801E-2</v>
      </c>
      <c r="P24" s="182">
        <v>1.258241767111248E-3</v>
      </c>
      <c r="Q24" s="182">
        <v>4.1138681756556928E-5</v>
      </c>
      <c r="R24" s="182">
        <v>1.7272213827204529E-5</v>
      </c>
      <c r="S24" s="182">
        <v>1.1932186852840445E-2</v>
      </c>
      <c r="T24" s="183">
        <v>8.8768979472043461E-3</v>
      </c>
      <c r="U24" s="182">
        <v>7.3634315945349281E-6</v>
      </c>
      <c r="V24" s="182">
        <v>1.4411702071429443E-5</v>
      </c>
      <c r="W24" s="182">
        <v>6.5634150663924386E-5</v>
      </c>
      <c r="X24" s="182">
        <v>2.6524856045995611E-5</v>
      </c>
      <c r="Y24" s="182">
        <v>4.3453737956353288E-6</v>
      </c>
      <c r="Z24" s="182">
        <v>6.6874674338812021E-6</v>
      </c>
      <c r="AA24" s="182">
        <v>0</v>
      </c>
      <c r="AB24" s="182">
        <v>8.5643316875222083E-6</v>
      </c>
      <c r="AC24" s="182">
        <v>8.0574092304958956E-4</v>
      </c>
      <c r="AD24" s="182">
        <v>9.764948402439048E-6</v>
      </c>
      <c r="AE24" s="182">
        <v>1.0376035793419449E-4</v>
      </c>
      <c r="AF24" s="182">
        <v>3.0797429136417228E-6</v>
      </c>
      <c r="AG24" s="182">
        <v>2.6399979107095692E-6</v>
      </c>
      <c r="AH24" s="182">
        <v>9.5571067073123766E-8</v>
      </c>
      <c r="AI24" s="182">
        <v>7.0563594476734222E-8</v>
      </c>
      <c r="AJ24" s="182">
        <v>0</v>
      </c>
      <c r="AK24" s="182">
        <v>1.0754365160738768E-5</v>
      </c>
      <c r="AL24" s="182">
        <v>3.0036863041644184E-4</v>
      </c>
      <c r="AM24" s="182">
        <v>1.4030461339862118E-7</v>
      </c>
      <c r="AN24" s="182">
        <v>3.1415614614484124E-4</v>
      </c>
      <c r="AO24" s="182">
        <v>9.115495790948103E-6</v>
      </c>
      <c r="AP24" s="182">
        <v>1.6180167785661918E-5</v>
      </c>
      <c r="AQ24" s="182">
        <v>2.1213740144016034E-6</v>
      </c>
      <c r="AR24" s="182">
        <v>8.5778680748159372E-6</v>
      </c>
      <c r="AS24" s="182">
        <v>1.6679607190543277E-6</v>
      </c>
      <c r="AT24" s="182">
        <v>4.4534413888050416E-7</v>
      </c>
      <c r="AU24" s="182">
        <v>1.6195878713165354E-6</v>
      </c>
      <c r="AV24" s="182">
        <v>2.5221300162620843E-7</v>
      </c>
      <c r="AW24" s="182">
        <v>1.5539073696994868E-6</v>
      </c>
      <c r="AX24" s="182">
        <v>3.2217549417181386E-7</v>
      </c>
      <c r="AY24" s="182">
        <v>8.8019454622247571E-7</v>
      </c>
      <c r="AZ24" s="182">
        <v>1.2364640997868415E-7</v>
      </c>
      <c r="BA24" s="182">
        <v>8.509666727163797E-7</v>
      </c>
      <c r="BB24" s="182">
        <v>1.2518218204386073E-7</v>
      </c>
      <c r="BC24" s="182">
        <v>2.2371350287694864E-6</v>
      </c>
      <c r="BD24" s="182">
        <v>1.765285411039242E-7</v>
      </c>
      <c r="BE24" s="182">
        <v>3.1283284020837138E-7</v>
      </c>
      <c r="BF24" s="182">
        <v>4.6863174838605788E-9</v>
      </c>
      <c r="BG24" s="182">
        <v>7.9140067151075267E-7</v>
      </c>
      <c r="BH24" s="182">
        <v>7.3864880308170593E-5</v>
      </c>
      <c r="BI24" s="182">
        <v>2.6008297390668998E-8</v>
      </c>
      <c r="BJ24" s="182">
        <v>1.5036978520859492E-6</v>
      </c>
      <c r="BK24" s="182">
        <v>1.2555341264139579E-6</v>
      </c>
    </row>
    <row r="25" spans="1:63" x14ac:dyDescent="0.45">
      <c r="A25" s="179" t="s">
        <v>740</v>
      </c>
      <c r="B25" s="180"/>
      <c r="C25" s="181" t="s">
        <v>738</v>
      </c>
      <c r="D25" s="179" t="s">
        <v>741</v>
      </c>
      <c r="E25" s="179" t="s">
        <v>694</v>
      </c>
      <c r="F25" s="182">
        <v>1.7567883144346779E-5</v>
      </c>
      <c r="G25" s="182">
        <v>4.6890247136814676E-4</v>
      </c>
      <c r="H25" s="183">
        <v>0.17058263758180534</v>
      </c>
      <c r="I25" s="183">
        <v>9.930220122466242E-3</v>
      </c>
      <c r="J25" s="183">
        <v>2.5004137934236201E-2</v>
      </c>
      <c r="K25" s="183">
        <v>0.66943710357040709</v>
      </c>
      <c r="L25" s="183">
        <v>8.082825528254457E-4</v>
      </c>
      <c r="M25" s="183">
        <v>8.3968166522390055E-3</v>
      </c>
      <c r="N25" s="183">
        <v>5.7366694422521219E-3</v>
      </c>
      <c r="O25" s="183">
        <v>8.3278196591594369E-2</v>
      </c>
      <c r="P25" s="182">
        <v>1.2642462587957879E-3</v>
      </c>
      <c r="Q25" s="182">
        <v>4.7638989788322199E-5</v>
      </c>
      <c r="R25" s="182">
        <v>1.6084950149061704E-5</v>
      </c>
      <c r="S25" s="182">
        <v>1.3995430038371998E-2</v>
      </c>
      <c r="T25" s="183">
        <v>9.1719223623738643E-3</v>
      </c>
      <c r="U25" s="182">
        <v>8.1629054203524851E-6</v>
      </c>
      <c r="V25" s="182">
        <v>1.8052948622000131E-5</v>
      </c>
      <c r="W25" s="182">
        <v>6.8487739662107357E-5</v>
      </c>
      <c r="X25" s="182">
        <v>2.8639545847824109E-5</v>
      </c>
      <c r="Y25" s="182">
        <v>4.531243475718135E-6</v>
      </c>
      <c r="Z25" s="182">
        <v>6.7510878287049304E-6</v>
      </c>
      <c r="AA25" s="182">
        <v>0</v>
      </c>
      <c r="AB25" s="182">
        <v>8.9031527156378034E-6</v>
      </c>
      <c r="AC25" s="182">
        <v>7.9856169174390655E-4</v>
      </c>
      <c r="AD25" s="182">
        <v>1.0133827571344562E-5</v>
      </c>
      <c r="AE25" s="182">
        <v>1.0069732185999498E-4</v>
      </c>
      <c r="AF25" s="182">
        <v>3.0890544780584144E-6</v>
      </c>
      <c r="AG25" s="182">
        <v>3.5175230001324732E-6</v>
      </c>
      <c r="AH25" s="182">
        <v>1.1034417613695442E-6</v>
      </c>
      <c r="AI25" s="182">
        <v>4.8797912699325816E-8</v>
      </c>
      <c r="AJ25" s="182">
        <v>0</v>
      </c>
      <c r="AK25" s="182">
        <v>1.0382035616219329E-5</v>
      </c>
      <c r="AL25" s="182">
        <v>3.1610144376075823E-4</v>
      </c>
      <c r="AM25" s="182">
        <v>1.5117502830886617E-7</v>
      </c>
      <c r="AN25" s="182">
        <v>3.3882674538225096E-4</v>
      </c>
      <c r="AO25" s="182">
        <v>9.4295786815716629E-6</v>
      </c>
      <c r="AP25" s="182">
        <v>1.6242221482762369E-5</v>
      </c>
      <c r="AQ25" s="182">
        <v>2.1727604059641213E-6</v>
      </c>
      <c r="AR25" s="182">
        <v>8.5087917004264003E-6</v>
      </c>
      <c r="AS25" s="182">
        <v>1.7834109294541895E-6</v>
      </c>
      <c r="AT25" s="182">
        <v>4.7668599311339933E-7</v>
      </c>
      <c r="AU25" s="182">
        <v>1.6429412471750889E-6</v>
      </c>
      <c r="AV25" s="182">
        <v>2.6671119975168641E-7</v>
      </c>
      <c r="AW25" s="182">
        <v>1.6048215168326063E-6</v>
      </c>
      <c r="AX25" s="182">
        <v>3.379405665039349E-7</v>
      </c>
      <c r="AY25" s="182">
        <v>8.7722207526174935E-7</v>
      </c>
      <c r="AZ25" s="182">
        <v>1.2650170397810705E-7</v>
      </c>
      <c r="BA25" s="182">
        <v>8.404256792053245E-7</v>
      </c>
      <c r="BB25" s="182">
        <v>1.2586835709894139E-7</v>
      </c>
      <c r="BC25" s="182">
        <v>2.1704636408254696E-6</v>
      </c>
      <c r="BD25" s="182">
        <v>1.786237699288502E-7</v>
      </c>
      <c r="BE25" s="182">
        <v>2.9953994232897955E-7</v>
      </c>
      <c r="BF25" s="182">
        <v>0</v>
      </c>
      <c r="BG25" s="182">
        <v>4.5332651690742416E-9</v>
      </c>
      <c r="BH25" s="182">
        <v>6.8132934550623944E-5</v>
      </c>
      <c r="BI25" s="182">
        <v>3.0450754492280243E-8</v>
      </c>
      <c r="BJ25" s="182">
        <v>1.4980766308207358E-6</v>
      </c>
      <c r="BK25" s="182">
        <v>1.2163603530261633E-6</v>
      </c>
    </row>
    <row r="26" spans="1:63" x14ac:dyDescent="0.45">
      <c r="A26" s="179" t="s">
        <v>742</v>
      </c>
      <c r="B26" s="180"/>
      <c r="C26" s="181" t="s">
        <v>738</v>
      </c>
      <c r="D26" s="179" t="s">
        <v>743</v>
      </c>
      <c r="E26" s="179" t="s">
        <v>694</v>
      </c>
      <c r="F26" s="182">
        <v>9.9643493747314293E-6</v>
      </c>
      <c r="G26" s="182">
        <v>2.6818300516705501E-4</v>
      </c>
      <c r="H26" s="183">
        <v>0.14005436457344395</v>
      </c>
      <c r="I26" s="183">
        <v>1.3936839908026744E-2</v>
      </c>
      <c r="J26" s="183">
        <v>2.8799804923320745E-2</v>
      </c>
      <c r="K26" s="183">
        <v>0.71020869733065572</v>
      </c>
      <c r="L26" s="183">
        <v>3.726645720453309E-4</v>
      </c>
      <c r="M26" s="183">
        <v>6.7860156964372484E-3</v>
      </c>
      <c r="N26" s="183">
        <v>4.7337252438759154E-3</v>
      </c>
      <c r="O26" s="183">
        <v>8.8639395768587176E-2</v>
      </c>
      <c r="P26" s="182">
        <v>8.2266655599748178E-4</v>
      </c>
      <c r="Q26" s="182">
        <v>1.5922978911202594E-5</v>
      </c>
      <c r="R26" s="182">
        <v>3.335976939324599E-5</v>
      </c>
      <c r="S26" s="182">
        <v>1.6561542526474037E-4</v>
      </c>
      <c r="T26" s="183">
        <v>4.3407288525531109E-3</v>
      </c>
      <c r="U26" s="182">
        <v>1.6929043680260891E-6</v>
      </c>
      <c r="V26" s="182">
        <v>4.7073762080133367E-6</v>
      </c>
      <c r="W26" s="182">
        <v>2.9613858398824645E-6</v>
      </c>
      <c r="X26" s="182">
        <v>7.4054536491689555E-6</v>
      </c>
      <c r="Y26" s="182">
        <v>3.8059554606595446E-6</v>
      </c>
      <c r="Z26" s="182">
        <v>1.754641631247834E-6</v>
      </c>
      <c r="AA26" s="182">
        <v>0</v>
      </c>
      <c r="AB26" s="182">
        <v>8.3457105474606985E-6</v>
      </c>
      <c r="AC26" s="182">
        <v>4.3404379412665219E-4</v>
      </c>
      <c r="AD26" s="182">
        <v>7.8717818287508569E-6</v>
      </c>
      <c r="AE26" s="182">
        <v>6.9988562787521807E-5</v>
      </c>
      <c r="AF26" s="182">
        <v>1.9344463199997598E-6</v>
      </c>
      <c r="AG26" s="182">
        <v>4.5955573601705412E-7</v>
      </c>
      <c r="AH26" s="182">
        <v>3.2791623900930152E-8</v>
      </c>
      <c r="AI26" s="182">
        <v>1.9199113140544638E-8</v>
      </c>
      <c r="AJ26" s="182">
        <v>5.852345843538201E-8</v>
      </c>
      <c r="AK26" s="182">
        <v>8.2404942549505148E-7</v>
      </c>
      <c r="AL26" s="182">
        <v>0</v>
      </c>
      <c r="AM26" s="182">
        <v>8.1248976097731039E-8</v>
      </c>
      <c r="AN26" s="182">
        <v>2.2323938925224792E-4</v>
      </c>
      <c r="AO26" s="182">
        <v>7.146186151370453E-6</v>
      </c>
      <c r="AP26" s="182">
        <v>1.3586526204876428E-5</v>
      </c>
      <c r="AQ26" s="182">
        <v>1.6965880629056068E-6</v>
      </c>
      <c r="AR26" s="182">
        <v>6.8626918415312962E-6</v>
      </c>
      <c r="AS26" s="182">
        <v>1.4065866432486897E-6</v>
      </c>
      <c r="AT26" s="182">
        <v>9.6486406457602682E-7</v>
      </c>
      <c r="AU26" s="182">
        <v>1.2265391217841943E-6</v>
      </c>
      <c r="AV26" s="182">
        <v>1.9941826564565846E-7</v>
      </c>
      <c r="AW26" s="182">
        <v>1.2172400388084899E-6</v>
      </c>
      <c r="AX26" s="182">
        <v>2.5361322575335376E-7</v>
      </c>
      <c r="AY26" s="182">
        <v>6.8902591242750692E-7</v>
      </c>
      <c r="AZ26" s="182">
        <v>9.3846683837332178E-8</v>
      </c>
      <c r="BA26" s="182">
        <v>6.5133238094199736E-7</v>
      </c>
      <c r="BB26" s="182">
        <v>9.5867985395538056E-8</v>
      </c>
      <c r="BC26" s="182">
        <v>1.5812553614530629E-6</v>
      </c>
      <c r="BD26" s="182">
        <v>1.0698060414196523E-7</v>
      </c>
      <c r="BE26" s="182">
        <v>7.441021495589939E-8</v>
      </c>
      <c r="BF26" s="182">
        <v>1.5996264665195359E-10</v>
      </c>
      <c r="BG26" s="182">
        <v>1.3572146095151842E-9</v>
      </c>
      <c r="BH26" s="182">
        <v>2.982740225298469E-6</v>
      </c>
      <c r="BI26" s="182">
        <v>4.4626976360049507E-10</v>
      </c>
      <c r="BJ26" s="182">
        <v>9.9227510243033351E-7</v>
      </c>
      <c r="BK26" s="182">
        <v>9.9107974268023238E-7</v>
      </c>
    </row>
    <row r="27" spans="1:63" x14ac:dyDescent="0.45">
      <c r="A27" s="179" t="s">
        <v>744</v>
      </c>
      <c r="B27" s="180"/>
      <c r="C27" s="181" t="s">
        <v>738</v>
      </c>
      <c r="D27" s="179" t="s">
        <v>745</v>
      </c>
      <c r="E27" s="179" t="s">
        <v>694</v>
      </c>
      <c r="F27" s="182">
        <v>9.1818850532097372E-6</v>
      </c>
      <c r="G27" s="182">
        <v>2.7516359785684479E-4</v>
      </c>
      <c r="H27" s="183">
        <v>0.13923286824353306</v>
      </c>
      <c r="I27" s="183">
        <v>1.4537530532699232E-2</v>
      </c>
      <c r="J27" s="183">
        <v>2.8188945556604915E-2</v>
      </c>
      <c r="K27" s="183">
        <v>0.71298636105370639</v>
      </c>
      <c r="L27" s="183">
        <v>3.9538796515831652E-4</v>
      </c>
      <c r="M27" s="183">
        <v>7.0423197464603302E-3</v>
      </c>
      <c r="N27" s="183">
        <v>4.6828502483513374E-3</v>
      </c>
      <c r="O27" s="183">
        <v>8.6570358551832052E-2</v>
      </c>
      <c r="P27" s="182">
        <v>8.0651207794466657E-4</v>
      </c>
      <c r="Q27" s="182">
        <v>1.5901901321651828E-5</v>
      </c>
      <c r="R27" s="182">
        <v>3.4745158411317091E-5</v>
      </c>
      <c r="S27" s="182">
        <v>1.6634708841355435E-4</v>
      </c>
      <c r="T27" s="183">
        <v>4.2729526178438559E-3</v>
      </c>
      <c r="U27" s="182">
        <v>1.6884459732588994E-6</v>
      </c>
      <c r="V27" s="182">
        <v>4.7572400845610205E-6</v>
      </c>
      <c r="W27" s="182">
        <v>3.0102699573866608E-6</v>
      </c>
      <c r="X27" s="182">
        <v>7.2985762464267575E-6</v>
      </c>
      <c r="Y27" s="182">
        <v>3.7027678758592776E-6</v>
      </c>
      <c r="Z27" s="182">
        <v>1.8230413080857914E-6</v>
      </c>
      <c r="AA27" s="182">
        <v>0</v>
      </c>
      <c r="AB27" s="182">
        <v>8.3216815306711643E-6</v>
      </c>
      <c r="AC27" s="182">
        <v>4.1644045934438232E-4</v>
      </c>
      <c r="AD27" s="182">
        <v>7.5720572154828005E-6</v>
      </c>
      <c r="AE27" s="182">
        <v>6.7076158559011359E-5</v>
      </c>
      <c r="AF27" s="182">
        <v>1.8715386967949222E-6</v>
      </c>
      <c r="AG27" s="182">
        <v>4.5561153365380503E-7</v>
      </c>
      <c r="AH27" s="182">
        <v>8.8610415846487309E-7</v>
      </c>
      <c r="AI27" s="182">
        <v>1.539425136542837E-8</v>
      </c>
      <c r="AJ27" s="182">
        <v>0</v>
      </c>
      <c r="AK27" s="182">
        <v>7.8299068651920605E-7</v>
      </c>
      <c r="AL27" s="182">
        <v>0</v>
      </c>
      <c r="AM27" s="182">
        <v>6.4760204079296436E-8</v>
      </c>
      <c r="AN27" s="182">
        <v>2.1541917377803556E-4</v>
      </c>
      <c r="AO27" s="182">
        <v>6.7689607867643335E-6</v>
      </c>
      <c r="AP27" s="182">
        <v>1.3054602236254549E-5</v>
      </c>
      <c r="AQ27" s="182">
        <v>1.6384676575911917E-6</v>
      </c>
      <c r="AR27" s="182">
        <v>6.6369029478818237E-6</v>
      </c>
      <c r="AS27" s="182">
        <v>1.2917249784224325E-6</v>
      </c>
      <c r="AT27" s="182">
        <v>3.9957242268703019E-7</v>
      </c>
      <c r="AU27" s="182">
        <v>1.1793899544246442E-6</v>
      </c>
      <c r="AV27" s="182">
        <v>1.9209034724135352E-7</v>
      </c>
      <c r="AW27" s="182">
        <v>1.1525877476178727E-6</v>
      </c>
      <c r="AX27" s="182">
        <v>2.388574907522604E-7</v>
      </c>
      <c r="AY27" s="182">
        <v>6.5507404564906299E-7</v>
      </c>
      <c r="AZ27" s="182">
        <v>9.2525768450913433E-8</v>
      </c>
      <c r="BA27" s="182">
        <v>6.2928230014656996E-7</v>
      </c>
      <c r="BB27" s="182">
        <v>9.4416589561374245E-8</v>
      </c>
      <c r="BC27" s="182">
        <v>1.4824050879029324E-6</v>
      </c>
      <c r="BD27" s="182">
        <v>1.0219107564170609E-7</v>
      </c>
      <c r="BE27" s="182">
        <v>6.8125253714757318E-8</v>
      </c>
      <c r="BF27" s="182">
        <v>0</v>
      </c>
      <c r="BG27" s="182">
        <v>2.3560819262405068E-9</v>
      </c>
      <c r="BH27" s="182">
        <v>3.8311695228346934E-6</v>
      </c>
      <c r="BI27" s="182">
        <v>0</v>
      </c>
      <c r="BJ27" s="182">
        <v>9.296635277453223E-7</v>
      </c>
      <c r="BK27" s="182">
        <v>9.4451071891375663E-7</v>
      </c>
    </row>
    <row r="28" spans="1:63" x14ac:dyDescent="0.45">
      <c r="A28" s="179" t="s">
        <v>746</v>
      </c>
      <c r="B28" s="180"/>
      <c r="C28" s="181" t="s">
        <v>738</v>
      </c>
      <c r="D28" s="179" t="s">
        <v>747</v>
      </c>
      <c r="E28" s="179" t="s">
        <v>694</v>
      </c>
      <c r="F28" s="182">
        <v>1.1488178429935116E-5</v>
      </c>
      <c r="G28" s="182">
        <v>2.6138736706022382E-4</v>
      </c>
      <c r="H28" s="183">
        <v>0.1330201146978052</v>
      </c>
      <c r="I28" s="183">
        <v>1.6421351051746726E-2</v>
      </c>
      <c r="J28" s="183">
        <v>2.8483534457355079E-2</v>
      </c>
      <c r="K28" s="183">
        <v>0.70274402501735111</v>
      </c>
      <c r="L28" s="183">
        <v>4.2582016231083728E-4</v>
      </c>
      <c r="M28" s="183">
        <v>6.5376247368670575E-3</v>
      </c>
      <c r="N28" s="183">
        <v>4.7301661888000373E-3</v>
      </c>
      <c r="O28" s="183">
        <v>0.10097098845693026</v>
      </c>
      <c r="P28" s="182">
        <v>8.6022851081311456E-4</v>
      </c>
      <c r="Q28" s="182">
        <v>1.6560577243899504E-5</v>
      </c>
      <c r="R28" s="182">
        <v>3.2563711044801969E-5</v>
      </c>
      <c r="S28" s="182">
        <v>1.7512715579076581E-4</v>
      </c>
      <c r="T28" s="183">
        <v>4.5015514155709964E-3</v>
      </c>
      <c r="U28" s="182">
        <v>1.7229266297835753E-6</v>
      </c>
      <c r="V28" s="182">
        <v>4.779637223525794E-6</v>
      </c>
      <c r="W28" s="182">
        <v>3.5419478656331798E-6</v>
      </c>
      <c r="X28" s="182">
        <v>7.5555559838909205E-6</v>
      </c>
      <c r="Y28" s="182">
        <v>3.7109564421282309E-6</v>
      </c>
      <c r="Z28" s="182">
        <v>1.7014706003930839E-6</v>
      </c>
      <c r="AA28" s="182">
        <v>0</v>
      </c>
      <c r="AB28" s="182">
        <v>8.3703292865831278E-6</v>
      </c>
      <c r="AC28" s="182">
        <v>4.2773130286497197E-4</v>
      </c>
      <c r="AD28" s="182">
        <v>7.8844822695802222E-6</v>
      </c>
      <c r="AE28" s="182">
        <v>7.245259425347228E-5</v>
      </c>
      <c r="AF28" s="182">
        <v>1.9974433862516088E-6</v>
      </c>
      <c r="AG28" s="182">
        <v>4.1857625982288908E-7</v>
      </c>
      <c r="AH28" s="182">
        <v>3.3763708237091831E-8</v>
      </c>
      <c r="AI28" s="182">
        <v>2.0289120085715286E-8</v>
      </c>
      <c r="AJ28" s="182">
        <v>1.4097535903026948E-9</v>
      </c>
      <c r="AK28" s="182">
        <v>8.0767559173381501E-7</v>
      </c>
      <c r="AL28" s="182">
        <v>0</v>
      </c>
      <c r="AM28" s="182">
        <v>7.1096808857179776E-8</v>
      </c>
      <c r="AN28" s="182">
        <v>2.2182284089821439E-4</v>
      </c>
      <c r="AO28" s="182">
        <v>7.1252222790785937E-6</v>
      </c>
      <c r="AP28" s="182">
        <v>1.3664461180012153E-5</v>
      </c>
      <c r="AQ28" s="182">
        <v>1.7154759981013076E-6</v>
      </c>
      <c r="AR28" s="182">
        <v>6.7774548028825931E-6</v>
      </c>
      <c r="AS28" s="182">
        <v>1.3644342006406301E-6</v>
      </c>
      <c r="AT28" s="182">
        <v>4.0902266068688645E-7</v>
      </c>
      <c r="AU28" s="182">
        <v>1.2895518351391349E-6</v>
      </c>
      <c r="AV28" s="182">
        <v>2.0731333516417102E-7</v>
      </c>
      <c r="AW28" s="182">
        <v>1.1849210492065633E-6</v>
      </c>
      <c r="AX28" s="182">
        <v>2.4993512960623089E-7</v>
      </c>
      <c r="AY28" s="182">
        <v>6.9177478024724191E-7</v>
      </c>
      <c r="AZ28" s="182">
        <v>9.3984996725914266E-8</v>
      </c>
      <c r="BA28" s="182">
        <v>6.6311134257136111E-7</v>
      </c>
      <c r="BB28" s="182">
        <v>9.649537995435675E-8</v>
      </c>
      <c r="BC28" s="182">
        <v>1.6081935145619353E-6</v>
      </c>
      <c r="BD28" s="182">
        <v>1.089473982455894E-7</v>
      </c>
      <c r="BE28" s="182">
        <v>7.2782035369389894E-8</v>
      </c>
      <c r="BF28" s="182">
        <v>4.0635657874082974E-10</v>
      </c>
      <c r="BG28" s="182">
        <v>2.1497808199598047E-9</v>
      </c>
      <c r="BH28" s="182">
        <v>3.5553583481938617E-6</v>
      </c>
      <c r="BI28" s="182">
        <v>0</v>
      </c>
      <c r="BJ28" s="182">
        <v>9.9346962918250526E-7</v>
      </c>
      <c r="BK28" s="182">
        <v>9.6636907281130892E-7</v>
      </c>
    </row>
    <row r="29" spans="1:63" x14ac:dyDescent="0.45">
      <c r="A29" s="179" t="s">
        <v>748</v>
      </c>
      <c r="B29" s="180"/>
      <c r="C29" s="181" t="s">
        <v>738</v>
      </c>
      <c r="D29" s="179" t="s">
        <v>749</v>
      </c>
      <c r="E29" s="179" t="s">
        <v>694</v>
      </c>
      <c r="F29" s="182">
        <v>1.1719897448620617E-5</v>
      </c>
      <c r="G29" s="182">
        <v>2.5414120010999091E-4</v>
      </c>
      <c r="H29" s="183">
        <v>0.1276664657420058</v>
      </c>
      <c r="I29" s="183">
        <v>1.7037612482176362E-2</v>
      </c>
      <c r="J29" s="183">
        <v>2.7783486412760808E-2</v>
      </c>
      <c r="K29" s="183">
        <v>0.70049224750614825</v>
      </c>
      <c r="L29" s="183">
        <v>4.1738723756941354E-4</v>
      </c>
      <c r="M29" s="183">
        <v>6.2292273795353133E-3</v>
      </c>
      <c r="N29" s="183">
        <v>4.6530829741661039E-3</v>
      </c>
      <c r="O29" s="183">
        <v>0.10901627658251452</v>
      </c>
      <c r="P29" s="182">
        <v>8.8344438203600455E-4</v>
      </c>
      <c r="Q29" s="182">
        <v>1.6691085104422648E-5</v>
      </c>
      <c r="R29" s="182">
        <v>3.2309192895102918E-5</v>
      </c>
      <c r="S29" s="182">
        <v>1.714375414094688E-4</v>
      </c>
      <c r="T29" s="183">
        <v>4.5841354800247834E-3</v>
      </c>
      <c r="U29" s="182">
        <v>1.7536006954630046E-6</v>
      </c>
      <c r="V29" s="182">
        <v>5.2106682236262855E-6</v>
      </c>
      <c r="W29" s="182">
        <v>4.3911120953038618E-6</v>
      </c>
      <c r="X29" s="182">
        <v>7.6204708633843963E-6</v>
      </c>
      <c r="Y29" s="182">
        <v>3.7382512584613008E-6</v>
      </c>
      <c r="Z29" s="182">
        <v>1.792317324643915E-6</v>
      </c>
      <c r="AA29" s="182">
        <v>0</v>
      </c>
      <c r="AB29" s="182">
        <v>8.4576829409248125E-6</v>
      </c>
      <c r="AC29" s="182">
        <v>3.8655797526765412E-4</v>
      </c>
      <c r="AD29" s="182">
        <v>7.6147391318129533E-6</v>
      </c>
      <c r="AE29" s="182">
        <v>7.3245325540055044E-5</v>
      </c>
      <c r="AF29" s="182">
        <v>2.0228608691268245E-6</v>
      </c>
      <c r="AG29" s="182">
        <v>3.8371406673417075E-7</v>
      </c>
      <c r="AH29" s="182">
        <v>3.9014958407306819E-8</v>
      </c>
      <c r="AI29" s="182">
        <v>2.1130870218671618E-8</v>
      </c>
      <c r="AJ29" s="182">
        <v>0</v>
      </c>
      <c r="AK29" s="182">
        <v>8.2438084702590214E-7</v>
      </c>
      <c r="AL29" s="182">
        <v>0</v>
      </c>
      <c r="AM29" s="182">
        <v>7.0784950020310671E-8</v>
      </c>
      <c r="AN29" s="182">
        <v>2.0528227435318792E-4</v>
      </c>
      <c r="AO29" s="182">
        <v>6.8667810158729635E-6</v>
      </c>
      <c r="AP29" s="182">
        <v>1.3131344702147499E-5</v>
      </c>
      <c r="AQ29" s="182">
        <v>1.6241417640877191E-6</v>
      </c>
      <c r="AR29" s="182">
        <v>6.6247747045807692E-6</v>
      </c>
      <c r="AS29" s="182">
        <v>1.3961030823660474E-6</v>
      </c>
      <c r="AT29" s="182">
        <v>3.8306987426786456E-7</v>
      </c>
      <c r="AU29" s="182">
        <v>1.217334261974398E-6</v>
      </c>
      <c r="AV29" s="182">
        <v>2.0003300111692764E-7</v>
      </c>
      <c r="AW29" s="182">
        <v>1.1758988950351927E-6</v>
      </c>
      <c r="AX29" s="182">
        <v>2.3570087022607577E-7</v>
      </c>
      <c r="AY29" s="182">
        <v>6.6634649337040938E-7</v>
      </c>
      <c r="AZ29" s="182">
        <v>9.5051241614744348E-8</v>
      </c>
      <c r="BA29" s="182">
        <v>6.2985686672898865E-7</v>
      </c>
      <c r="BB29" s="182">
        <v>9.9144483200949259E-8</v>
      </c>
      <c r="BC29" s="182">
        <v>1.5676261397569073E-6</v>
      </c>
      <c r="BD29" s="182">
        <v>1.0626148480790205E-7</v>
      </c>
      <c r="BE29" s="182">
        <v>7.2774771710481513E-8</v>
      </c>
      <c r="BF29" s="182">
        <v>0</v>
      </c>
      <c r="BG29" s="182">
        <v>3.295088527076354E-9</v>
      </c>
      <c r="BH29" s="182">
        <v>3.3329830056351042E-6</v>
      </c>
      <c r="BI29" s="182">
        <v>0</v>
      </c>
      <c r="BJ29" s="182">
        <v>9.4801675790039346E-7</v>
      </c>
      <c r="BK29" s="182">
        <v>9.310052757665441E-7</v>
      </c>
    </row>
    <row r="30" spans="1:63" x14ac:dyDescent="0.45">
      <c r="A30" s="179" t="s">
        <v>750</v>
      </c>
      <c r="B30" s="180"/>
      <c r="C30" s="181" t="s">
        <v>738</v>
      </c>
      <c r="D30" s="179" t="s">
        <v>751</v>
      </c>
      <c r="E30" s="179" t="s">
        <v>694</v>
      </c>
      <c r="F30" s="182">
        <v>5.9891227719665854E-6</v>
      </c>
      <c r="G30" s="182">
        <v>3.0775765749508439E-4</v>
      </c>
      <c r="H30" s="183">
        <v>0.16199779392344024</v>
      </c>
      <c r="I30" s="183">
        <v>6.8328754550606727E-3</v>
      </c>
      <c r="J30" s="183">
        <v>2.9434573559751466E-2</v>
      </c>
      <c r="K30" s="183">
        <v>0.70847363592899781</v>
      </c>
      <c r="L30" s="183">
        <v>3.9138994683627552E-4</v>
      </c>
      <c r="M30" s="183">
        <v>8.0351966967189218E-3</v>
      </c>
      <c r="N30" s="183">
        <v>5.3686599614424678E-3</v>
      </c>
      <c r="O30" s="183">
        <v>7.3109645309406598E-2</v>
      </c>
      <c r="P30" s="182">
        <v>7.6135406152379789E-4</v>
      </c>
      <c r="Q30" s="182">
        <v>1.5030021082095598E-5</v>
      </c>
      <c r="R30" s="182">
        <v>2.3872366562367046E-5</v>
      </c>
      <c r="S30" s="182">
        <v>1.6281972971565214E-4</v>
      </c>
      <c r="T30" s="183">
        <v>4.2250546735407559E-3</v>
      </c>
      <c r="U30" s="182">
        <v>1.5026115840651007E-6</v>
      </c>
      <c r="V30" s="182">
        <v>4.3664854245922633E-6</v>
      </c>
      <c r="W30" s="182">
        <v>7.9067518103007667E-6</v>
      </c>
      <c r="X30" s="182">
        <v>1.0534655746194313E-5</v>
      </c>
      <c r="Y30" s="182">
        <v>3.8575080120952723E-6</v>
      </c>
      <c r="Z30" s="182">
        <v>2.0663836553954351E-6</v>
      </c>
      <c r="AA30" s="182">
        <v>0</v>
      </c>
      <c r="AB30" s="182">
        <v>9.4764831154667419E-6</v>
      </c>
      <c r="AC30" s="182">
        <v>4.5952578213660973E-4</v>
      </c>
      <c r="AD30" s="182">
        <v>7.8870793509664079E-6</v>
      </c>
      <c r="AE30" s="182">
        <v>6.7053106963849287E-5</v>
      </c>
      <c r="AF30" s="182">
        <v>1.8237267491898433E-6</v>
      </c>
      <c r="AG30" s="182">
        <v>3.1742613522332274E-7</v>
      </c>
      <c r="AH30" s="182">
        <v>5.7424489338717543E-8</v>
      </c>
      <c r="AI30" s="182">
        <v>5.5344091705750937E-8</v>
      </c>
      <c r="AJ30" s="182">
        <v>0</v>
      </c>
      <c r="AK30" s="182">
        <v>1.1144654015564456E-6</v>
      </c>
      <c r="AL30" s="182">
        <v>0</v>
      </c>
      <c r="AM30" s="182">
        <v>1.6958172119372044E-7</v>
      </c>
      <c r="AN30" s="182">
        <v>2.3139586778936377E-4</v>
      </c>
      <c r="AO30" s="182">
        <v>7.1065919791063845E-6</v>
      </c>
      <c r="AP30" s="182">
        <v>1.3546338442066532E-5</v>
      </c>
      <c r="AQ30" s="182">
        <v>1.6895005441404067E-6</v>
      </c>
      <c r="AR30" s="182">
        <v>6.8175966521414883E-6</v>
      </c>
      <c r="AS30" s="182">
        <v>1.3916860693230581E-6</v>
      </c>
      <c r="AT30" s="182">
        <v>4.2582408397526063E-7</v>
      </c>
      <c r="AU30" s="182">
        <v>1.2373695181308555E-6</v>
      </c>
      <c r="AV30" s="182">
        <v>1.9533705702709954E-7</v>
      </c>
      <c r="AW30" s="182">
        <v>1.182000449904251E-6</v>
      </c>
      <c r="AX30" s="182">
        <v>2.5530529027888151E-7</v>
      </c>
      <c r="AY30" s="182">
        <v>6.681425266889657E-7</v>
      </c>
      <c r="AZ30" s="182">
        <v>9.5913339901995796E-8</v>
      </c>
      <c r="BA30" s="182">
        <v>6.3845467025778315E-7</v>
      </c>
      <c r="BB30" s="182">
        <v>8.8979206278212549E-8</v>
      </c>
      <c r="BC30" s="182">
        <v>1.4089355019737593E-6</v>
      </c>
      <c r="BD30" s="182">
        <v>9.469700638470406E-8</v>
      </c>
      <c r="BE30" s="182">
        <v>4.6429927772313054E-8</v>
      </c>
      <c r="BF30" s="182">
        <v>1.4755660549098404E-9</v>
      </c>
      <c r="BG30" s="182">
        <v>3.3139976261184727E-9</v>
      </c>
      <c r="BH30" s="182">
        <v>6.473565534516147E-6</v>
      </c>
      <c r="BI30" s="182">
        <v>0</v>
      </c>
      <c r="BJ30" s="182">
        <v>9.5310271499783523E-7</v>
      </c>
      <c r="BK30" s="182">
        <v>9.1879708518373596E-7</v>
      </c>
    </row>
    <row r="31" spans="1:63" x14ac:dyDescent="0.45">
      <c r="A31" s="179" t="s">
        <v>752</v>
      </c>
      <c r="B31" s="180"/>
      <c r="C31" s="181" t="s">
        <v>738</v>
      </c>
      <c r="D31" s="179" t="s">
        <v>753</v>
      </c>
      <c r="E31" s="179" t="s">
        <v>694</v>
      </c>
      <c r="F31" s="182">
        <v>5.5548730311320296E-6</v>
      </c>
      <c r="G31" s="182">
        <v>2.9033790486002441E-4</v>
      </c>
      <c r="H31" s="183">
        <v>0.15194951141160848</v>
      </c>
      <c r="I31" s="183">
        <v>9.1866997970164541E-3</v>
      </c>
      <c r="J31" s="183">
        <v>2.8453980576047682E-2</v>
      </c>
      <c r="K31" s="183">
        <v>0.71529324958154061</v>
      </c>
      <c r="L31" s="183">
        <v>4.4730662107238261E-4</v>
      </c>
      <c r="M31" s="183">
        <v>7.935467656616315E-3</v>
      </c>
      <c r="N31" s="183">
        <v>5.3379718783816863E-3</v>
      </c>
      <c r="O31" s="183">
        <v>7.5208301002095898E-2</v>
      </c>
      <c r="P31" s="182">
        <v>7.7201000128099154E-4</v>
      </c>
      <c r="Q31" s="182">
        <v>1.5719833424919335E-5</v>
      </c>
      <c r="R31" s="182">
        <v>2.7805987509303034E-5</v>
      </c>
      <c r="S31" s="182">
        <v>1.8101602032212166E-4</v>
      </c>
      <c r="T31" s="183">
        <v>4.0693799162292441E-3</v>
      </c>
      <c r="U31" s="182">
        <v>1.4749470880594138E-6</v>
      </c>
      <c r="V31" s="182">
        <v>4.4564290282690762E-6</v>
      </c>
      <c r="W31" s="182">
        <v>3.5423799826448176E-6</v>
      </c>
      <c r="X31" s="182">
        <v>9.2222765751338863E-6</v>
      </c>
      <c r="Y31" s="182">
        <v>3.6041125861709283E-6</v>
      </c>
      <c r="Z31" s="182">
        <v>1.860639902761847E-6</v>
      </c>
      <c r="AA31" s="182">
        <v>0</v>
      </c>
      <c r="AB31" s="182">
        <v>9.0840655257274795E-6</v>
      </c>
      <c r="AC31" s="182">
        <v>4.4757124307289494E-4</v>
      </c>
      <c r="AD31" s="182">
        <v>7.746870154773116E-6</v>
      </c>
      <c r="AE31" s="182">
        <v>6.4528708881952192E-5</v>
      </c>
      <c r="AF31" s="182">
        <v>1.8118517205852519E-6</v>
      </c>
      <c r="AG31" s="182">
        <v>1.0124606586455787E-6</v>
      </c>
      <c r="AH31" s="182">
        <v>5.2232970053701345E-8</v>
      </c>
      <c r="AI31" s="182">
        <v>2.4729118585427123E-8</v>
      </c>
      <c r="AJ31" s="182">
        <v>0</v>
      </c>
      <c r="AK31" s="182">
        <v>7.6990976084782108E-7</v>
      </c>
      <c r="AL31" s="182">
        <v>4.6688069142272948E-8</v>
      </c>
      <c r="AM31" s="182">
        <v>7.8576943518646672E-8</v>
      </c>
      <c r="AN31" s="182">
        <v>2.2392026084851324E-4</v>
      </c>
      <c r="AO31" s="182">
        <v>6.8450212442140784E-6</v>
      </c>
      <c r="AP31" s="182">
        <v>1.5001867436636583E-5</v>
      </c>
      <c r="AQ31" s="182">
        <v>1.6349479616199792E-6</v>
      </c>
      <c r="AR31" s="182">
        <v>6.6017468524926945E-6</v>
      </c>
      <c r="AS31" s="182">
        <v>1.3389791523444766E-6</v>
      </c>
      <c r="AT31" s="182">
        <v>4.0264616325029297E-7</v>
      </c>
      <c r="AU31" s="182">
        <v>1.1879340924088519E-6</v>
      </c>
      <c r="AV31" s="182">
        <v>1.9234893614296331E-7</v>
      </c>
      <c r="AW31" s="182">
        <v>1.1421632104076086E-6</v>
      </c>
      <c r="AX31" s="182">
        <v>2.5076086271331869E-7</v>
      </c>
      <c r="AY31" s="182">
        <v>6.3187187170941409E-7</v>
      </c>
      <c r="AZ31" s="182">
        <v>9.4250472948650555E-8</v>
      </c>
      <c r="BA31" s="182">
        <v>6.3688978385001153E-7</v>
      </c>
      <c r="BB31" s="182">
        <v>9.4319348794454996E-8</v>
      </c>
      <c r="BC31" s="182">
        <v>1.3998422805748872E-6</v>
      </c>
      <c r="BD31" s="182">
        <v>9.9821003128404466E-8</v>
      </c>
      <c r="BE31" s="182">
        <v>5.6493218597745544E-8</v>
      </c>
      <c r="BF31" s="182">
        <v>2.0603739502639968E-9</v>
      </c>
      <c r="BG31" s="182">
        <v>1.4732512666729357E-6</v>
      </c>
      <c r="BH31" s="182">
        <v>3.9820742788550057E-6</v>
      </c>
      <c r="BI31" s="182">
        <v>0</v>
      </c>
      <c r="BJ31" s="182">
        <v>9.0627685889606146E-7</v>
      </c>
      <c r="BK31" s="182">
        <v>9.0298940373523568E-7</v>
      </c>
    </row>
    <row r="32" spans="1:63" x14ac:dyDescent="0.45">
      <c r="A32" s="179" t="s">
        <v>754</v>
      </c>
      <c r="B32" s="180"/>
      <c r="C32" s="181" t="s">
        <v>738</v>
      </c>
      <c r="D32" s="179" t="s">
        <v>755</v>
      </c>
      <c r="E32" s="179" t="s">
        <v>694</v>
      </c>
      <c r="F32" s="182">
        <v>1.1557323867948325E-5</v>
      </c>
      <c r="G32" s="182">
        <v>2.8913355251768347E-4</v>
      </c>
      <c r="H32" s="183">
        <v>0.14122138819143079</v>
      </c>
      <c r="I32" s="183">
        <v>8.1879552890311499E-3</v>
      </c>
      <c r="J32" s="183">
        <v>2.9532897193892269E-2</v>
      </c>
      <c r="K32" s="183">
        <v>0.71539510869478251</v>
      </c>
      <c r="L32" s="183">
        <v>5.4340483904078112E-4</v>
      </c>
      <c r="M32" s="183">
        <v>7.661928999283813E-3</v>
      </c>
      <c r="N32" s="183">
        <v>7.264619133425949E-3</v>
      </c>
      <c r="O32" s="183">
        <v>8.2290700157008928E-2</v>
      </c>
      <c r="P32" s="182">
        <v>8.2646368483963654E-4</v>
      </c>
      <c r="Q32" s="182">
        <v>1.7521593428515793E-5</v>
      </c>
      <c r="R32" s="182">
        <v>2.8934750872557149E-5</v>
      </c>
      <c r="S32" s="182">
        <v>4.774282311864624E-4</v>
      </c>
      <c r="T32" s="183">
        <v>5.3600210451856915E-3</v>
      </c>
      <c r="U32" s="182">
        <v>2.4321942075080593E-6</v>
      </c>
      <c r="V32" s="182">
        <v>6.43175735029979E-6</v>
      </c>
      <c r="W32" s="182">
        <v>9.4885441487549617E-6</v>
      </c>
      <c r="X32" s="182">
        <v>1.1817550489541376E-5</v>
      </c>
      <c r="Y32" s="182">
        <v>3.9337466473097968E-6</v>
      </c>
      <c r="Z32" s="182">
        <v>2.0904207468001264E-6</v>
      </c>
      <c r="AA32" s="182">
        <v>0</v>
      </c>
      <c r="AB32" s="182">
        <v>4.5332384701307184E-6</v>
      </c>
      <c r="AC32" s="182">
        <v>4.8073781901229382E-4</v>
      </c>
      <c r="AD32" s="182">
        <v>8.026654524927781E-6</v>
      </c>
      <c r="AE32" s="182">
        <v>6.8017003494110853E-5</v>
      </c>
      <c r="AF32" s="182">
        <v>1.9600229655661018E-6</v>
      </c>
      <c r="AG32" s="182">
        <v>5.1342511143778597E-7</v>
      </c>
      <c r="AH32" s="182">
        <v>3.8096801976997275E-8</v>
      </c>
      <c r="AI32" s="182">
        <v>4.5046221460910748E-8</v>
      </c>
      <c r="AJ32" s="182">
        <v>0</v>
      </c>
      <c r="AK32" s="182">
        <v>2.826550325192104E-6</v>
      </c>
      <c r="AL32" s="182">
        <v>4.0571767903506434E-6</v>
      </c>
      <c r="AM32" s="182">
        <v>4.4978094686567748E-8</v>
      </c>
      <c r="AN32" s="182">
        <v>2.3323223875018178E-4</v>
      </c>
      <c r="AO32" s="182">
        <v>7.1943391955155287E-6</v>
      </c>
      <c r="AP32" s="182">
        <v>1.3808638942138956E-5</v>
      </c>
      <c r="AQ32" s="182">
        <v>1.716372552984414E-6</v>
      </c>
      <c r="AR32" s="182">
        <v>6.985145148596064E-6</v>
      </c>
      <c r="AS32" s="182">
        <v>1.3816742650446467E-6</v>
      </c>
      <c r="AT32" s="182">
        <v>4.3118537647144641E-7</v>
      </c>
      <c r="AU32" s="182">
        <v>1.2216865455117552E-6</v>
      </c>
      <c r="AV32" s="182">
        <v>1.9609462636158389E-7</v>
      </c>
      <c r="AW32" s="182">
        <v>1.2036628587060892E-6</v>
      </c>
      <c r="AX32" s="182">
        <v>2.5243303604626393E-7</v>
      </c>
      <c r="AY32" s="182">
        <v>6.7914057052471942E-7</v>
      </c>
      <c r="AZ32" s="182">
        <v>9.3738259865210051E-8</v>
      </c>
      <c r="BA32" s="182">
        <v>6.6446225833324324E-7</v>
      </c>
      <c r="BB32" s="182">
        <v>9.5981072201600327E-8</v>
      </c>
      <c r="BC32" s="182">
        <v>1.4530789866616078E-6</v>
      </c>
      <c r="BD32" s="182">
        <v>1.0677461399054035E-7</v>
      </c>
      <c r="BE32" s="182">
        <v>6.6249852145252446E-8</v>
      </c>
      <c r="BF32" s="182">
        <v>4.6914359753291842E-10</v>
      </c>
      <c r="BG32" s="182">
        <v>2.200972776301173E-9</v>
      </c>
      <c r="BH32" s="182">
        <v>1.125736236600362E-5</v>
      </c>
      <c r="BI32" s="182">
        <v>2.8794355110085182E-9</v>
      </c>
      <c r="BJ32" s="182">
        <v>9.7002792112985818E-7</v>
      </c>
      <c r="BK32" s="182">
        <v>9.1841710059072867E-7</v>
      </c>
    </row>
    <row r="33" spans="1:63" x14ac:dyDescent="0.45">
      <c r="A33" s="179" t="s">
        <v>756</v>
      </c>
      <c r="B33" s="180"/>
      <c r="C33" s="181" t="s">
        <v>738</v>
      </c>
      <c r="D33" s="179" t="s">
        <v>757</v>
      </c>
      <c r="E33" s="179" t="s">
        <v>694</v>
      </c>
      <c r="F33" s="182">
        <v>1.0630472514554441E-5</v>
      </c>
      <c r="G33" s="182">
        <v>2.8443553666511776E-4</v>
      </c>
      <c r="H33" s="183">
        <v>0.14446889736465912</v>
      </c>
      <c r="I33" s="183">
        <v>7.6992519769667591E-3</v>
      </c>
      <c r="J33" s="183">
        <v>2.9849256157850883E-2</v>
      </c>
      <c r="K33" s="183">
        <v>0.71524665895953532</v>
      </c>
      <c r="L33" s="183">
        <v>5.5000731306241273E-4</v>
      </c>
      <c r="M33" s="183">
        <v>8.2248356171763046E-3</v>
      </c>
      <c r="N33" s="183">
        <v>6.7823544918100371E-3</v>
      </c>
      <c r="O33" s="183">
        <v>7.9904899865022902E-2</v>
      </c>
      <c r="P33" s="182">
        <v>7.971919390362943E-4</v>
      </c>
      <c r="Q33" s="182">
        <v>1.7358526855024121E-5</v>
      </c>
      <c r="R33" s="182">
        <v>2.7258172469957802E-5</v>
      </c>
      <c r="S33" s="182">
        <v>4.189644127380998E-4</v>
      </c>
      <c r="T33" s="183">
        <v>4.8133192661027118E-3</v>
      </c>
      <c r="U33" s="182">
        <v>2.2315751099758973E-6</v>
      </c>
      <c r="V33" s="182">
        <v>5.6668984338008616E-6</v>
      </c>
      <c r="W33" s="182">
        <v>1.1595211545602435E-5</v>
      </c>
      <c r="X33" s="182">
        <v>1.1843297661193265E-5</v>
      </c>
      <c r="Y33" s="182">
        <v>3.9117329142475656E-6</v>
      </c>
      <c r="Z33" s="182">
        <v>2.1341036077699662E-6</v>
      </c>
      <c r="AA33" s="182">
        <v>0</v>
      </c>
      <c r="AB33" s="182">
        <v>6.0226767758413232E-6</v>
      </c>
      <c r="AC33" s="182">
        <v>4.8203570579658195E-4</v>
      </c>
      <c r="AD33" s="182">
        <v>8.0161271450700927E-6</v>
      </c>
      <c r="AE33" s="182">
        <v>6.5249387709865784E-5</v>
      </c>
      <c r="AF33" s="182">
        <v>1.90256402073171E-6</v>
      </c>
      <c r="AG33" s="182">
        <v>4.6384731830057734E-7</v>
      </c>
      <c r="AH33" s="182">
        <v>5.7049440718432248E-8</v>
      </c>
      <c r="AI33" s="182">
        <v>3.8596287999603988E-8</v>
      </c>
      <c r="AJ33" s="182">
        <v>8.6891978986249407E-10</v>
      </c>
      <c r="AK33" s="182">
        <v>2.4430904738637132E-6</v>
      </c>
      <c r="AL33" s="182">
        <v>3.6552387575777307E-6</v>
      </c>
      <c r="AM33" s="182">
        <v>6.4934692480214781E-8</v>
      </c>
      <c r="AN33" s="182">
        <v>2.412999762831095E-4</v>
      </c>
      <c r="AO33" s="182">
        <v>7.2546371159216811E-6</v>
      </c>
      <c r="AP33" s="182">
        <v>1.3822057523351854E-5</v>
      </c>
      <c r="AQ33" s="182">
        <v>1.7101962193957013E-6</v>
      </c>
      <c r="AR33" s="182">
        <v>6.8238728416633488E-6</v>
      </c>
      <c r="AS33" s="182">
        <v>1.4071509003253729E-6</v>
      </c>
      <c r="AT33" s="182">
        <v>4.1856038869765958E-7</v>
      </c>
      <c r="AU33" s="182">
        <v>1.254021472159466E-6</v>
      </c>
      <c r="AV33" s="182">
        <v>2.0249342064253053E-7</v>
      </c>
      <c r="AW33" s="182">
        <v>1.1918992786546471E-6</v>
      </c>
      <c r="AX33" s="182">
        <v>2.5222931628811745E-7</v>
      </c>
      <c r="AY33" s="182">
        <v>6.9748025226428056E-7</v>
      </c>
      <c r="AZ33" s="182">
        <v>9.445845206449237E-8</v>
      </c>
      <c r="BA33" s="182">
        <v>6.4588425327379533E-7</v>
      </c>
      <c r="BB33" s="182">
        <v>9.2729806765016277E-8</v>
      </c>
      <c r="BC33" s="182">
        <v>1.3801742995747165E-6</v>
      </c>
      <c r="BD33" s="182">
        <v>1.0068846030046206E-7</v>
      </c>
      <c r="BE33" s="182">
        <v>5.4148280880778455E-8</v>
      </c>
      <c r="BF33" s="182">
        <v>1.4956999931272203E-9</v>
      </c>
      <c r="BG33" s="182">
        <v>5.5986946050475641E-9</v>
      </c>
      <c r="BH33" s="182">
        <v>1.6800442755118062E-5</v>
      </c>
      <c r="BI33" s="182">
        <v>4.2954879064923433E-10</v>
      </c>
      <c r="BJ33" s="182">
        <v>9.5186104281115811E-7</v>
      </c>
      <c r="BK33" s="182">
        <v>8.7491311956825855E-7</v>
      </c>
    </row>
    <row r="34" spans="1:63" x14ac:dyDescent="0.45">
      <c r="A34" s="179" t="s">
        <v>758</v>
      </c>
      <c r="B34" s="180"/>
      <c r="C34" s="181" t="s">
        <v>692</v>
      </c>
      <c r="D34" s="179" t="s">
        <v>759</v>
      </c>
      <c r="E34" s="179" t="s">
        <v>694</v>
      </c>
      <c r="F34" s="182">
        <v>5.5977933465336242E-6</v>
      </c>
      <c r="G34" s="182">
        <v>2.5846275467940685E-4</v>
      </c>
      <c r="H34" s="183">
        <v>0.13661337351018452</v>
      </c>
      <c r="I34" s="183">
        <v>6.4922080821094288E-3</v>
      </c>
      <c r="J34" s="183">
        <v>2.9473156806924517E-2</v>
      </c>
      <c r="K34" s="183">
        <v>0.72263187828783915</v>
      </c>
      <c r="L34" s="183">
        <v>8.5482083693058024E-4</v>
      </c>
      <c r="M34" s="183">
        <v>8.545540894516401E-3</v>
      </c>
      <c r="N34" s="183">
        <v>6.2382467283454311E-3</v>
      </c>
      <c r="O34" s="183">
        <v>7.8226012092658476E-2</v>
      </c>
      <c r="P34" s="182">
        <v>9.5437633306838564E-4</v>
      </c>
      <c r="Q34" s="182">
        <v>2.5002801466176214E-5</v>
      </c>
      <c r="R34" s="182">
        <v>2.6699627069556799E-5</v>
      </c>
      <c r="S34" s="182">
        <v>1.9808138302603262E-4</v>
      </c>
      <c r="T34" s="183">
        <v>8.6218599227876665E-3</v>
      </c>
      <c r="U34" s="182">
        <v>2.5176485489921426E-6</v>
      </c>
      <c r="V34" s="182">
        <v>6.9493110857994026E-6</v>
      </c>
      <c r="W34" s="182">
        <v>5.4787703319320869E-6</v>
      </c>
      <c r="X34" s="182">
        <v>1.3927041224877781E-5</v>
      </c>
      <c r="Y34" s="182">
        <v>4.3267519823066796E-6</v>
      </c>
      <c r="Z34" s="182">
        <v>3.1580581677402546E-6</v>
      </c>
      <c r="AA34" s="182">
        <v>0</v>
      </c>
      <c r="AB34" s="182">
        <v>8.107024200384183E-6</v>
      </c>
      <c r="AC34" s="182">
        <v>4.4148995620010622E-4</v>
      </c>
      <c r="AD34" s="182">
        <v>8.2174467964134006E-6</v>
      </c>
      <c r="AE34" s="182">
        <v>7.0170048779786295E-5</v>
      </c>
      <c r="AF34" s="182">
        <v>2.2842610760207664E-6</v>
      </c>
      <c r="AG34" s="182">
        <v>2.4421565570907829E-7</v>
      </c>
      <c r="AH34" s="182">
        <v>2.4718277210247483E-8</v>
      </c>
      <c r="AI34" s="182">
        <v>1.0146798260325159E-8</v>
      </c>
      <c r="AJ34" s="182">
        <v>1.4133209741955862E-9</v>
      </c>
      <c r="AK34" s="182">
        <v>1.0295658323051826E-6</v>
      </c>
      <c r="AL34" s="182">
        <v>0</v>
      </c>
      <c r="AM34" s="182">
        <v>5.5407036290691258E-8</v>
      </c>
      <c r="AN34" s="182">
        <v>2.1896316638417683E-4</v>
      </c>
      <c r="AO34" s="182">
        <v>7.5056872823125207E-6</v>
      </c>
      <c r="AP34" s="182">
        <v>1.4891430968893753E-5</v>
      </c>
      <c r="AQ34" s="182">
        <v>1.7905271233431914E-6</v>
      </c>
      <c r="AR34" s="182">
        <v>7.202472618625525E-6</v>
      </c>
      <c r="AS34" s="182">
        <v>1.4049651752772202E-6</v>
      </c>
      <c r="AT34" s="182">
        <v>4.2637471492536367E-7</v>
      </c>
      <c r="AU34" s="182">
        <v>1.234315421155616E-6</v>
      </c>
      <c r="AV34" s="182">
        <v>2.0631850644293991E-7</v>
      </c>
      <c r="AW34" s="182">
        <v>1.2239168009472348E-6</v>
      </c>
      <c r="AX34" s="182">
        <v>2.5598306318074628E-7</v>
      </c>
      <c r="AY34" s="182">
        <v>6.775957325864015E-7</v>
      </c>
      <c r="AZ34" s="182">
        <v>9.6412524926626104E-8</v>
      </c>
      <c r="BA34" s="182">
        <v>6.9114139418512081E-7</v>
      </c>
      <c r="BB34" s="182">
        <v>9.3438033864485128E-8</v>
      </c>
      <c r="BC34" s="182">
        <v>1.4872023005692781E-6</v>
      </c>
      <c r="BD34" s="182">
        <v>1.1396301643053363E-7</v>
      </c>
      <c r="BE34" s="182">
        <v>4.6955626317811924E-8</v>
      </c>
      <c r="BF34" s="182">
        <v>3.3234315813822705E-9</v>
      </c>
      <c r="BG34" s="182">
        <v>3.6918568345882892E-9</v>
      </c>
      <c r="BH34" s="182">
        <v>6.4136393351501103E-6</v>
      </c>
      <c r="BI34" s="182">
        <v>4.7592132507373256E-9</v>
      </c>
      <c r="BJ34" s="182">
        <v>1.0129302653016315E-6</v>
      </c>
      <c r="BK34" s="182">
        <v>9.3203957054200114E-7</v>
      </c>
    </row>
    <row r="35" spans="1:63" x14ac:dyDescent="0.45">
      <c r="A35" s="179" t="s">
        <v>760</v>
      </c>
      <c r="B35" s="180"/>
      <c r="C35" s="181" t="s">
        <v>692</v>
      </c>
      <c r="D35" s="179" t="s">
        <v>761</v>
      </c>
      <c r="E35" s="179" t="s">
        <v>694</v>
      </c>
      <c r="F35" s="182">
        <v>5.8219468350212036E-6</v>
      </c>
      <c r="G35" s="182">
        <v>2.5340244112665041E-4</v>
      </c>
      <c r="H35" s="183">
        <v>0.13632789710948656</v>
      </c>
      <c r="I35" s="183">
        <v>6.5252824495520001E-3</v>
      </c>
      <c r="J35" s="183">
        <v>2.9546293949146558E-2</v>
      </c>
      <c r="K35" s="183">
        <v>0.72203140153100276</v>
      </c>
      <c r="L35" s="183">
        <v>8.7116751204638094E-4</v>
      </c>
      <c r="M35" s="183">
        <v>8.4495780096347055E-3</v>
      </c>
      <c r="N35" s="183">
        <v>6.2423741637196413E-3</v>
      </c>
      <c r="O35" s="183">
        <v>7.8972690735745449E-2</v>
      </c>
      <c r="P35" s="182">
        <v>9.623601817036235E-4</v>
      </c>
      <c r="Q35" s="182">
        <v>2.4989071535205654E-5</v>
      </c>
      <c r="R35" s="182">
        <v>2.7114593572347813E-5</v>
      </c>
      <c r="S35" s="182">
        <v>1.9895118238564204E-4</v>
      </c>
      <c r="T35" s="183">
        <v>8.7247132493047351E-3</v>
      </c>
      <c r="U35" s="182">
        <v>2.4958025826477919E-6</v>
      </c>
      <c r="V35" s="182">
        <v>7.1490825742631142E-6</v>
      </c>
      <c r="W35" s="182">
        <v>5.2974850800947023E-6</v>
      </c>
      <c r="X35" s="182">
        <v>1.4316235894428892E-5</v>
      </c>
      <c r="Y35" s="182">
        <v>4.1850055571616625E-6</v>
      </c>
      <c r="Z35" s="182">
        <v>2.9756571818837566E-6</v>
      </c>
      <c r="AA35" s="182">
        <v>0</v>
      </c>
      <c r="AB35" s="182">
        <v>8.1173157535296836E-6</v>
      </c>
      <c r="AC35" s="182">
        <v>4.4187189294793417E-4</v>
      </c>
      <c r="AD35" s="182">
        <v>8.3727126917264035E-6</v>
      </c>
      <c r="AE35" s="182">
        <v>7.0645044404648563E-5</v>
      </c>
      <c r="AF35" s="182">
        <v>2.3085747980245191E-6</v>
      </c>
      <c r="AG35" s="182">
        <v>2.9026417617864392E-7</v>
      </c>
      <c r="AH35" s="182">
        <v>2.3616417393967056E-8</v>
      </c>
      <c r="AI35" s="182">
        <v>8.1534179402037252E-9</v>
      </c>
      <c r="AJ35" s="182">
        <v>0</v>
      </c>
      <c r="AK35" s="182">
        <v>1.0123153103309236E-6</v>
      </c>
      <c r="AL35" s="182">
        <v>2.9500922182590789E-8</v>
      </c>
      <c r="AM35" s="182">
        <v>6.1862280411061845E-8</v>
      </c>
      <c r="AN35" s="182">
        <v>2.190435848182521E-4</v>
      </c>
      <c r="AO35" s="182">
        <v>7.5311312215905017E-6</v>
      </c>
      <c r="AP35" s="182">
        <v>1.4804978347134273E-5</v>
      </c>
      <c r="AQ35" s="182">
        <v>1.8082923070662618E-6</v>
      </c>
      <c r="AR35" s="182">
        <v>7.090608143069283E-6</v>
      </c>
      <c r="AS35" s="182">
        <v>1.463867114617695E-6</v>
      </c>
      <c r="AT35" s="182">
        <v>4.3735916495823919E-7</v>
      </c>
      <c r="AU35" s="182">
        <v>1.271135038454527E-6</v>
      </c>
      <c r="AV35" s="182">
        <v>2.0303056687768024E-7</v>
      </c>
      <c r="AW35" s="182">
        <v>1.2743362331839595E-6</v>
      </c>
      <c r="AX35" s="182">
        <v>2.5550165516383571E-7</v>
      </c>
      <c r="AY35" s="182">
        <v>6.9907202738065096E-7</v>
      </c>
      <c r="AZ35" s="182">
        <v>9.6859803628448467E-8</v>
      </c>
      <c r="BA35" s="182">
        <v>6.8702936129150326E-7</v>
      </c>
      <c r="BB35" s="182">
        <v>9.6750480020113046E-8</v>
      </c>
      <c r="BC35" s="182">
        <v>1.5297068981426861E-6</v>
      </c>
      <c r="BD35" s="182">
        <v>1.1171290532073613E-7</v>
      </c>
      <c r="BE35" s="182">
        <v>5.0666554937424521E-8</v>
      </c>
      <c r="BF35" s="182">
        <v>0</v>
      </c>
      <c r="BG35" s="182">
        <v>7.2092238786108715E-10</v>
      </c>
      <c r="BH35" s="182">
        <v>6.3760018138891848E-6</v>
      </c>
      <c r="BI35" s="182">
        <v>8.6460031863765151E-9</v>
      </c>
      <c r="BJ35" s="182">
        <v>1.0175075590534717E-6</v>
      </c>
      <c r="BK35" s="182">
        <v>9.3928075172861954E-7</v>
      </c>
    </row>
    <row r="36" spans="1:63" x14ac:dyDescent="0.45">
      <c r="A36" s="179" t="s">
        <v>762</v>
      </c>
      <c r="B36" s="180"/>
      <c r="C36" s="181" t="s">
        <v>692</v>
      </c>
      <c r="D36" s="179" t="s">
        <v>763</v>
      </c>
      <c r="E36" s="179" t="s">
        <v>694</v>
      </c>
      <c r="F36" s="182">
        <v>6.9417629219643545E-6</v>
      </c>
      <c r="G36" s="182">
        <v>1.8940193208223324E-4</v>
      </c>
      <c r="H36" s="183">
        <v>0.13709504064493958</v>
      </c>
      <c r="I36" s="183">
        <v>8.6258723333367295E-3</v>
      </c>
      <c r="J36" s="183">
        <v>3.131178686664108E-2</v>
      </c>
      <c r="K36" s="183">
        <v>0.7231724749412155</v>
      </c>
      <c r="L36" s="183">
        <v>3.7241570451569472E-4</v>
      </c>
      <c r="M36" s="183">
        <v>7.5357341253392204E-3</v>
      </c>
      <c r="N36" s="183">
        <v>4.0199738860364686E-3</v>
      </c>
      <c r="O36" s="183">
        <v>8.1451544119571798E-2</v>
      </c>
      <c r="P36" s="182">
        <v>7.6513011755889907E-4</v>
      </c>
      <c r="Q36" s="182">
        <v>1.4838049960974129E-5</v>
      </c>
      <c r="R36" s="182">
        <v>1.9483764192037402E-5</v>
      </c>
      <c r="S36" s="182">
        <v>1.6709077584458714E-4</v>
      </c>
      <c r="T36" s="183">
        <v>4.4219761450537505E-3</v>
      </c>
      <c r="U36" s="182">
        <v>1.6454844300310412E-6</v>
      </c>
      <c r="V36" s="182">
        <v>4.7093909366218911E-6</v>
      </c>
      <c r="W36" s="182">
        <v>2.5289763755398889E-6</v>
      </c>
      <c r="X36" s="182">
        <v>7.5389696085085188E-6</v>
      </c>
      <c r="Y36" s="182">
        <v>4.269547124070146E-6</v>
      </c>
      <c r="Z36" s="182">
        <v>2.7173712220759958E-6</v>
      </c>
      <c r="AA36" s="182">
        <v>0</v>
      </c>
      <c r="AB36" s="182">
        <v>7.6227448649722481E-6</v>
      </c>
      <c r="AC36" s="182">
        <v>4.4586084639644974E-4</v>
      </c>
      <c r="AD36" s="182">
        <v>7.6549144575299796E-6</v>
      </c>
      <c r="AE36" s="182">
        <v>6.0804938840102614E-5</v>
      </c>
      <c r="AF36" s="182">
        <v>1.9221501279937467E-6</v>
      </c>
      <c r="AG36" s="182">
        <v>2.2184651175169689E-7</v>
      </c>
      <c r="AH36" s="182">
        <v>2.9219142012622089E-8</v>
      </c>
      <c r="AI36" s="182">
        <v>2.3397779413730485E-8</v>
      </c>
      <c r="AJ36" s="182">
        <v>0</v>
      </c>
      <c r="AK36" s="182">
        <v>5.7210259377473665E-7</v>
      </c>
      <c r="AL36" s="182">
        <v>3.2554482555583347E-7</v>
      </c>
      <c r="AM36" s="182">
        <v>6.5665756164117784E-8</v>
      </c>
      <c r="AN36" s="182">
        <v>2.3842212590241256E-4</v>
      </c>
      <c r="AO36" s="182">
        <v>7.2576301909865793E-6</v>
      </c>
      <c r="AP36" s="182">
        <v>1.4258948286631168E-5</v>
      </c>
      <c r="AQ36" s="182">
        <v>1.727652283678106E-6</v>
      </c>
      <c r="AR36" s="182">
        <v>6.8835808688277419E-6</v>
      </c>
      <c r="AS36" s="182">
        <v>1.3867261833601953E-6</v>
      </c>
      <c r="AT36" s="182">
        <v>4.3305876361380449E-7</v>
      </c>
      <c r="AU36" s="182">
        <v>1.1876026286720532E-6</v>
      </c>
      <c r="AV36" s="182">
        <v>1.90177949926642E-7</v>
      </c>
      <c r="AW36" s="182">
        <v>1.1443699484278711E-6</v>
      </c>
      <c r="AX36" s="182">
        <v>2.3611747936126311E-7</v>
      </c>
      <c r="AY36" s="182">
        <v>6.5342187465600913E-7</v>
      </c>
      <c r="AZ36" s="182">
        <v>8.600080584418886E-8</v>
      </c>
      <c r="BA36" s="182">
        <v>6.4353002277767939E-7</v>
      </c>
      <c r="BB36" s="182">
        <v>9.0801479018354394E-8</v>
      </c>
      <c r="BC36" s="182">
        <v>1.3189545161252607E-6</v>
      </c>
      <c r="BD36" s="182">
        <v>9.6299778860202375E-8</v>
      </c>
      <c r="BE36" s="182">
        <v>5.5664525522833853E-8</v>
      </c>
      <c r="BF36" s="182">
        <v>1.430537119327627E-9</v>
      </c>
      <c r="BG36" s="182">
        <v>1.8035273490877108E-9</v>
      </c>
      <c r="BH36" s="182">
        <v>4.0178890469632556E-6</v>
      </c>
      <c r="BI36" s="182">
        <v>2.8645043809409323E-9</v>
      </c>
      <c r="BJ36" s="182">
        <v>9.2702321007764317E-7</v>
      </c>
      <c r="BK36" s="182">
        <v>7.5380128070144722E-7</v>
      </c>
    </row>
    <row r="37" spans="1:63" x14ac:dyDescent="0.45">
      <c r="A37" s="179" t="s">
        <v>764</v>
      </c>
      <c r="B37" s="180"/>
      <c r="C37" s="181" t="s">
        <v>692</v>
      </c>
      <c r="D37" s="179" t="s">
        <v>765</v>
      </c>
      <c r="E37" s="179" t="s">
        <v>694</v>
      </c>
      <c r="F37" s="182">
        <v>6.8634711180397208E-6</v>
      </c>
      <c r="G37" s="182">
        <v>1.855842836320879E-4</v>
      </c>
      <c r="H37" s="183">
        <v>0.13782002340893815</v>
      </c>
      <c r="I37" s="183">
        <v>8.480839983617202E-3</v>
      </c>
      <c r="J37" s="183">
        <v>3.1074280663807265E-2</v>
      </c>
      <c r="K37" s="183">
        <v>0.72410411128257102</v>
      </c>
      <c r="L37" s="183">
        <v>3.8196811468499463E-4</v>
      </c>
      <c r="M37" s="183">
        <v>7.492433560214738E-3</v>
      </c>
      <c r="N37" s="183">
        <v>4.009498523202603E-3</v>
      </c>
      <c r="O37" s="183">
        <v>8.0263226054869699E-2</v>
      </c>
      <c r="P37" s="182">
        <v>7.6291839256579705E-4</v>
      </c>
      <c r="Q37" s="182">
        <v>1.4972315562281045E-5</v>
      </c>
      <c r="R37" s="182">
        <v>1.9784768418736863E-5</v>
      </c>
      <c r="S37" s="182">
        <v>1.6648221545252347E-4</v>
      </c>
      <c r="T37" s="183">
        <v>4.388483995957905E-3</v>
      </c>
      <c r="U37" s="182">
        <v>1.5971922633255913E-6</v>
      </c>
      <c r="V37" s="182">
        <v>4.3776690184450248E-6</v>
      </c>
      <c r="W37" s="182">
        <v>2.5531878045729413E-6</v>
      </c>
      <c r="X37" s="182">
        <v>7.4793623772437279E-6</v>
      </c>
      <c r="Y37" s="182">
        <v>4.1779154279439822E-6</v>
      </c>
      <c r="Z37" s="182">
        <v>2.7005786596518484E-6</v>
      </c>
      <c r="AA37" s="182">
        <v>0</v>
      </c>
      <c r="AB37" s="182">
        <v>7.7061996887401989E-6</v>
      </c>
      <c r="AC37" s="182">
        <v>4.4349516559174574E-4</v>
      </c>
      <c r="AD37" s="182">
        <v>7.6513995380724755E-6</v>
      </c>
      <c r="AE37" s="182">
        <v>6.0717206130726971E-5</v>
      </c>
      <c r="AF37" s="182">
        <v>1.9368462425375763E-6</v>
      </c>
      <c r="AG37" s="182">
        <v>2.8050902892979117E-7</v>
      </c>
      <c r="AH37" s="182">
        <v>2.3701736158999276E-8</v>
      </c>
      <c r="AI37" s="182">
        <v>1.0473295287589318E-8</v>
      </c>
      <c r="AJ37" s="182">
        <v>0</v>
      </c>
      <c r="AK37" s="182">
        <v>1.4121638753243837E-6</v>
      </c>
      <c r="AL37" s="182">
        <v>0</v>
      </c>
      <c r="AM37" s="182">
        <v>5.3720548453930988E-8</v>
      </c>
      <c r="AN37" s="182">
        <v>2.3913519659447385E-4</v>
      </c>
      <c r="AO37" s="182">
        <v>7.2036472838372299E-6</v>
      </c>
      <c r="AP37" s="182">
        <v>1.422467260297463E-5</v>
      </c>
      <c r="AQ37" s="182">
        <v>1.7425890204018723E-6</v>
      </c>
      <c r="AR37" s="182">
        <v>6.8335498981385105E-6</v>
      </c>
      <c r="AS37" s="182">
        <v>1.3741108281808473E-6</v>
      </c>
      <c r="AT37" s="182">
        <v>4.176350727158999E-7</v>
      </c>
      <c r="AU37" s="182">
        <v>1.2017102497652622E-6</v>
      </c>
      <c r="AV37" s="182">
        <v>1.983052449533946E-7</v>
      </c>
      <c r="AW37" s="182">
        <v>1.1315536473709341E-6</v>
      </c>
      <c r="AX37" s="182">
        <v>2.3766273476845724E-7</v>
      </c>
      <c r="AY37" s="182">
        <v>6.6201561982065749E-7</v>
      </c>
      <c r="AZ37" s="182">
        <v>9.1705124841576638E-8</v>
      </c>
      <c r="BA37" s="182">
        <v>6.4638920311853228E-7</v>
      </c>
      <c r="BB37" s="182">
        <v>9.2302828136781237E-8</v>
      </c>
      <c r="BC37" s="182">
        <v>1.3447440054653473E-6</v>
      </c>
      <c r="BD37" s="182">
        <v>1.020060414411504E-7</v>
      </c>
      <c r="BE37" s="182">
        <v>5.1074975618816008E-8</v>
      </c>
      <c r="BF37" s="182">
        <v>2.0790125973524531E-10</v>
      </c>
      <c r="BG37" s="182">
        <v>1.3238483793306923E-7</v>
      </c>
      <c r="BH37" s="182">
        <v>3.8459616405545676E-6</v>
      </c>
      <c r="BI37" s="182">
        <v>2.7309347250918998E-9</v>
      </c>
      <c r="BJ37" s="182">
        <v>9.2844048082670084E-7</v>
      </c>
      <c r="BK37" s="182">
        <v>7.4984535740431307E-7</v>
      </c>
    </row>
    <row r="38" spans="1:63" x14ac:dyDescent="0.45">
      <c r="A38" s="179" t="s">
        <v>766</v>
      </c>
      <c r="B38" s="180"/>
      <c r="C38" s="181" t="s">
        <v>738</v>
      </c>
      <c r="D38" s="179" t="s">
        <v>767</v>
      </c>
      <c r="E38" s="179" t="s">
        <v>694</v>
      </c>
      <c r="F38" s="182">
        <v>7.512227759768127E-6</v>
      </c>
      <c r="G38" s="182">
        <v>2.9769803059391796E-4</v>
      </c>
      <c r="H38" s="183">
        <v>0.15790458482531616</v>
      </c>
      <c r="I38" s="183">
        <v>7.3916081912503992E-3</v>
      </c>
      <c r="J38" s="183">
        <v>3.2334127780965727E-2</v>
      </c>
      <c r="K38" s="183">
        <v>0.69054621372342317</v>
      </c>
      <c r="L38" s="183">
        <v>7.7794460259225282E-4</v>
      </c>
      <c r="M38" s="183">
        <v>9.0958029910814513E-3</v>
      </c>
      <c r="N38" s="183">
        <v>4.7237515045369192E-3</v>
      </c>
      <c r="O38" s="183">
        <v>8.9004751234707621E-2</v>
      </c>
      <c r="P38" s="182">
        <v>8.7597854106567742E-4</v>
      </c>
      <c r="Q38" s="182">
        <v>2.1759232834006259E-5</v>
      </c>
      <c r="R38" s="182">
        <v>2.3968306238410354E-5</v>
      </c>
      <c r="S38" s="182">
        <v>2.1895129801787825E-4</v>
      </c>
      <c r="T38" s="183">
        <v>5.685756717567241E-3</v>
      </c>
      <c r="U38" s="182">
        <v>2.5150975362967341E-6</v>
      </c>
      <c r="V38" s="182">
        <v>1.011523507598727E-5</v>
      </c>
      <c r="W38" s="182">
        <v>7.7386261848344088E-6</v>
      </c>
      <c r="X38" s="182">
        <v>1.6397471038807737E-5</v>
      </c>
      <c r="Y38" s="182">
        <v>4.3660664798723301E-6</v>
      </c>
      <c r="Z38" s="182">
        <v>3.1267757788927993E-6</v>
      </c>
      <c r="AA38" s="182">
        <v>0</v>
      </c>
      <c r="AB38" s="182">
        <v>7.7618782068408455E-6</v>
      </c>
      <c r="AC38" s="182">
        <v>5.8051090086738222E-4</v>
      </c>
      <c r="AD38" s="182">
        <v>8.8170457031252854E-6</v>
      </c>
      <c r="AE38" s="182">
        <v>5.5039220794285225E-5</v>
      </c>
      <c r="AF38" s="182">
        <v>2.0698374900436128E-6</v>
      </c>
      <c r="AG38" s="182">
        <v>5.8965559876675542E-7</v>
      </c>
      <c r="AH38" s="182">
        <v>1.8988435548088425E-8</v>
      </c>
      <c r="AI38" s="182">
        <v>2.8169398407409931E-8</v>
      </c>
      <c r="AJ38" s="182">
        <v>0</v>
      </c>
      <c r="AK38" s="182">
        <v>1.1886745734719644E-6</v>
      </c>
      <c r="AL38" s="182">
        <v>0</v>
      </c>
      <c r="AM38" s="182">
        <v>4.1464351905252833E-8</v>
      </c>
      <c r="AN38" s="182">
        <v>3.3737890471425967E-4</v>
      </c>
      <c r="AO38" s="182">
        <v>7.9497543931716493E-6</v>
      </c>
      <c r="AP38" s="182">
        <v>1.5394610298319618E-5</v>
      </c>
      <c r="AQ38" s="182">
        <v>1.8872865378276044E-6</v>
      </c>
      <c r="AR38" s="182">
        <v>7.5872932400495423E-6</v>
      </c>
      <c r="AS38" s="182">
        <v>1.5711996289706466E-6</v>
      </c>
      <c r="AT38" s="182">
        <v>4.4973884398260993E-7</v>
      </c>
      <c r="AU38" s="182">
        <v>1.3938179792365551E-6</v>
      </c>
      <c r="AV38" s="182">
        <v>2.1841923838079754E-7</v>
      </c>
      <c r="AW38" s="182">
        <v>1.3071628021794517E-6</v>
      </c>
      <c r="AX38" s="182">
        <v>3.3209205602053599E-7</v>
      </c>
      <c r="AY38" s="182">
        <v>7.5523732034052731E-7</v>
      </c>
      <c r="AZ38" s="182">
        <v>1.0386207960638151E-7</v>
      </c>
      <c r="BA38" s="182">
        <v>7.3613390891205935E-7</v>
      </c>
      <c r="BB38" s="182">
        <v>1.0070241257528013E-7</v>
      </c>
      <c r="BC38" s="182">
        <v>1.2742468730003224E-6</v>
      </c>
      <c r="BD38" s="182">
        <v>1.12079967941053E-7</v>
      </c>
      <c r="BE38" s="182">
        <v>5.8422559304991446E-8</v>
      </c>
      <c r="BF38" s="182">
        <v>0</v>
      </c>
      <c r="BG38" s="182">
        <v>4.68021316727108E-7</v>
      </c>
      <c r="BH38" s="182">
        <v>8.165536132398187E-6</v>
      </c>
      <c r="BI38" s="182">
        <v>0</v>
      </c>
      <c r="BJ38" s="182">
        <v>1.0280826128806195E-6</v>
      </c>
      <c r="BK38" s="182">
        <v>9.9079842360048919E-7</v>
      </c>
    </row>
    <row r="39" spans="1:63" x14ac:dyDescent="0.45">
      <c r="A39" s="179" t="s">
        <v>768</v>
      </c>
      <c r="B39" s="180"/>
      <c r="C39" s="181" t="s">
        <v>738</v>
      </c>
      <c r="D39" s="179" t="s">
        <v>769</v>
      </c>
      <c r="E39" s="179" t="s">
        <v>694</v>
      </c>
      <c r="F39" s="182">
        <v>7.0556158015206363E-6</v>
      </c>
      <c r="G39" s="182">
        <v>3.0616886871610838E-4</v>
      </c>
      <c r="H39" s="183">
        <v>0.15755745476406391</v>
      </c>
      <c r="I39" s="183">
        <v>7.2887681400198006E-3</v>
      </c>
      <c r="J39" s="183">
        <v>3.2034276515889623E-2</v>
      </c>
      <c r="K39" s="183">
        <v>0.69205739335863992</v>
      </c>
      <c r="L39" s="183">
        <v>8.2298142667030724E-4</v>
      </c>
      <c r="M39" s="183">
        <v>9.0343584906420471E-3</v>
      </c>
      <c r="N39" s="183">
        <v>4.7695761681904513E-3</v>
      </c>
      <c r="O39" s="183">
        <v>8.8282480594511228E-2</v>
      </c>
      <c r="P39" s="182">
        <v>8.5844177194114213E-4</v>
      </c>
      <c r="Q39" s="182">
        <v>2.165259195294826E-5</v>
      </c>
      <c r="R39" s="182">
        <v>2.4493411689633905E-5</v>
      </c>
      <c r="S39" s="182">
        <v>2.1589363617581633E-4</v>
      </c>
      <c r="T39" s="183">
        <v>5.6519942218778083E-3</v>
      </c>
      <c r="U39" s="182">
        <v>2.4507398763291417E-6</v>
      </c>
      <c r="V39" s="182">
        <v>7.2656418812050304E-6</v>
      </c>
      <c r="W39" s="182">
        <v>7.9033613421298749E-6</v>
      </c>
      <c r="X39" s="182">
        <v>1.6274654333594012E-5</v>
      </c>
      <c r="Y39" s="182">
        <v>4.3014534211991016E-6</v>
      </c>
      <c r="Z39" s="182">
        <v>3.0624394734012815E-6</v>
      </c>
      <c r="AA39" s="182">
        <v>0</v>
      </c>
      <c r="AB39" s="182">
        <v>7.7973482822968134E-6</v>
      </c>
      <c r="AC39" s="182">
        <v>5.6879074178649628E-4</v>
      </c>
      <c r="AD39" s="182">
        <v>8.5915384057684428E-6</v>
      </c>
      <c r="AE39" s="182">
        <v>5.3407241514229458E-5</v>
      </c>
      <c r="AF39" s="182">
        <v>2.0629828537358268E-6</v>
      </c>
      <c r="AG39" s="182">
        <v>5.5452060085015312E-7</v>
      </c>
      <c r="AH39" s="182">
        <v>2.5327168203933816E-8</v>
      </c>
      <c r="AI39" s="182">
        <v>4.0678547708822708E-8</v>
      </c>
      <c r="AJ39" s="182">
        <v>0</v>
      </c>
      <c r="AK39" s="182">
        <v>1.1519296201816871E-6</v>
      </c>
      <c r="AL39" s="182">
        <v>2.501936782786543E-7</v>
      </c>
      <c r="AM39" s="182">
        <v>3.7535944914026651E-8</v>
      </c>
      <c r="AN39" s="182">
        <v>3.3249521529007085E-4</v>
      </c>
      <c r="AO39" s="182">
        <v>7.693274180791463E-6</v>
      </c>
      <c r="AP39" s="182">
        <v>1.4922936742970316E-5</v>
      </c>
      <c r="AQ39" s="182">
        <v>1.845945951070792E-6</v>
      </c>
      <c r="AR39" s="182">
        <v>7.3486144106660032E-6</v>
      </c>
      <c r="AS39" s="182">
        <v>1.5060014674857115E-6</v>
      </c>
      <c r="AT39" s="182">
        <v>4.4926297217982485E-7</v>
      </c>
      <c r="AU39" s="182">
        <v>1.3005774301069957E-6</v>
      </c>
      <c r="AV39" s="182">
        <v>2.0908872227298543E-7</v>
      </c>
      <c r="AW39" s="182">
        <v>1.2808492388248889E-6</v>
      </c>
      <c r="AX39" s="182">
        <v>2.6304527617411147E-7</v>
      </c>
      <c r="AY39" s="182">
        <v>7.2448829623608493E-7</v>
      </c>
      <c r="AZ39" s="182">
        <v>1.0040050613802677E-7</v>
      </c>
      <c r="BA39" s="182">
        <v>6.7575043476224425E-7</v>
      </c>
      <c r="BB39" s="182">
        <v>9.6282753735335249E-8</v>
      </c>
      <c r="BC39" s="182">
        <v>1.1686235042547693E-6</v>
      </c>
      <c r="BD39" s="182">
        <v>1.596545552353704E-7</v>
      </c>
      <c r="BE39" s="182">
        <v>5.4220495556975303E-8</v>
      </c>
      <c r="BF39" s="182">
        <v>1.6613941819295001E-10</v>
      </c>
      <c r="BG39" s="182">
        <v>1.3470180780775108E-7</v>
      </c>
      <c r="BH39" s="182">
        <v>8.6483029942946111E-6</v>
      </c>
      <c r="BI39" s="182">
        <v>0</v>
      </c>
      <c r="BJ39" s="182">
        <v>9.7516022287344716E-7</v>
      </c>
      <c r="BK39" s="182">
        <v>9.872680609481577E-7</v>
      </c>
    </row>
    <row r="40" spans="1:63" x14ac:dyDescent="0.45">
      <c r="A40" s="179" t="s">
        <v>770</v>
      </c>
      <c r="B40" s="180"/>
      <c r="C40" s="181" t="s">
        <v>738</v>
      </c>
      <c r="D40" s="179" t="s">
        <v>771</v>
      </c>
      <c r="E40" s="179" t="s">
        <v>694</v>
      </c>
      <c r="F40" s="182">
        <v>7.0566247612572141E-6</v>
      </c>
      <c r="G40" s="182">
        <v>2.9441282183253391E-4</v>
      </c>
      <c r="H40" s="183">
        <v>0.15171894251369605</v>
      </c>
      <c r="I40" s="183">
        <v>7.5437244645181539E-3</v>
      </c>
      <c r="J40" s="183">
        <v>3.2538584328156692E-2</v>
      </c>
      <c r="K40" s="183">
        <v>0.67384213348879407</v>
      </c>
      <c r="L40" s="183">
        <v>8.4119966466039686E-4</v>
      </c>
      <c r="M40" s="183">
        <v>8.4268452216912561E-3</v>
      </c>
      <c r="N40" s="183">
        <v>5.653357315585741E-3</v>
      </c>
      <c r="O40" s="183">
        <v>9.1757533656917897E-2</v>
      </c>
      <c r="P40" s="182">
        <v>9.0281300569199812E-4</v>
      </c>
      <c r="Q40" s="182">
        <v>2.6472033548358979E-5</v>
      </c>
      <c r="R40" s="182">
        <v>2.6327660166676148E-5</v>
      </c>
      <c r="S40" s="182">
        <v>5.9455557775402342E-4</v>
      </c>
      <c r="T40" s="183">
        <v>1.7856466277315863E-2</v>
      </c>
      <c r="U40" s="182">
        <v>5.7002333958870038E-4</v>
      </c>
      <c r="V40" s="182">
        <v>1.7527060127355159E-4</v>
      </c>
      <c r="W40" s="182">
        <v>2.0947406610615175E-3</v>
      </c>
      <c r="X40" s="182">
        <v>3.4716033760727352E-5</v>
      </c>
      <c r="Y40" s="182">
        <v>8.2928831087373006E-6</v>
      </c>
      <c r="Z40" s="182">
        <v>1.6404506769564369E-5</v>
      </c>
      <c r="AA40" s="182">
        <v>0</v>
      </c>
      <c r="AB40" s="182">
        <v>8.4809689097048538E-6</v>
      </c>
      <c r="AC40" s="182">
        <v>5.6747500558806409E-4</v>
      </c>
      <c r="AD40" s="182">
        <v>8.680708090752926E-6</v>
      </c>
      <c r="AE40" s="182">
        <v>5.4094134875587438E-5</v>
      </c>
      <c r="AF40" s="182">
        <v>2.0988804252434601E-6</v>
      </c>
      <c r="AG40" s="182">
        <v>4.2644370727476328E-6</v>
      </c>
      <c r="AH40" s="182">
        <v>6.2909313526228888E-8</v>
      </c>
      <c r="AI40" s="182">
        <v>4.6832959075046342E-8</v>
      </c>
      <c r="AJ40" s="182">
        <v>5.5391552590461466E-7</v>
      </c>
      <c r="AK40" s="182">
        <v>4.6322527263305731E-5</v>
      </c>
      <c r="AL40" s="182">
        <v>2.9807078355892036E-6</v>
      </c>
      <c r="AM40" s="182">
        <v>4.6421265763474395E-8</v>
      </c>
      <c r="AN40" s="182">
        <v>3.6480479241466832E-4</v>
      </c>
      <c r="AO40" s="182">
        <v>7.8082716375567647E-6</v>
      </c>
      <c r="AP40" s="182">
        <v>1.5239247036532758E-5</v>
      </c>
      <c r="AQ40" s="182">
        <v>1.8977089595423777E-6</v>
      </c>
      <c r="AR40" s="182">
        <v>7.6968106538115212E-6</v>
      </c>
      <c r="AS40" s="182">
        <v>1.5201575514353526E-6</v>
      </c>
      <c r="AT40" s="182">
        <v>4.7367301652734632E-7</v>
      </c>
      <c r="AU40" s="182">
        <v>1.3250476501440677E-6</v>
      </c>
      <c r="AV40" s="182">
        <v>2.1092004624253544E-7</v>
      </c>
      <c r="AW40" s="182">
        <v>1.3311033923073225E-6</v>
      </c>
      <c r="AX40" s="182">
        <v>2.750311341339503E-7</v>
      </c>
      <c r="AY40" s="182">
        <v>7.26631605944905E-7</v>
      </c>
      <c r="AZ40" s="182">
        <v>9.9869114735941197E-8</v>
      </c>
      <c r="BA40" s="182">
        <v>7.0324247686483231E-7</v>
      </c>
      <c r="BB40" s="182">
        <v>9.5895872941712873E-8</v>
      </c>
      <c r="BC40" s="182">
        <v>1.18838196560663E-6</v>
      </c>
      <c r="BD40" s="182">
        <v>1.1044500425612021E-7</v>
      </c>
      <c r="BE40" s="182">
        <v>7.2349144181741786E-8</v>
      </c>
      <c r="BF40" s="182">
        <v>0</v>
      </c>
      <c r="BG40" s="182">
        <v>3.6714535740447897E-9</v>
      </c>
      <c r="BH40" s="182">
        <v>3.9671368900838829E-3</v>
      </c>
      <c r="BI40" s="182">
        <v>4.349934156022023E-8</v>
      </c>
      <c r="BJ40" s="182">
        <v>9.9933141906321921E-7</v>
      </c>
      <c r="BK40" s="182">
        <v>1.0744696327710632E-6</v>
      </c>
    </row>
    <row r="41" spans="1:63" x14ac:dyDescent="0.45">
      <c r="A41" s="179" t="s">
        <v>772</v>
      </c>
      <c r="B41" s="180"/>
      <c r="C41" s="181" t="s">
        <v>738</v>
      </c>
      <c r="D41" s="179" t="s">
        <v>773</v>
      </c>
      <c r="E41" s="179" t="s">
        <v>694</v>
      </c>
      <c r="F41" s="182">
        <v>7.5990117943312769E-6</v>
      </c>
      <c r="G41" s="182">
        <v>2.9670207710688081E-4</v>
      </c>
      <c r="H41" s="183">
        <v>0.1516335263790379</v>
      </c>
      <c r="I41" s="183">
        <v>7.5610889149755863E-3</v>
      </c>
      <c r="J41" s="183">
        <v>3.2577835389991365E-2</v>
      </c>
      <c r="K41" s="183">
        <v>0.67408119427639734</v>
      </c>
      <c r="L41" s="183">
        <v>8.4196036973943286E-4</v>
      </c>
      <c r="M41" s="183">
        <v>8.4373973553036278E-3</v>
      </c>
      <c r="N41" s="183">
        <v>6.0924352290275914E-3</v>
      </c>
      <c r="O41" s="183">
        <v>9.2391863571330946E-2</v>
      </c>
      <c r="P41" s="182">
        <v>9.1372746979932154E-4</v>
      </c>
      <c r="Q41" s="182">
        <v>2.7595463913259922E-5</v>
      </c>
      <c r="R41" s="182">
        <v>2.5745952745026181E-5</v>
      </c>
      <c r="S41" s="182">
        <v>5.6369371045716097E-4</v>
      </c>
      <c r="T41" s="183">
        <v>1.661779715435802E-2</v>
      </c>
      <c r="U41" s="182">
        <v>5.7751691695022975E-4</v>
      </c>
      <c r="V41" s="182">
        <v>1.8256064824642221E-4</v>
      </c>
      <c r="W41" s="182">
        <v>2.0006357002166214E-3</v>
      </c>
      <c r="X41" s="182">
        <v>3.5249695540924187E-5</v>
      </c>
      <c r="Y41" s="182">
        <v>8.2904905306809906E-6</v>
      </c>
      <c r="Z41" s="182">
        <v>1.6511808717857165E-5</v>
      </c>
      <c r="AA41" s="182">
        <v>0</v>
      </c>
      <c r="AB41" s="182">
        <v>8.8689422836098147E-6</v>
      </c>
      <c r="AC41" s="182">
        <v>5.7390283199700389E-4</v>
      </c>
      <c r="AD41" s="182">
        <v>8.6689881788439578E-6</v>
      </c>
      <c r="AE41" s="182">
        <v>5.4217561395179604E-5</v>
      </c>
      <c r="AF41" s="182">
        <v>2.1439651457406196E-6</v>
      </c>
      <c r="AG41" s="182">
        <v>4.7773463158674951E-6</v>
      </c>
      <c r="AH41" s="182">
        <v>2.7528558858023928E-7</v>
      </c>
      <c r="AI41" s="182">
        <v>3.0436526966575916E-8</v>
      </c>
      <c r="AJ41" s="182">
        <v>5.4535545258178466E-7</v>
      </c>
      <c r="AK41" s="182">
        <v>4.1026549352479485E-5</v>
      </c>
      <c r="AL41" s="182">
        <v>3.0636335608693306E-6</v>
      </c>
      <c r="AM41" s="182">
        <v>5.3454411496751735E-8</v>
      </c>
      <c r="AN41" s="182">
        <v>3.7102367620063862E-4</v>
      </c>
      <c r="AO41" s="182">
        <v>7.8657758955880844E-6</v>
      </c>
      <c r="AP41" s="182">
        <v>1.5401640995770569E-5</v>
      </c>
      <c r="AQ41" s="182">
        <v>1.8749416600842001E-6</v>
      </c>
      <c r="AR41" s="182">
        <v>7.4457446112229999E-6</v>
      </c>
      <c r="AS41" s="182">
        <v>1.5355365765295788E-6</v>
      </c>
      <c r="AT41" s="182">
        <v>4.5994131316947708E-7</v>
      </c>
      <c r="AU41" s="182">
        <v>1.4074733647666356E-6</v>
      </c>
      <c r="AV41" s="182">
        <v>2.1307293136030892E-7</v>
      </c>
      <c r="AW41" s="182">
        <v>1.3050964425608339E-6</v>
      </c>
      <c r="AX41" s="182">
        <v>2.7363093603044178E-7</v>
      </c>
      <c r="AY41" s="182">
        <v>7.2001121257180272E-7</v>
      </c>
      <c r="AZ41" s="182">
        <v>1.0271166245403398E-7</v>
      </c>
      <c r="BA41" s="182">
        <v>6.9767566490620681E-7</v>
      </c>
      <c r="BB41" s="182">
        <v>1.0362461577324827E-7</v>
      </c>
      <c r="BC41" s="182">
        <v>1.1991689094319731E-6</v>
      </c>
      <c r="BD41" s="182">
        <v>1.1475587445230632E-7</v>
      </c>
      <c r="BE41" s="182">
        <v>8.206187824222419E-8</v>
      </c>
      <c r="BF41" s="182">
        <v>3.9623472553347028E-10</v>
      </c>
      <c r="BG41" s="182">
        <v>6.7442914546235946E-6</v>
      </c>
      <c r="BH41" s="182">
        <v>3.9906562967965686E-3</v>
      </c>
      <c r="BI41" s="182">
        <v>4.797568066789339E-8</v>
      </c>
      <c r="BJ41" s="182">
        <v>9.9508509289865149E-7</v>
      </c>
      <c r="BK41" s="182">
        <v>1.0659048686198497E-6</v>
      </c>
    </row>
    <row r="42" spans="1:63" x14ac:dyDescent="0.45">
      <c r="A42" s="179" t="s">
        <v>774</v>
      </c>
      <c r="B42" s="180"/>
      <c r="C42" s="181" t="s">
        <v>738</v>
      </c>
      <c r="D42" s="179" t="s">
        <v>775</v>
      </c>
      <c r="E42" s="179" t="s">
        <v>694</v>
      </c>
      <c r="F42" s="182">
        <v>5.9760479480116508E-6</v>
      </c>
      <c r="G42" s="182">
        <v>3.031061119428302E-4</v>
      </c>
      <c r="H42" s="183">
        <v>0.1586398675171635</v>
      </c>
      <c r="I42" s="183">
        <v>7.3450840906394985E-3</v>
      </c>
      <c r="J42" s="183">
        <v>3.2416330073997454E-2</v>
      </c>
      <c r="K42" s="183">
        <v>0.68947277425862397</v>
      </c>
      <c r="L42" s="183">
        <v>7.8310726572520433E-4</v>
      </c>
      <c r="M42" s="183">
        <v>9.1800190526521129E-3</v>
      </c>
      <c r="N42" s="183">
        <v>4.759420938382896E-3</v>
      </c>
      <c r="O42" s="183">
        <v>8.9213855234499984E-2</v>
      </c>
      <c r="P42" s="182">
        <v>8.7060624408898167E-4</v>
      </c>
      <c r="Q42" s="182">
        <v>2.1838495585844321E-5</v>
      </c>
      <c r="R42" s="182">
        <v>2.3552627333803527E-5</v>
      </c>
      <c r="S42" s="182">
        <v>2.1675815692055844E-4</v>
      </c>
      <c r="T42" s="183">
        <v>5.6606226801135771E-3</v>
      </c>
      <c r="U42" s="182">
        <v>2.4548826766971651E-6</v>
      </c>
      <c r="V42" s="182">
        <v>7.0641351659066194E-6</v>
      </c>
      <c r="W42" s="182">
        <v>9.159292500823167E-6</v>
      </c>
      <c r="X42" s="182">
        <v>1.5633462962193796E-5</v>
      </c>
      <c r="Y42" s="182">
        <v>4.3496770987876523E-6</v>
      </c>
      <c r="Z42" s="182">
        <v>3.2167976098963861E-6</v>
      </c>
      <c r="AA42" s="182">
        <v>0</v>
      </c>
      <c r="AB42" s="182">
        <v>7.7560090738667867E-6</v>
      </c>
      <c r="AC42" s="182">
        <v>5.7724314790557989E-4</v>
      </c>
      <c r="AD42" s="182">
        <v>8.8589104307587746E-6</v>
      </c>
      <c r="AE42" s="182">
        <v>5.5418324287809602E-5</v>
      </c>
      <c r="AF42" s="182">
        <v>2.0679273766663904E-6</v>
      </c>
      <c r="AG42" s="182">
        <v>5.813986466313428E-7</v>
      </c>
      <c r="AH42" s="182">
        <v>2.9210514364249714E-8</v>
      </c>
      <c r="AI42" s="182">
        <v>4.0996224491331087E-8</v>
      </c>
      <c r="AJ42" s="182">
        <v>0</v>
      </c>
      <c r="AK42" s="182">
        <v>1.137716159190204E-6</v>
      </c>
      <c r="AL42" s="182">
        <v>5.6993125646248046E-6</v>
      </c>
      <c r="AM42" s="182">
        <v>3.2337885487453605E-8</v>
      </c>
      <c r="AN42" s="182">
        <v>3.3455740558947935E-4</v>
      </c>
      <c r="AO42" s="182">
        <v>7.8959444586068858E-6</v>
      </c>
      <c r="AP42" s="182">
        <v>1.5210901810172258E-5</v>
      </c>
      <c r="AQ42" s="182">
        <v>1.8852872905037879E-6</v>
      </c>
      <c r="AR42" s="182">
        <v>7.6379192373383409E-6</v>
      </c>
      <c r="AS42" s="182">
        <v>1.5405194675171044E-6</v>
      </c>
      <c r="AT42" s="182">
        <v>4.4051090895826561E-7</v>
      </c>
      <c r="AU42" s="182">
        <v>1.3472192755965714E-6</v>
      </c>
      <c r="AV42" s="182">
        <v>2.3383834257897815E-7</v>
      </c>
      <c r="AW42" s="182">
        <v>1.3019862615067798E-6</v>
      </c>
      <c r="AX42" s="182">
        <v>2.788793771177265E-7</v>
      </c>
      <c r="AY42" s="182">
        <v>7.434334437822933E-7</v>
      </c>
      <c r="AZ42" s="182">
        <v>1.0597650769084131E-7</v>
      </c>
      <c r="BA42" s="182">
        <v>6.7465533638360116E-7</v>
      </c>
      <c r="BB42" s="182">
        <v>1.0424658174616698E-7</v>
      </c>
      <c r="BC42" s="182">
        <v>1.2311505059053402E-6</v>
      </c>
      <c r="BD42" s="182">
        <v>1.1220832758608354E-7</v>
      </c>
      <c r="BE42" s="182">
        <v>5.2038629253461313E-8</v>
      </c>
      <c r="BF42" s="182">
        <v>1.7078561192813849E-10</v>
      </c>
      <c r="BG42" s="182">
        <v>8.3874009021347738E-8</v>
      </c>
      <c r="BH42" s="182">
        <v>8.4179327524588849E-6</v>
      </c>
      <c r="BI42" s="182">
        <v>5.0488375696719195E-7</v>
      </c>
      <c r="BJ42" s="182">
        <v>9.9915429622427009E-7</v>
      </c>
      <c r="BK42" s="182">
        <v>9.7722955238479689E-7</v>
      </c>
    </row>
    <row r="43" spans="1:63" x14ac:dyDescent="0.45">
      <c r="A43" s="179" t="s">
        <v>776</v>
      </c>
      <c r="B43" s="180"/>
      <c r="C43" s="181" t="s">
        <v>738</v>
      </c>
      <c r="D43" s="179" t="s">
        <v>777</v>
      </c>
      <c r="E43" s="179" t="s">
        <v>694</v>
      </c>
      <c r="F43" s="182">
        <v>4.5279429481508301E-6</v>
      </c>
      <c r="G43" s="182">
        <v>2.9805006308220565E-4</v>
      </c>
      <c r="H43" s="183">
        <v>0.15919220917116311</v>
      </c>
      <c r="I43" s="183">
        <v>7.2742763059880809E-3</v>
      </c>
      <c r="J43" s="183">
        <v>3.2078621258700465E-2</v>
      </c>
      <c r="K43" s="183">
        <v>0.69074939377420652</v>
      </c>
      <c r="L43" s="183">
        <v>7.8314494468700055E-4</v>
      </c>
      <c r="M43" s="183">
        <v>9.2508166094118997E-3</v>
      </c>
      <c r="N43" s="183">
        <v>4.7143577593894061E-3</v>
      </c>
      <c r="O43" s="183">
        <v>8.7909881165113904E-2</v>
      </c>
      <c r="P43" s="182">
        <v>8.5522432121598884E-4</v>
      </c>
      <c r="Q43" s="182">
        <v>2.1470998879655079E-5</v>
      </c>
      <c r="R43" s="182">
        <v>2.2536421411280724E-5</v>
      </c>
      <c r="S43" s="182">
        <v>2.1481065092496219E-4</v>
      </c>
      <c r="T43" s="183">
        <v>5.5621838580267105E-3</v>
      </c>
      <c r="U43" s="182">
        <v>2.3461609510766006E-6</v>
      </c>
      <c r="V43" s="182">
        <v>7.3178889485927808E-6</v>
      </c>
      <c r="W43" s="182">
        <v>7.6619709363996565E-6</v>
      </c>
      <c r="X43" s="182">
        <v>1.6016155096616957E-5</v>
      </c>
      <c r="Y43" s="182">
        <v>4.3655639160333902E-6</v>
      </c>
      <c r="Z43" s="182">
        <v>3.0805626898255863E-6</v>
      </c>
      <c r="AA43" s="182">
        <v>0</v>
      </c>
      <c r="AB43" s="182">
        <v>7.6657602512384519E-6</v>
      </c>
      <c r="AC43" s="182">
        <v>5.7277829557553705E-4</v>
      </c>
      <c r="AD43" s="182">
        <v>8.6473483624039145E-6</v>
      </c>
      <c r="AE43" s="182">
        <v>5.4270247615401443E-5</v>
      </c>
      <c r="AF43" s="182">
        <v>2.0442164615943526E-6</v>
      </c>
      <c r="AG43" s="182">
        <v>6.0537167863938496E-7</v>
      </c>
      <c r="AH43" s="182">
        <v>2.1140741700299955E-8</v>
      </c>
      <c r="AI43" s="182">
        <v>1.4889196813980965E-8</v>
      </c>
      <c r="AJ43" s="182">
        <v>0</v>
      </c>
      <c r="AK43" s="182">
        <v>1.1171805078610543E-6</v>
      </c>
      <c r="AL43" s="182">
        <v>0</v>
      </c>
      <c r="AM43" s="182">
        <v>5.4935206058811643E-8</v>
      </c>
      <c r="AN43" s="182">
        <v>3.2969878706455851E-4</v>
      </c>
      <c r="AO43" s="182">
        <v>7.8000319688428069E-6</v>
      </c>
      <c r="AP43" s="182">
        <v>1.5116337452932362E-5</v>
      </c>
      <c r="AQ43" s="182">
        <v>1.8441921412556996E-6</v>
      </c>
      <c r="AR43" s="182">
        <v>7.5301762363559056E-6</v>
      </c>
      <c r="AS43" s="182">
        <v>1.4856772361153007E-6</v>
      </c>
      <c r="AT43" s="182">
        <v>4.4499686582713941E-7</v>
      </c>
      <c r="AU43" s="182">
        <v>1.3481347444298863E-6</v>
      </c>
      <c r="AV43" s="182">
        <v>2.1079518171132524E-7</v>
      </c>
      <c r="AW43" s="182">
        <v>1.3098891628541021E-6</v>
      </c>
      <c r="AX43" s="182">
        <v>2.6983648493078417E-7</v>
      </c>
      <c r="AY43" s="182">
        <v>7.3981652778998011E-7</v>
      </c>
      <c r="AZ43" s="182">
        <v>1.0171494634548506E-7</v>
      </c>
      <c r="BA43" s="182">
        <v>7.2079409045538365E-7</v>
      </c>
      <c r="BB43" s="182">
        <v>9.8974336285868496E-8</v>
      </c>
      <c r="BC43" s="182">
        <v>1.2068220979745269E-6</v>
      </c>
      <c r="BD43" s="182">
        <v>1.0861441985099537E-7</v>
      </c>
      <c r="BE43" s="182">
        <v>5.8628287692995105E-8</v>
      </c>
      <c r="BF43" s="182">
        <v>0</v>
      </c>
      <c r="BG43" s="182">
        <v>3.6976488565661543E-9</v>
      </c>
      <c r="BH43" s="182">
        <v>8.4008243898154974E-6</v>
      </c>
      <c r="BI43" s="182">
        <v>0</v>
      </c>
      <c r="BJ43" s="182">
        <v>9.9730070801841597E-7</v>
      </c>
      <c r="BK43" s="182">
        <v>9.8932375776504534E-7</v>
      </c>
    </row>
    <row r="44" spans="1:63" x14ac:dyDescent="0.45">
      <c r="A44" s="179" t="s">
        <v>778</v>
      </c>
      <c r="B44" s="180"/>
      <c r="C44" s="181" t="s">
        <v>738</v>
      </c>
      <c r="D44" s="179" t="s">
        <v>779</v>
      </c>
      <c r="E44" s="179" t="s">
        <v>694</v>
      </c>
      <c r="F44" s="182">
        <v>5.0774099512685815E-6</v>
      </c>
      <c r="G44" s="182">
        <v>2.8554825163318049E-4</v>
      </c>
      <c r="H44" s="183">
        <v>0.15176545494103949</v>
      </c>
      <c r="I44" s="183">
        <v>7.6760874232820265E-3</v>
      </c>
      <c r="J44" s="183">
        <v>3.3314791726203274E-2</v>
      </c>
      <c r="K44" s="183">
        <v>0.67413446878713312</v>
      </c>
      <c r="L44" s="183">
        <v>8.4418507785175847E-4</v>
      </c>
      <c r="M44" s="183">
        <v>8.1415412071992131E-3</v>
      </c>
      <c r="N44" s="183">
        <v>6.3840353968556062E-3</v>
      </c>
      <c r="O44" s="183">
        <v>9.2204596884827628E-2</v>
      </c>
      <c r="P44" s="182">
        <v>9.1133616671116289E-4</v>
      </c>
      <c r="Q44" s="182">
        <v>2.7681800661076696E-5</v>
      </c>
      <c r="R44" s="182">
        <v>2.4878071074391758E-5</v>
      </c>
      <c r="S44" s="182">
        <v>5.9063606699246243E-4</v>
      </c>
      <c r="T44" s="183">
        <v>1.4772131580961471E-2</v>
      </c>
      <c r="U44" s="182">
        <v>7.4917056614891059E-4</v>
      </c>
      <c r="V44" s="182">
        <v>2.2324903964272066E-4</v>
      </c>
      <c r="W44" s="182">
        <v>2.1942726307513411E-3</v>
      </c>
      <c r="X44" s="182">
        <v>4.3702553449164132E-5</v>
      </c>
      <c r="Y44" s="182">
        <v>9.9786953659683025E-6</v>
      </c>
      <c r="Z44" s="182">
        <v>1.8664556522352652E-5</v>
      </c>
      <c r="AA44" s="182">
        <v>0</v>
      </c>
      <c r="AB44" s="182">
        <v>9.2357189593290039E-6</v>
      </c>
      <c r="AC44" s="182">
        <v>5.7764643564937109E-4</v>
      </c>
      <c r="AD44" s="182">
        <v>8.9667659601864705E-6</v>
      </c>
      <c r="AE44" s="182">
        <v>5.5727134485121997E-5</v>
      </c>
      <c r="AF44" s="182">
        <v>2.1228170451055269E-6</v>
      </c>
      <c r="AG44" s="182">
        <v>5.5322846129329543E-6</v>
      </c>
      <c r="AH44" s="182">
        <v>6.4644446016530241E-8</v>
      </c>
      <c r="AI44" s="182">
        <v>4.4211171518307398E-8</v>
      </c>
      <c r="AJ44" s="182">
        <v>6.5624544101182664E-7</v>
      </c>
      <c r="AK44" s="182">
        <v>4.8277131576337172E-5</v>
      </c>
      <c r="AL44" s="182">
        <v>3.9240651149404485E-6</v>
      </c>
      <c r="AM44" s="182">
        <v>4.6823709861042772E-8</v>
      </c>
      <c r="AN44" s="182">
        <v>3.6754762433776613E-4</v>
      </c>
      <c r="AO44" s="182">
        <v>7.9656318520049682E-6</v>
      </c>
      <c r="AP44" s="182">
        <v>1.5556834489038365E-5</v>
      </c>
      <c r="AQ44" s="182">
        <v>1.9147941027059501E-6</v>
      </c>
      <c r="AR44" s="182">
        <v>7.6180768688249587E-6</v>
      </c>
      <c r="AS44" s="182">
        <v>1.560283497497633E-6</v>
      </c>
      <c r="AT44" s="182">
        <v>4.6070458529710348E-7</v>
      </c>
      <c r="AU44" s="182">
        <v>1.3370006943319523E-6</v>
      </c>
      <c r="AV44" s="182">
        <v>2.2527780386355836E-7</v>
      </c>
      <c r="AW44" s="182">
        <v>1.3306656319845731E-6</v>
      </c>
      <c r="AX44" s="182">
        <v>2.8670693634918648E-7</v>
      </c>
      <c r="AY44" s="182">
        <v>7.4511889817936835E-7</v>
      </c>
      <c r="AZ44" s="182">
        <v>1.0254017118624839E-7</v>
      </c>
      <c r="BA44" s="182">
        <v>7.3746658872766606E-7</v>
      </c>
      <c r="BB44" s="182">
        <v>9.7621630338346854E-8</v>
      </c>
      <c r="BC44" s="182">
        <v>1.2418238308368986E-6</v>
      </c>
      <c r="BD44" s="182">
        <v>1.0534761079667006E-7</v>
      </c>
      <c r="BE44" s="182">
        <v>7.899775712110383E-8</v>
      </c>
      <c r="BF44" s="182">
        <v>1.0834042109257333E-9</v>
      </c>
      <c r="BG44" s="182">
        <v>2.2466869917910089E-7</v>
      </c>
      <c r="BH44" s="182">
        <v>4.5547524395694481E-3</v>
      </c>
      <c r="BI44" s="182">
        <v>5.7529506145865361E-8</v>
      </c>
      <c r="BJ44" s="182">
        <v>1.0472994720978383E-6</v>
      </c>
      <c r="BK44" s="182">
        <v>1.0812223029262379E-6</v>
      </c>
    </row>
    <row r="45" spans="1:63" x14ac:dyDescent="0.45">
      <c r="A45" s="179" t="s">
        <v>780</v>
      </c>
      <c r="B45" s="180"/>
      <c r="C45" s="181" t="s">
        <v>738</v>
      </c>
      <c r="D45" s="179" t="s">
        <v>781</v>
      </c>
      <c r="E45" s="179" t="s">
        <v>694</v>
      </c>
      <c r="F45" s="182">
        <v>3.4874926481125458E-6</v>
      </c>
      <c r="G45" s="182">
        <v>2.9560131360764722E-4</v>
      </c>
      <c r="H45" s="183">
        <v>0.15123870549390342</v>
      </c>
      <c r="I45" s="183">
        <v>7.6078474248404138E-3</v>
      </c>
      <c r="J45" s="183">
        <v>3.3378437037990386E-2</v>
      </c>
      <c r="K45" s="183">
        <v>0.67048019009518367</v>
      </c>
      <c r="L45" s="183">
        <v>8.7194917425322785E-4</v>
      </c>
      <c r="M45" s="183">
        <v>8.3750518331851317E-3</v>
      </c>
      <c r="N45" s="183">
        <v>5.5123146516409139E-3</v>
      </c>
      <c r="O45" s="183">
        <v>9.2509912411802467E-2</v>
      </c>
      <c r="P45" s="182">
        <v>8.9900560621901816E-4</v>
      </c>
      <c r="Q45" s="182">
        <v>2.6360113883133967E-5</v>
      </c>
      <c r="R45" s="182">
        <v>2.4798997659230621E-5</v>
      </c>
      <c r="S45" s="182">
        <v>5.3168131917475075E-4</v>
      </c>
      <c r="T45" s="183">
        <v>2.0354580639902985E-2</v>
      </c>
      <c r="U45" s="182">
        <v>5.6147520649493766E-4</v>
      </c>
      <c r="V45" s="182">
        <v>1.78136584274282E-4</v>
      </c>
      <c r="W45" s="182">
        <v>1.9034706096412179E-3</v>
      </c>
      <c r="X45" s="182">
        <v>3.6133954503062284E-5</v>
      </c>
      <c r="Y45" s="182">
        <v>8.0620653672165716E-6</v>
      </c>
      <c r="Z45" s="182">
        <v>1.8138654623784831E-5</v>
      </c>
      <c r="AA45" s="182">
        <v>0</v>
      </c>
      <c r="AB45" s="182">
        <v>8.6363962403631509E-6</v>
      </c>
      <c r="AC45" s="182">
        <v>5.7159753060165048E-4</v>
      </c>
      <c r="AD45" s="182">
        <v>9.1023540949332795E-6</v>
      </c>
      <c r="AE45" s="182">
        <v>5.6725269256848991E-5</v>
      </c>
      <c r="AF45" s="182">
        <v>2.0961636257169283E-6</v>
      </c>
      <c r="AG45" s="182">
        <v>3.9763603935032887E-6</v>
      </c>
      <c r="AH45" s="182">
        <v>4.5003994914719008E-8</v>
      </c>
      <c r="AI45" s="182">
        <v>3.5451544298602042E-8</v>
      </c>
      <c r="AJ45" s="182">
        <v>5.666848459457632E-7</v>
      </c>
      <c r="AK45" s="182">
        <v>4.0548202273538406E-5</v>
      </c>
      <c r="AL45" s="182">
        <v>3.1301049757473256E-6</v>
      </c>
      <c r="AM45" s="182">
        <v>3.3032858896021855E-8</v>
      </c>
      <c r="AN45" s="182">
        <v>3.6316389034322634E-4</v>
      </c>
      <c r="AO45" s="182">
        <v>7.9536081919834528E-6</v>
      </c>
      <c r="AP45" s="182">
        <v>1.5177034849023678E-5</v>
      </c>
      <c r="AQ45" s="182">
        <v>1.896898820808315E-6</v>
      </c>
      <c r="AR45" s="182">
        <v>7.5710108096832207E-6</v>
      </c>
      <c r="AS45" s="182">
        <v>1.5200788914045449E-6</v>
      </c>
      <c r="AT45" s="182">
        <v>4.5471506410770535E-7</v>
      </c>
      <c r="AU45" s="182">
        <v>1.331893226441789E-6</v>
      </c>
      <c r="AV45" s="182">
        <v>2.2728460136136251E-7</v>
      </c>
      <c r="AW45" s="182">
        <v>1.3084101396763559E-6</v>
      </c>
      <c r="AX45" s="182">
        <v>2.8127201684011188E-7</v>
      </c>
      <c r="AY45" s="182">
        <v>7.5560734216551783E-7</v>
      </c>
      <c r="AZ45" s="182">
        <v>1.063526432560102E-7</v>
      </c>
      <c r="BA45" s="182">
        <v>7.2386623101828646E-7</v>
      </c>
      <c r="BB45" s="182">
        <v>9.9648004430048694E-8</v>
      </c>
      <c r="BC45" s="182">
        <v>1.2548966996212E-6</v>
      </c>
      <c r="BD45" s="182">
        <v>1.1628214583042673E-7</v>
      </c>
      <c r="BE45" s="182">
        <v>7.1422081234123591E-8</v>
      </c>
      <c r="BF45" s="182">
        <v>0</v>
      </c>
      <c r="BG45" s="182">
        <v>6.8633393588519142E-7</v>
      </c>
      <c r="BH45" s="182">
        <v>4.0811646463225319E-3</v>
      </c>
      <c r="BI45" s="182">
        <v>4.3399755743228162E-8</v>
      </c>
      <c r="BJ45" s="182">
        <v>1.0373401473782403E-6</v>
      </c>
      <c r="BK45" s="182">
        <v>1.0611833436358261E-6</v>
      </c>
    </row>
    <row r="46" spans="1:63" x14ac:dyDescent="0.45">
      <c r="A46" s="179" t="s">
        <v>782</v>
      </c>
      <c r="B46" s="180"/>
      <c r="C46" s="181" t="s">
        <v>738</v>
      </c>
      <c r="D46" s="179" t="s">
        <v>783</v>
      </c>
      <c r="E46" s="179" t="s">
        <v>694</v>
      </c>
      <c r="F46" s="182">
        <v>1.1724424317578113E-5</v>
      </c>
      <c r="G46" s="182">
        <v>2.7926575315822188E-4</v>
      </c>
      <c r="H46" s="183">
        <v>0.13890928142206679</v>
      </c>
      <c r="I46" s="183">
        <v>8.2761510291878872E-3</v>
      </c>
      <c r="J46" s="183">
        <v>3.3676476150386207E-2</v>
      </c>
      <c r="K46" s="183">
        <v>0.67016897435490308</v>
      </c>
      <c r="L46" s="183">
        <v>1.6732628561287924E-3</v>
      </c>
      <c r="M46" s="183">
        <v>5.9723888630597464E-3</v>
      </c>
      <c r="N46" s="183">
        <v>8.8579077610827957E-3</v>
      </c>
      <c r="O46" s="183">
        <v>0.11374648972073782</v>
      </c>
      <c r="P46" s="182">
        <v>9.9748217877064396E-4</v>
      </c>
      <c r="Q46" s="182">
        <v>2.6964152074737387E-5</v>
      </c>
      <c r="R46" s="182">
        <v>3.0926030867840641E-5</v>
      </c>
      <c r="S46" s="182">
        <v>1.2201631802717112E-3</v>
      </c>
      <c r="T46" s="183">
        <v>1.0380348115898039E-2</v>
      </c>
      <c r="U46" s="182">
        <v>5.6863294427325541E-4</v>
      </c>
      <c r="V46" s="182">
        <v>1.5359135576517523E-4</v>
      </c>
      <c r="W46" s="182">
        <v>1.4862590893147348E-3</v>
      </c>
      <c r="X46" s="182">
        <v>3.6080156118895874E-5</v>
      </c>
      <c r="Y46" s="182">
        <v>6.3646506308169761E-6</v>
      </c>
      <c r="Z46" s="182">
        <v>7.2069631642608789E-6</v>
      </c>
      <c r="AA46" s="182">
        <v>0</v>
      </c>
      <c r="AB46" s="182">
        <v>1.3435760622127392E-5</v>
      </c>
      <c r="AC46" s="182">
        <v>6.4548325547008668E-4</v>
      </c>
      <c r="AD46" s="182">
        <v>1.0110142584786525E-5</v>
      </c>
      <c r="AE46" s="182">
        <v>6.6672766110756636E-5</v>
      </c>
      <c r="AF46" s="182">
        <v>2.4429321323551749E-6</v>
      </c>
      <c r="AG46" s="182">
        <v>5.1532030933557252E-6</v>
      </c>
      <c r="AH46" s="182">
        <v>1.6941258409999216E-8</v>
      </c>
      <c r="AI46" s="182">
        <v>2.5464590724686772E-8</v>
      </c>
      <c r="AJ46" s="182">
        <v>3.1234968183806914E-7</v>
      </c>
      <c r="AK46" s="182">
        <v>2.7141148881886078E-5</v>
      </c>
      <c r="AL46" s="182">
        <v>3.4432393047082163E-6</v>
      </c>
      <c r="AM46" s="182">
        <v>1.1876101497102507E-7</v>
      </c>
      <c r="AN46" s="182">
        <v>2.9559624701980074E-4</v>
      </c>
      <c r="AO46" s="182">
        <v>9.0064798141125477E-6</v>
      </c>
      <c r="AP46" s="182">
        <v>1.7274290308539104E-5</v>
      </c>
      <c r="AQ46" s="182">
        <v>2.1120802690527083E-6</v>
      </c>
      <c r="AR46" s="182">
        <v>8.5710185342429742E-6</v>
      </c>
      <c r="AS46" s="182">
        <v>1.7193417654526565E-6</v>
      </c>
      <c r="AT46" s="182">
        <v>4.9107795826924343E-7</v>
      </c>
      <c r="AU46" s="182">
        <v>1.580023160756629E-6</v>
      </c>
      <c r="AV46" s="182">
        <v>2.497966840077419E-7</v>
      </c>
      <c r="AW46" s="182">
        <v>1.4739959747537907E-6</v>
      </c>
      <c r="AX46" s="182">
        <v>3.1997902676212456E-7</v>
      </c>
      <c r="AY46" s="182">
        <v>8.4152193055746938E-7</v>
      </c>
      <c r="AZ46" s="182">
        <v>1.1839019056553296E-7</v>
      </c>
      <c r="BA46" s="182">
        <v>8.0606382499698378E-7</v>
      </c>
      <c r="BB46" s="182">
        <v>1.1309160718977746E-7</v>
      </c>
      <c r="BC46" s="182">
        <v>1.515620274520495E-6</v>
      </c>
      <c r="BD46" s="182">
        <v>1.317798517637354E-7</v>
      </c>
      <c r="BE46" s="182">
        <v>1.1270330398986184E-7</v>
      </c>
      <c r="BF46" s="182">
        <v>0</v>
      </c>
      <c r="BG46" s="182">
        <v>6.0105620382471898E-8</v>
      </c>
      <c r="BH46" s="182">
        <v>2.3950875544219564E-3</v>
      </c>
      <c r="BI46" s="182">
        <v>2.7098123163487958E-8</v>
      </c>
      <c r="BJ46" s="182">
        <v>1.2125049927767435E-6</v>
      </c>
      <c r="BK46" s="182">
        <v>1.175229835161747E-6</v>
      </c>
    </row>
    <row r="47" spans="1:63" x14ac:dyDescent="0.45">
      <c r="A47" s="179" t="s">
        <v>784</v>
      </c>
      <c r="B47" s="180"/>
      <c r="C47" s="181" t="s">
        <v>738</v>
      </c>
      <c r="D47" s="179" t="s">
        <v>785</v>
      </c>
      <c r="E47" s="179" t="s">
        <v>694</v>
      </c>
      <c r="F47" s="182">
        <v>1.2864579169821545E-5</v>
      </c>
      <c r="G47" s="182">
        <v>2.7895067407140273E-4</v>
      </c>
      <c r="H47" s="183">
        <v>0.1386506530327451</v>
      </c>
      <c r="I47" s="183">
        <v>8.3543810271881659E-3</v>
      </c>
      <c r="J47" s="183">
        <v>3.3939461933558381E-2</v>
      </c>
      <c r="K47" s="183">
        <v>0.66923163652455753</v>
      </c>
      <c r="L47" s="183">
        <v>1.7759607292052854E-3</v>
      </c>
      <c r="M47" s="183">
        <v>5.8114192512834688E-3</v>
      </c>
      <c r="N47" s="183">
        <v>8.8965461181779691E-3</v>
      </c>
      <c r="O47" s="183">
        <v>0.11362847618556156</v>
      </c>
      <c r="P47" s="182">
        <v>1.0117005664243633E-3</v>
      </c>
      <c r="Q47" s="182">
        <v>2.7909297094789793E-5</v>
      </c>
      <c r="R47" s="182">
        <v>3.209220128197037E-5</v>
      </c>
      <c r="S47" s="182">
        <v>1.2758332161277659E-3</v>
      </c>
      <c r="T47" s="183">
        <v>1.1100271345516562E-2</v>
      </c>
      <c r="U47" s="182">
        <v>6.1469580891539729E-4</v>
      </c>
      <c r="V47" s="182">
        <v>1.7183713113592055E-4</v>
      </c>
      <c r="W47" s="182">
        <v>1.5027613381776112E-3</v>
      </c>
      <c r="X47" s="182">
        <v>3.8740371782105134E-5</v>
      </c>
      <c r="Y47" s="182">
        <v>6.8195605424176738E-6</v>
      </c>
      <c r="Z47" s="182">
        <v>8.6128738328710744E-6</v>
      </c>
      <c r="AA47" s="182">
        <v>0</v>
      </c>
      <c r="AB47" s="182">
        <v>1.2427704311888541E-5</v>
      </c>
      <c r="AC47" s="182">
        <v>6.4473072759776398E-4</v>
      </c>
      <c r="AD47" s="182">
        <v>1.0153739958569635E-5</v>
      </c>
      <c r="AE47" s="182">
        <v>6.6885864064023816E-5</v>
      </c>
      <c r="AF47" s="182">
        <v>2.5242425597828717E-6</v>
      </c>
      <c r="AG47" s="182">
        <v>5.9488304076489454E-6</v>
      </c>
      <c r="AH47" s="182">
        <v>2.761761044392187E-7</v>
      </c>
      <c r="AI47" s="182">
        <v>2.678874638541287E-8</v>
      </c>
      <c r="AJ47" s="182">
        <v>3.5233723626960611E-7</v>
      </c>
      <c r="AK47" s="182">
        <v>3.3570387200627794E-5</v>
      </c>
      <c r="AL47" s="182">
        <v>3.867192578402167E-6</v>
      </c>
      <c r="AM47" s="182">
        <v>1.1158334219634476E-7</v>
      </c>
      <c r="AN47" s="182">
        <v>2.9691005005141039E-4</v>
      </c>
      <c r="AO47" s="182">
        <v>9.0898862751328328E-6</v>
      </c>
      <c r="AP47" s="182">
        <v>1.7271399155410064E-5</v>
      </c>
      <c r="AQ47" s="182">
        <v>2.1339381488218794E-6</v>
      </c>
      <c r="AR47" s="182">
        <v>8.525272052862638E-6</v>
      </c>
      <c r="AS47" s="182">
        <v>1.7171442321055659E-6</v>
      </c>
      <c r="AT47" s="182">
        <v>5.0397699280081749E-7</v>
      </c>
      <c r="AU47" s="182">
        <v>1.5889142349856987E-6</v>
      </c>
      <c r="AV47" s="182">
        <v>2.4986187195934221E-7</v>
      </c>
      <c r="AW47" s="182">
        <v>1.510005513374635E-6</v>
      </c>
      <c r="AX47" s="182">
        <v>3.1086331981605525E-7</v>
      </c>
      <c r="AY47" s="182">
        <v>8.4976600487987668E-7</v>
      </c>
      <c r="AZ47" s="182">
        <v>1.1882083506415618E-7</v>
      </c>
      <c r="BA47" s="182">
        <v>7.933169718113153E-7</v>
      </c>
      <c r="BB47" s="182">
        <v>1.16324849934169E-7</v>
      </c>
      <c r="BC47" s="182">
        <v>1.4666116543752396E-6</v>
      </c>
      <c r="BD47" s="182">
        <v>1.3316082301764555E-7</v>
      </c>
      <c r="BE47" s="182">
        <v>1.2563807839334894E-7</v>
      </c>
      <c r="BF47" s="182">
        <v>0</v>
      </c>
      <c r="BG47" s="182">
        <v>7.3275035530739668E-8</v>
      </c>
      <c r="BH47" s="182">
        <v>2.5014614675164201E-3</v>
      </c>
      <c r="BI47" s="182">
        <v>3.4331762735253202E-8</v>
      </c>
      <c r="BJ47" s="182">
        <v>1.2058309390931349E-6</v>
      </c>
      <c r="BK47" s="182">
        <v>1.178594702106491E-6</v>
      </c>
    </row>
    <row r="48" spans="1:63" x14ac:dyDescent="0.45">
      <c r="A48" s="179" t="s">
        <v>786</v>
      </c>
      <c r="B48" s="180"/>
      <c r="C48" s="181" t="s">
        <v>738</v>
      </c>
      <c r="D48" s="179" t="s">
        <v>787</v>
      </c>
      <c r="E48" s="179" t="s">
        <v>694</v>
      </c>
      <c r="F48" s="182">
        <v>7.371720695025341E-6</v>
      </c>
      <c r="G48" s="182">
        <v>5.2504369825932709E-4</v>
      </c>
      <c r="H48" s="183">
        <v>0.17615344608410194</v>
      </c>
      <c r="I48" s="183">
        <v>8.5754603623591167E-3</v>
      </c>
      <c r="J48" s="183">
        <v>2.1900964004557825E-2</v>
      </c>
      <c r="K48" s="183">
        <v>0.68876931747952908</v>
      </c>
      <c r="L48" s="183">
        <v>6.0167100092615045E-4</v>
      </c>
      <c r="M48" s="183">
        <v>1.0396009358418218E-2</v>
      </c>
      <c r="N48" s="183">
        <v>3.8617806712405193E-3</v>
      </c>
      <c r="O48" s="183">
        <v>6.7047699171173147E-2</v>
      </c>
      <c r="P48" s="182">
        <v>1.2257954190253073E-3</v>
      </c>
      <c r="Q48" s="182">
        <v>4.510554714977536E-5</v>
      </c>
      <c r="R48" s="182">
        <v>2.1996965746541515E-5</v>
      </c>
      <c r="S48" s="182">
        <v>7.2391246602353503E-3</v>
      </c>
      <c r="T48" s="183">
        <v>1.0872059520642727E-2</v>
      </c>
      <c r="U48" s="182">
        <v>7.6137961382818418E-6</v>
      </c>
      <c r="V48" s="182">
        <v>1.8309024621751822E-5</v>
      </c>
      <c r="W48" s="182">
        <v>4.2781687608915115E-5</v>
      </c>
      <c r="X48" s="182">
        <v>5.3928162927811931E-5</v>
      </c>
      <c r="Y48" s="182">
        <v>3.7645333275997315E-6</v>
      </c>
      <c r="Z48" s="182">
        <v>4.2645713671915532E-5</v>
      </c>
      <c r="AA48" s="182">
        <v>0</v>
      </c>
      <c r="AB48" s="182">
        <v>5.3867354721023076E-6</v>
      </c>
      <c r="AC48" s="182">
        <v>5.5656218499542493E-4</v>
      </c>
      <c r="AD48" s="182">
        <v>9.7737016018015849E-6</v>
      </c>
      <c r="AE48" s="182">
        <v>9.7368478226597164E-5</v>
      </c>
      <c r="AF48" s="182">
        <v>2.8687590361791678E-6</v>
      </c>
      <c r="AG48" s="182">
        <v>2.561141128983429E-6</v>
      </c>
      <c r="AH48" s="182">
        <v>1.1570077523724409E-8</v>
      </c>
      <c r="AI48" s="182">
        <v>8.7394604325968721E-8</v>
      </c>
      <c r="AJ48" s="182">
        <v>3.4156562706930718E-9</v>
      </c>
      <c r="AK48" s="182">
        <v>2.4355636532108119E-6</v>
      </c>
      <c r="AL48" s="182">
        <v>1.6579710620997093E-3</v>
      </c>
      <c r="AM48" s="182">
        <v>4.7934634727390723E-8</v>
      </c>
      <c r="AN48" s="182">
        <v>1.8644393052766859E-4</v>
      </c>
      <c r="AO48" s="182">
        <v>9.6981402458674512E-6</v>
      </c>
      <c r="AP48" s="182">
        <v>1.4707707197294891E-5</v>
      </c>
      <c r="AQ48" s="182">
        <v>2.1293468738709504E-6</v>
      </c>
      <c r="AR48" s="182">
        <v>8.5415275920903704E-6</v>
      </c>
      <c r="AS48" s="182">
        <v>1.7334678156904831E-6</v>
      </c>
      <c r="AT48" s="182">
        <v>4.5265251930214761E-7</v>
      </c>
      <c r="AU48" s="182">
        <v>1.4954892228242759E-6</v>
      </c>
      <c r="AV48" s="182">
        <v>2.6658309022142091E-7</v>
      </c>
      <c r="AW48" s="182">
        <v>1.5049154129801689E-6</v>
      </c>
      <c r="AX48" s="182">
        <v>3.1804764560106443E-7</v>
      </c>
      <c r="AY48" s="182">
        <v>8.5648560863576235E-7</v>
      </c>
      <c r="AZ48" s="182">
        <v>1.1900525765873065E-7</v>
      </c>
      <c r="BA48" s="182">
        <v>8.5528617390422421E-7</v>
      </c>
      <c r="BB48" s="182">
        <v>1.2168973741326197E-7</v>
      </c>
      <c r="BC48" s="182">
        <v>2.0395681662476105E-6</v>
      </c>
      <c r="BD48" s="182">
        <v>1.4736989311819893E-7</v>
      </c>
      <c r="BE48" s="182">
        <v>1.2453598976503757E-7</v>
      </c>
      <c r="BF48" s="182">
        <v>1.1669102213165185E-9</v>
      </c>
      <c r="BG48" s="182">
        <v>3.2614182298416903E-9</v>
      </c>
      <c r="BH48" s="182">
        <v>1.8984100205426171E-5</v>
      </c>
      <c r="BI48" s="182">
        <v>7.1697373164496564E-8</v>
      </c>
      <c r="BJ48" s="182">
        <v>1.3226580207841183E-6</v>
      </c>
      <c r="BK48" s="182">
        <v>1.0852517042992584E-6</v>
      </c>
    </row>
    <row r="49" spans="1:63" x14ac:dyDescent="0.45">
      <c r="A49" s="179" t="s">
        <v>788</v>
      </c>
      <c r="B49" s="180"/>
      <c r="C49" s="181" t="s">
        <v>738</v>
      </c>
      <c r="D49" s="179" t="s">
        <v>789</v>
      </c>
      <c r="E49" s="179" t="s">
        <v>694</v>
      </c>
      <c r="F49" s="182">
        <v>9.236919004032307E-6</v>
      </c>
      <c r="G49" s="182">
        <v>5.1947569251848281E-4</v>
      </c>
      <c r="H49" s="183">
        <v>0.1792773351769115</v>
      </c>
      <c r="I49" s="183">
        <v>8.444502960171232E-3</v>
      </c>
      <c r="J49" s="183">
        <v>2.221583173773959E-2</v>
      </c>
      <c r="K49" s="183">
        <v>0.68642101537053868</v>
      </c>
      <c r="L49" s="183">
        <v>5.7280535627696205E-4</v>
      </c>
      <c r="M49" s="183">
        <v>1.0432113965396332E-2</v>
      </c>
      <c r="N49" s="183">
        <v>3.88212390093145E-3</v>
      </c>
      <c r="O49" s="183">
        <v>6.6044787002285568E-2</v>
      </c>
      <c r="P49" s="182">
        <v>1.2391117618228444E-3</v>
      </c>
      <c r="Q49" s="182">
        <v>4.5675752558182457E-5</v>
      </c>
      <c r="R49" s="182">
        <v>2.2453466119736542E-5</v>
      </c>
      <c r="S49" s="182">
        <v>7.3066097846370085E-3</v>
      </c>
      <c r="T49" s="183">
        <v>1.0821389890437448E-2</v>
      </c>
      <c r="U49" s="182">
        <v>7.7531563414465283E-6</v>
      </c>
      <c r="V49" s="182">
        <v>1.7706887165127087E-5</v>
      </c>
      <c r="W49" s="182">
        <v>4.2438490343678045E-5</v>
      </c>
      <c r="X49" s="182">
        <v>3.8267879127470336E-5</v>
      </c>
      <c r="Y49" s="182">
        <v>3.7621329090832106E-6</v>
      </c>
      <c r="Z49" s="182">
        <v>4.2390729403841606E-5</v>
      </c>
      <c r="AA49" s="182">
        <v>0</v>
      </c>
      <c r="AB49" s="182">
        <v>5.2794200879947711E-6</v>
      </c>
      <c r="AC49" s="182">
        <v>5.7828715031498E-4</v>
      </c>
      <c r="AD49" s="182">
        <v>9.6356798462780655E-6</v>
      </c>
      <c r="AE49" s="182">
        <v>9.6766448831308262E-5</v>
      </c>
      <c r="AF49" s="182">
        <v>2.9127413274045647E-6</v>
      </c>
      <c r="AG49" s="182">
        <v>2.6273916639686825E-6</v>
      </c>
      <c r="AH49" s="182">
        <v>2.9847891359937257E-7</v>
      </c>
      <c r="AI49" s="182">
        <v>6.627981957138966E-8</v>
      </c>
      <c r="AJ49" s="182">
        <v>1.486275993336866E-8</v>
      </c>
      <c r="AK49" s="182">
        <v>2.2539470829948788E-6</v>
      </c>
      <c r="AL49" s="182">
        <v>1.6390629240935217E-3</v>
      </c>
      <c r="AM49" s="182">
        <v>4.9044447579005629E-8</v>
      </c>
      <c r="AN49" s="182">
        <v>1.8824135832592171E-4</v>
      </c>
      <c r="AO49" s="182">
        <v>9.6161976991262458E-6</v>
      </c>
      <c r="AP49" s="182">
        <v>1.4733620916690505E-5</v>
      </c>
      <c r="AQ49" s="182">
        <v>2.1672760337433254E-6</v>
      </c>
      <c r="AR49" s="182">
        <v>8.7309153201966457E-6</v>
      </c>
      <c r="AS49" s="182">
        <v>1.7500020822723216E-6</v>
      </c>
      <c r="AT49" s="182">
        <v>4.6217102130821106E-7</v>
      </c>
      <c r="AU49" s="182">
        <v>1.6104579555939672E-6</v>
      </c>
      <c r="AV49" s="182">
        <v>2.5365876530897197E-7</v>
      </c>
      <c r="AW49" s="182">
        <v>1.4984480578766248E-6</v>
      </c>
      <c r="AX49" s="182">
        <v>3.2193618118203241E-7</v>
      </c>
      <c r="AY49" s="182">
        <v>8.7837021314693489E-7</v>
      </c>
      <c r="AZ49" s="182">
        <v>1.3164704853629394E-7</v>
      </c>
      <c r="BA49" s="182">
        <v>8.4242912650477622E-7</v>
      </c>
      <c r="BB49" s="182">
        <v>1.2146388883278297E-7</v>
      </c>
      <c r="BC49" s="182">
        <v>1.9923873574732233E-6</v>
      </c>
      <c r="BD49" s="182">
        <v>1.4524557497062095E-7</v>
      </c>
      <c r="BE49" s="182">
        <v>1.2747981146283538E-7</v>
      </c>
      <c r="BF49" s="182">
        <v>0</v>
      </c>
      <c r="BG49" s="182">
        <v>6.0841577560634191E-8</v>
      </c>
      <c r="BH49" s="182">
        <v>1.9753899567153984E-5</v>
      </c>
      <c r="BI49" s="182">
        <v>6.935088846839048E-8</v>
      </c>
      <c r="BJ49" s="182">
        <v>1.347926654280281E-6</v>
      </c>
      <c r="BK49" s="182">
        <v>1.0916574997246428E-6</v>
      </c>
    </row>
    <row r="50" spans="1:63" x14ac:dyDescent="0.45">
      <c r="A50" s="179" t="s">
        <v>790</v>
      </c>
      <c r="B50" s="180"/>
      <c r="C50" s="181" t="s">
        <v>738</v>
      </c>
      <c r="D50" s="179" t="s">
        <v>791</v>
      </c>
      <c r="E50" s="179" t="s">
        <v>694</v>
      </c>
      <c r="F50" s="182">
        <v>1.39637387079584E-5</v>
      </c>
      <c r="G50" s="182">
        <v>4.9931395659691174E-4</v>
      </c>
      <c r="H50" s="183">
        <v>0.19522627293380931</v>
      </c>
      <c r="I50" s="183">
        <v>8.1900580452958349E-3</v>
      </c>
      <c r="J50" s="183">
        <v>2.2633919285799352E-2</v>
      </c>
      <c r="K50" s="183">
        <v>0.65084853283674704</v>
      </c>
      <c r="L50" s="183">
        <v>1.0159237304559164E-3</v>
      </c>
      <c r="M50" s="183">
        <v>9.5566963399066843E-3</v>
      </c>
      <c r="N50" s="183">
        <v>5.0910453106423163E-3</v>
      </c>
      <c r="O50" s="183">
        <v>7.4362512354054916E-2</v>
      </c>
      <c r="P50" s="182">
        <v>1.6794471641782692E-3</v>
      </c>
      <c r="Q50" s="182">
        <v>8.1540796145969052E-5</v>
      </c>
      <c r="R50" s="182">
        <v>3.4035608931615453E-5</v>
      </c>
      <c r="S50" s="182">
        <v>1.3880380304795078E-2</v>
      </c>
      <c r="T50" s="183">
        <v>1.53616531056104E-2</v>
      </c>
      <c r="U50" s="182">
        <v>2.6456017591484105E-5</v>
      </c>
      <c r="V50" s="182">
        <v>2.1181282181753535E-5</v>
      </c>
      <c r="W50" s="182">
        <v>9.010695325664206E-5</v>
      </c>
      <c r="X50" s="182">
        <v>3.7054730785648834E-5</v>
      </c>
      <c r="Y50" s="182">
        <v>4.0661448192085158E-6</v>
      </c>
      <c r="Z50" s="182">
        <v>1.2037768927808868E-5</v>
      </c>
      <c r="AA50" s="182">
        <v>0</v>
      </c>
      <c r="AB50" s="182">
        <v>6.7086465089857771E-6</v>
      </c>
      <c r="AC50" s="182">
        <v>6.2980567831292058E-4</v>
      </c>
      <c r="AD50" s="182">
        <v>1.1334296847468359E-5</v>
      </c>
      <c r="AE50" s="182">
        <v>1.3461959869654221E-4</v>
      </c>
      <c r="AF50" s="182">
        <v>3.0865426889052379E-6</v>
      </c>
      <c r="AG50" s="182">
        <v>2.6557463091459285E-6</v>
      </c>
      <c r="AH50" s="182">
        <v>2.0009752582515257E-7</v>
      </c>
      <c r="AI50" s="182">
        <v>7.7380625729997372E-8</v>
      </c>
      <c r="AJ50" s="182">
        <v>7.3295815842048363E-7</v>
      </c>
      <c r="AK50" s="182">
        <v>1.2242465138961702E-5</v>
      </c>
      <c r="AL50" s="182">
        <v>1.9658484936167493E-5</v>
      </c>
      <c r="AM50" s="182">
        <v>7.8736502616806804E-8</v>
      </c>
      <c r="AN50" s="182">
        <v>3.0916024147851421E-4</v>
      </c>
      <c r="AO50" s="182">
        <v>1.0456041454934279E-5</v>
      </c>
      <c r="AP50" s="182">
        <v>1.5451060075986088E-5</v>
      </c>
      <c r="AQ50" s="182">
        <v>2.3864961313777521E-6</v>
      </c>
      <c r="AR50" s="182">
        <v>9.5082502969426581E-6</v>
      </c>
      <c r="AS50" s="182">
        <v>1.9760493892728612E-6</v>
      </c>
      <c r="AT50" s="182">
        <v>5.2229252946877658E-7</v>
      </c>
      <c r="AU50" s="182">
        <v>1.8341740302398174E-6</v>
      </c>
      <c r="AV50" s="182">
        <v>2.9464142314967011E-7</v>
      </c>
      <c r="AW50" s="182">
        <v>1.7724425543953829E-6</v>
      </c>
      <c r="AX50" s="182">
        <v>3.4777102756684807E-7</v>
      </c>
      <c r="AY50" s="182">
        <v>1.0010258699792685E-6</v>
      </c>
      <c r="AZ50" s="182">
        <v>1.5992865240866344E-7</v>
      </c>
      <c r="BA50" s="182">
        <v>1.0366187708812514E-6</v>
      </c>
      <c r="BB50" s="182">
        <v>1.5595383988584407E-7</v>
      </c>
      <c r="BC50" s="182">
        <v>2.8059494718109494E-6</v>
      </c>
      <c r="BD50" s="182">
        <v>1.6519393017241575E-7</v>
      </c>
      <c r="BE50" s="182">
        <v>2.7561228548472233E-7</v>
      </c>
      <c r="BF50" s="182">
        <v>0</v>
      </c>
      <c r="BG50" s="182">
        <v>5.4183355424699444E-5</v>
      </c>
      <c r="BH50" s="182">
        <v>9.6124331144715886E-5</v>
      </c>
      <c r="BI50" s="182">
        <v>1.6164407841117698E-8</v>
      </c>
      <c r="BJ50" s="182">
        <v>1.4783035641338972E-6</v>
      </c>
      <c r="BK50" s="182">
        <v>1.4408468874681868E-6</v>
      </c>
    </row>
    <row r="51" spans="1:63" x14ac:dyDescent="0.45">
      <c r="A51" s="179" t="s">
        <v>792</v>
      </c>
      <c r="B51" s="180"/>
      <c r="C51" s="181" t="s">
        <v>738</v>
      </c>
      <c r="D51" s="179" t="s">
        <v>793</v>
      </c>
      <c r="E51" s="179" t="s">
        <v>694</v>
      </c>
      <c r="F51" s="182">
        <v>1.2076840057055493E-5</v>
      </c>
      <c r="G51" s="182">
        <v>5.0137274062360729E-4</v>
      </c>
      <c r="H51" s="183">
        <v>0.19463589803865489</v>
      </c>
      <c r="I51" s="183">
        <v>8.1509851081105686E-3</v>
      </c>
      <c r="J51" s="183">
        <v>2.2364580759006689E-2</v>
      </c>
      <c r="K51" s="183">
        <v>0.65295762364006127</v>
      </c>
      <c r="L51" s="183">
        <v>1.015871647354053E-3</v>
      </c>
      <c r="M51" s="183">
        <v>9.549080794188012E-3</v>
      </c>
      <c r="N51" s="183">
        <v>5.1912784898232051E-3</v>
      </c>
      <c r="O51" s="183">
        <v>7.3061292775437381E-2</v>
      </c>
      <c r="P51" s="182">
        <v>1.694344387652148E-3</v>
      </c>
      <c r="Q51" s="182">
        <v>8.1456374210670779E-5</v>
      </c>
      <c r="R51" s="182">
        <v>3.4648379856599698E-5</v>
      </c>
      <c r="S51" s="182">
        <v>1.3912324509524183E-2</v>
      </c>
      <c r="T51" s="183">
        <v>1.5382449298398986E-2</v>
      </c>
      <c r="U51" s="182">
        <v>2.7011863475497137E-5</v>
      </c>
      <c r="V51" s="182">
        <v>2.1115763999588105E-5</v>
      </c>
      <c r="W51" s="182">
        <v>8.8159578595407297E-5</v>
      </c>
      <c r="X51" s="182">
        <v>3.6552995432270424E-5</v>
      </c>
      <c r="Y51" s="182">
        <v>4.0828181918702329E-6</v>
      </c>
      <c r="Z51" s="182">
        <v>1.2186380721465828E-5</v>
      </c>
      <c r="AA51" s="182">
        <v>0</v>
      </c>
      <c r="AB51" s="182">
        <v>6.8474455992539411E-6</v>
      </c>
      <c r="AC51" s="182">
        <v>6.182345742687923E-4</v>
      </c>
      <c r="AD51" s="182">
        <v>1.1351035208566692E-5</v>
      </c>
      <c r="AE51" s="182">
        <v>1.3515976731937458E-4</v>
      </c>
      <c r="AF51" s="182">
        <v>3.118979995351963E-6</v>
      </c>
      <c r="AG51" s="182">
        <v>2.4394299148888143E-6</v>
      </c>
      <c r="AH51" s="182">
        <v>3.5041833925584242E-8</v>
      </c>
      <c r="AI51" s="182">
        <v>4.6883095936842578E-8</v>
      </c>
      <c r="AJ51" s="182">
        <v>2.806170393422104E-9</v>
      </c>
      <c r="AK51" s="182">
        <v>1.2552935142239777E-5</v>
      </c>
      <c r="AL51" s="182">
        <v>1.7504406825672278E-5</v>
      </c>
      <c r="AM51" s="182">
        <v>5.0379326158132199E-8</v>
      </c>
      <c r="AN51" s="182">
        <v>3.0856275024116142E-4</v>
      </c>
      <c r="AO51" s="182">
        <v>1.0342046452835287E-5</v>
      </c>
      <c r="AP51" s="182">
        <v>1.5084583846694798E-5</v>
      </c>
      <c r="AQ51" s="182">
        <v>2.347641408889211E-6</v>
      </c>
      <c r="AR51" s="182">
        <v>9.2133444146112477E-6</v>
      </c>
      <c r="AS51" s="182">
        <v>1.9878928857015059E-6</v>
      </c>
      <c r="AT51" s="182">
        <v>4.8706024924284178E-7</v>
      </c>
      <c r="AU51" s="182">
        <v>1.7453405296131396E-6</v>
      </c>
      <c r="AV51" s="182">
        <v>2.9146414244612943E-7</v>
      </c>
      <c r="AW51" s="182">
        <v>1.7215764571825189E-6</v>
      </c>
      <c r="AX51" s="182">
        <v>3.790919554649045E-7</v>
      </c>
      <c r="AY51" s="182">
        <v>1.0113394135377028E-6</v>
      </c>
      <c r="AZ51" s="182">
        <v>1.5079713862538515E-7</v>
      </c>
      <c r="BA51" s="182">
        <v>1.0404634126654171E-6</v>
      </c>
      <c r="BB51" s="182">
        <v>1.4494671983138377E-7</v>
      </c>
      <c r="BC51" s="182">
        <v>2.7735263628482361E-6</v>
      </c>
      <c r="BD51" s="182">
        <v>1.5673312806832429E-7</v>
      </c>
      <c r="BE51" s="182">
        <v>2.8140842946306814E-7</v>
      </c>
      <c r="BF51" s="182">
        <v>1.1625574364014797E-9</v>
      </c>
      <c r="BG51" s="182">
        <v>0</v>
      </c>
      <c r="BH51" s="182">
        <v>9.7576432310179736E-5</v>
      </c>
      <c r="BI51" s="182">
        <v>1.8391680455682256E-8</v>
      </c>
      <c r="BJ51" s="182">
        <v>1.4521734423522207E-6</v>
      </c>
      <c r="BK51" s="182">
        <v>1.4435281695656768E-6</v>
      </c>
    </row>
    <row r="52" spans="1:63" x14ac:dyDescent="0.45">
      <c r="A52" s="179" t="s">
        <v>794</v>
      </c>
      <c r="B52" s="180"/>
      <c r="C52" s="181" t="s">
        <v>738</v>
      </c>
      <c r="D52" s="179" t="s">
        <v>795</v>
      </c>
      <c r="E52" s="179" t="s">
        <v>694</v>
      </c>
      <c r="F52" s="182">
        <v>7.421964359445083E-6</v>
      </c>
      <c r="G52" s="182">
        <v>2.153820229106965E-4</v>
      </c>
      <c r="H52" s="183">
        <v>0.13246110623026425</v>
      </c>
      <c r="I52" s="183">
        <v>5.8465521729309695E-3</v>
      </c>
      <c r="J52" s="183">
        <v>3.2978568592263585E-2</v>
      </c>
      <c r="K52" s="183">
        <v>0.71038708457491673</v>
      </c>
      <c r="L52" s="183">
        <v>1.4650309679746698E-3</v>
      </c>
      <c r="M52" s="183">
        <v>6.6257643026119062E-3</v>
      </c>
      <c r="N52" s="183">
        <v>9.5001109062259649E-3</v>
      </c>
      <c r="O52" s="183">
        <v>9.3427842565010438E-2</v>
      </c>
      <c r="P52" s="182">
        <v>8.2929091540074706E-4</v>
      </c>
      <c r="Q52" s="182">
        <v>1.9262745489538126E-5</v>
      </c>
      <c r="R52" s="182">
        <v>2.2380344563915448E-5</v>
      </c>
      <c r="S52" s="182">
        <v>2.0423415186806977E-4</v>
      </c>
      <c r="T52" s="183">
        <v>5.0161918959990897E-3</v>
      </c>
      <c r="U52" s="182">
        <v>2.6515742980883391E-6</v>
      </c>
      <c r="V52" s="182">
        <v>6.1068692117487205E-6</v>
      </c>
      <c r="W52" s="182">
        <v>1.2951890393931759E-5</v>
      </c>
      <c r="X52" s="182">
        <v>1.4133318845673371E-5</v>
      </c>
      <c r="Y52" s="182">
        <v>4.2943654506449814E-6</v>
      </c>
      <c r="Z52" s="182">
        <v>3.5429853950622686E-6</v>
      </c>
      <c r="AA52" s="182">
        <v>0</v>
      </c>
      <c r="AB52" s="182">
        <v>1.4145264631271048E-5</v>
      </c>
      <c r="AC52" s="182">
        <v>5.2035334344928104E-4</v>
      </c>
      <c r="AD52" s="182">
        <v>9.2627673996939111E-6</v>
      </c>
      <c r="AE52" s="182">
        <v>6.6105542989956388E-5</v>
      </c>
      <c r="AF52" s="182">
        <v>2.0560849940506014E-6</v>
      </c>
      <c r="AG52" s="182">
        <v>4.6922559678431374E-7</v>
      </c>
      <c r="AH52" s="182">
        <v>4.0571798196772501E-9</v>
      </c>
      <c r="AI52" s="182">
        <v>5.4724850172003428E-8</v>
      </c>
      <c r="AJ52" s="182">
        <v>1.2066656586158564E-9</v>
      </c>
      <c r="AK52" s="182">
        <v>1.894729613034935E-6</v>
      </c>
      <c r="AL52" s="182">
        <v>7.3900085442346826E-7</v>
      </c>
      <c r="AM52" s="182">
        <v>1.1266002143579506E-7</v>
      </c>
      <c r="AN52" s="182">
        <v>2.6967154186127512E-4</v>
      </c>
      <c r="AO52" s="182">
        <v>8.2142553890109895E-6</v>
      </c>
      <c r="AP52" s="182">
        <v>1.5591039391679602E-5</v>
      </c>
      <c r="AQ52" s="182">
        <v>1.9191409721536962E-6</v>
      </c>
      <c r="AR52" s="182">
        <v>7.7776191438356831E-6</v>
      </c>
      <c r="AS52" s="182">
        <v>1.5329481195044822E-6</v>
      </c>
      <c r="AT52" s="182">
        <v>4.5714590766430207E-7</v>
      </c>
      <c r="AU52" s="182">
        <v>1.3610615918137294E-6</v>
      </c>
      <c r="AV52" s="182">
        <v>2.3124224939214397E-7</v>
      </c>
      <c r="AW52" s="182">
        <v>1.3918432268044465E-6</v>
      </c>
      <c r="AX52" s="182">
        <v>2.8797584797078752E-7</v>
      </c>
      <c r="AY52" s="182">
        <v>7.4666830964271019E-7</v>
      </c>
      <c r="AZ52" s="182">
        <v>1.0591349506802792E-7</v>
      </c>
      <c r="BA52" s="182">
        <v>7.4653514257697118E-7</v>
      </c>
      <c r="BB52" s="182">
        <v>1.0880337795627916E-7</v>
      </c>
      <c r="BC52" s="182">
        <v>1.4385571033375676E-6</v>
      </c>
      <c r="BD52" s="182">
        <v>1.1465027162747728E-7</v>
      </c>
      <c r="BE52" s="182">
        <v>8.2804164619936655E-8</v>
      </c>
      <c r="BF52" s="182">
        <v>0</v>
      </c>
      <c r="BG52" s="182">
        <v>2.3733728631443132E-7</v>
      </c>
      <c r="BH52" s="182">
        <v>1.868191855543614E-5</v>
      </c>
      <c r="BI52" s="182">
        <v>2.0179170480536568E-6</v>
      </c>
      <c r="BJ52" s="182">
        <v>1.0881682385818608E-6</v>
      </c>
      <c r="BK52" s="182">
        <v>1.0834867595154361E-6</v>
      </c>
    </row>
    <row r="53" spans="1:63" x14ac:dyDescent="0.45">
      <c r="A53" s="179" t="s">
        <v>796</v>
      </c>
      <c r="B53" s="180"/>
      <c r="C53" s="181" t="s">
        <v>738</v>
      </c>
      <c r="D53" s="179" t="s">
        <v>797</v>
      </c>
      <c r="E53" s="179" t="s">
        <v>694</v>
      </c>
      <c r="F53" s="182">
        <v>7.842141899796567E-6</v>
      </c>
      <c r="G53" s="182">
        <v>2.1372922216377643E-4</v>
      </c>
      <c r="H53" s="183">
        <v>0.13212131000465571</v>
      </c>
      <c r="I53" s="183">
        <v>5.8431219346535054E-3</v>
      </c>
      <c r="J53" s="183">
        <v>3.285350167270449E-2</v>
      </c>
      <c r="K53" s="183">
        <v>0.70868597029100322</v>
      </c>
      <c r="L53" s="183">
        <v>1.4547183520327363E-3</v>
      </c>
      <c r="M53" s="183">
        <v>6.6336308949649812E-3</v>
      </c>
      <c r="N53" s="183">
        <v>9.6962773617842689E-3</v>
      </c>
      <c r="O53" s="183">
        <v>9.538943657426549E-2</v>
      </c>
      <c r="P53" s="182">
        <v>8.3851903999021321E-4</v>
      </c>
      <c r="Q53" s="182">
        <v>1.943726203015292E-5</v>
      </c>
      <c r="R53" s="182">
        <v>2.2128659929012447E-5</v>
      </c>
      <c r="S53" s="182">
        <v>2.0414813666078208E-4</v>
      </c>
      <c r="T53" s="183">
        <v>5.0181340185672533E-3</v>
      </c>
      <c r="U53" s="182">
        <v>2.7321372858516634E-6</v>
      </c>
      <c r="V53" s="182">
        <v>6.2413693225224376E-6</v>
      </c>
      <c r="W53" s="182">
        <v>1.3051600220163681E-5</v>
      </c>
      <c r="X53" s="182">
        <v>1.3282654283544831E-5</v>
      </c>
      <c r="Y53" s="182">
        <v>4.2342378004562712E-6</v>
      </c>
      <c r="Z53" s="182">
        <v>3.3748863264496612E-6</v>
      </c>
      <c r="AA53" s="182">
        <v>0</v>
      </c>
      <c r="AB53" s="182">
        <v>1.4041987020881751E-5</v>
      </c>
      <c r="AC53" s="182">
        <v>5.2543423831746664E-4</v>
      </c>
      <c r="AD53" s="182">
        <v>9.0447163598961665E-6</v>
      </c>
      <c r="AE53" s="182">
        <v>6.5643176916725961E-5</v>
      </c>
      <c r="AF53" s="182">
        <v>2.1289062338865764E-6</v>
      </c>
      <c r="AG53" s="182">
        <v>4.7345062049285641E-7</v>
      </c>
      <c r="AH53" s="182">
        <v>2.7947454694324277E-8</v>
      </c>
      <c r="AI53" s="182">
        <v>3.5656076478293449E-8</v>
      </c>
      <c r="AJ53" s="182">
        <v>0</v>
      </c>
      <c r="AK53" s="182">
        <v>1.9015764152339215E-6</v>
      </c>
      <c r="AL53" s="182">
        <v>7.0361331492919169E-7</v>
      </c>
      <c r="AM53" s="182">
        <v>1.1068238778528346E-7</v>
      </c>
      <c r="AN53" s="182">
        <v>2.7302229565937973E-4</v>
      </c>
      <c r="AO53" s="182">
        <v>8.231109556615102E-6</v>
      </c>
      <c r="AP53" s="182">
        <v>1.5748225222743595E-5</v>
      </c>
      <c r="AQ53" s="182">
        <v>1.9186068723483072E-6</v>
      </c>
      <c r="AR53" s="182">
        <v>7.7070290747555435E-6</v>
      </c>
      <c r="AS53" s="182">
        <v>1.553147065430057E-6</v>
      </c>
      <c r="AT53" s="182">
        <v>4.6383628012337009E-7</v>
      </c>
      <c r="AU53" s="182">
        <v>1.3795488647186997E-6</v>
      </c>
      <c r="AV53" s="182">
        <v>2.3213799328933773E-7</v>
      </c>
      <c r="AW53" s="182">
        <v>1.3216282230968232E-6</v>
      </c>
      <c r="AX53" s="182">
        <v>2.8935512498280014E-7</v>
      </c>
      <c r="AY53" s="182">
        <v>7.4814809015153847E-7</v>
      </c>
      <c r="AZ53" s="182">
        <v>1.0683633168338216E-7</v>
      </c>
      <c r="BA53" s="182">
        <v>7.1940527706908795E-7</v>
      </c>
      <c r="BB53" s="182">
        <v>1.078216103069562E-7</v>
      </c>
      <c r="BC53" s="182">
        <v>1.441543607312409E-6</v>
      </c>
      <c r="BD53" s="182">
        <v>1.0716087476749906E-7</v>
      </c>
      <c r="BE53" s="182">
        <v>7.7781719482500871E-8</v>
      </c>
      <c r="BF53" s="182">
        <v>2.9528869598807601E-9</v>
      </c>
      <c r="BG53" s="182">
        <v>1.1164876259800732E-9</v>
      </c>
      <c r="BH53" s="182">
        <v>1.8276083025726149E-5</v>
      </c>
      <c r="BI53" s="182">
        <v>5.3598879020835418E-9</v>
      </c>
      <c r="BJ53" s="182">
        <v>1.0867082218100119E-6</v>
      </c>
      <c r="BK53" s="182">
        <v>1.0804708313506223E-6</v>
      </c>
    </row>
    <row r="54" spans="1:63" x14ac:dyDescent="0.45">
      <c r="A54" s="179" t="s">
        <v>798</v>
      </c>
      <c r="B54" s="180"/>
      <c r="C54" s="181" t="s">
        <v>738</v>
      </c>
      <c r="D54" s="179" t="s">
        <v>799</v>
      </c>
      <c r="E54" s="179" t="s">
        <v>694</v>
      </c>
      <c r="F54" s="182">
        <v>4.3994369516371455E-6</v>
      </c>
      <c r="G54" s="182">
        <v>5.4629168863695396E-4</v>
      </c>
      <c r="H54" s="183">
        <v>0.16944848297607343</v>
      </c>
      <c r="I54" s="183">
        <v>5.630523463494054E-3</v>
      </c>
      <c r="J54" s="183">
        <v>2.2914567346567074E-2</v>
      </c>
      <c r="K54" s="183">
        <v>0.69028866223487284</v>
      </c>
      <c r="L54" s="183">
        <v>8.4422021356440229E-4</v>
      </c>
      <c r="M54" s="183">
        <v>9.5966153656579217E-3</v>
      </c>
      <c r="N54" s="183">
        <v>5.9660793588663386E-3</v>
      </c>
      <c r="O54" s="183">
        <v>7.1217540863596468E-2</v>
      </c>
      <c r="P54" s="182">
        <v>6.4615720819679895E-4</v>
      </c>
      <c r="Q54" s="182">
        <v>4.8232742266572386E-5</v>
      </c>
      <c r="R54" s="182">
        <v>2.3274173604480527E-5</v>
      </c>
      <c r="S54" s="182">
        <v>1.3537549734782179E-2</v>
      </c>
      <c r="T54" s="183">
        <v>4.6330628326843176E-3</v>
      </c>
      <c r="U54" s="182">
        <v>9.3631524155593232E-6</v>
      </c>
      <c r="V54" s="182">
        <v>1.4778958255335668E-5</v>
      </c>
      <c r="W54" s="182">
        <v>2.8122847266148628E-5</v>
      </c>
      <c r="X54" s="182">
        <v>3.0279642293121161E-5</v>
      </c>
      <c r="Y54" s="182">
        <v>3.6090924638687557E-6</v>
      </c>
      <c r="Z54" s="182">
        <v>2.020077449780601E-5</v>
      </c>
      <c r="AA54" s="182">
        <v>0</v>
      </c>
      <c r="AB54" s="182">
        <v>7.4541018452077926E-6</v>
      </c>
      <c r="AC54" s="182">
        <v>5.6837838056989572E-4</v>
      </c>
      <c r="AD54" s="182">
        <v>7.9421571539008389E-6</v>
      </c>
      <c r="AE54" s="182">
        <v>5.4747943767438206E-5</v>
      </c>
      <c r="AF54" s="182">
        <v>1.6354623002102341E-6</v>
      </c>
      <c r="AG54" s="182">
        <v>3.4811310833459708E-6</v>
      </c>
      <c r="AH54" s="182">
        <v>6.0892600488997778E-8</v>
      </c>
      <c r="AI54" s="182">
        <v>1.4881931326624234E-7</v>
      </c>
      <c r="AJ54" s="182">
        <v>0</v>
      </c>
      <c r="AK54" s="182">
        <v>3.0118058881627365E-6</v>
      </c>
      <c r="AL54" s="182">
        <v>3.3822322346737633E-3</v>
      </c>
      <c r="AM54" s="182">
        <v>2.7242983209886508E-8</v>
      </c>
      <c r="AN54" s="182">
        <v>4.2932843159762725E-4</v>
      </c>
      <c r="AO54" s="182">
        <v>7.0971321075669512E-6</v>
      </c>
      <c r="AP54" s="182">
        <v>1.1972434326172805E-5</v>
      </c>
      <c r="AQ54" s="182">
        <v>1.5928901909165379E-6</v>
      </c>
      <c r="AR54" s="182">
        <v>6.5891403800674523E-6</v>
      </c>
      <c r="AS54" s="182">
        <v>1.3188336360731303E-6</v>
      </c>
      <c r="AT54" s="182">
        <v>3.6676929576976499E-7</v>
      </c>
      <c r="AU54" s="182">
        <v>1.2585387138615895E-6</v>
      </c>
      <c r="AV54" s="182">
        <v>1.9738981983029386E-7</v>
      </c>
      <c r="AW54" s="182">
        <v>1.1834512856789913E-6</v>
      </c>
      <c r="AX54" s="182">
        <v>2.5741869051495447E-7</v>
      </c>
      <c r="AY54" s="182">
        <v>6.6574157642375383E-7</v>
      </c>
      <c r="AZ54" s="182">
        <v>1.0245162498805129E-7</v>
      </c>
      <c r="BA54" s="182">
        <v>6.5710106384347548E-7</v>
      </c>
      <c r="BB54" s="182">
        <v>9.9076381707295247E-8</v>
      </c>
      <c r="BC54" s="182">
        <v>1.1519629499777897E-6</v>
      </c>
      <c r="BD54" s="182">
        <v>8.7008211001183787E-8</v>
      </c>
      <c r="BE54" s="182">
        <v>2.7343178912588573E-7</v>
      </c>
      <c r="BF54" s="182">
        <v>0</v>
      </c>
      <c r="BG54" s="182">
        <v>1.7099500930876411E-8</v>
      </c>
      <c r="BH54" s="182">
        <v>5.2723245072876601E-5</v>
      </c>
      <c r="BI54" s="182">
        <v>2.9068902124548316E-8</v>
      </c>
      <c r="BJ54" s="182">
        <v>9.181036567839008E-7</v>
      </c>
      <c r="BK54" s="182">
        <v>9.7900003997912996E-7</v>
      </c>
    </row>
    <row r="55" spans="1:63" x14ac:dyDescent="0.45">
      <c r="A55" s="179" t="s">
        <v>800</v>
      </c>
      <c r="B55" s="180"/>
      <c r="C55" s="181" t="s">
        <v>738</v>
      </c>
      <c r="D55" s="179" t="s">
        <v>801</v>
      </c>
      <c r="E55" s="179" t="s">
        <v>694</v>
      </c>
      <c r="F55" s="182">
        <v>1.7215166269569695E-6</v>
      </c>
      <c r="G55" s="182">
        <v>5.4111101622470793E-4</v>
      </c>
      <c r="H55" s="183">
        <v>0.17313746329584145</v>
      </c>
      <c r="I55" s="183">
        <v>5.6168385700599219E-3</v>
      </c>
      <c r="J55" s="183">
        <v>2.3338525181102417E-2</v>
      </c>
      <c r="K55" s="183">
        <v>0.68860820579851778</v>
      </c>
      <c r="L55" s="183">
        <v>9.1130720553922332E-4</v>
      </c>
      <c r="M55" s="183">
        <v>9.820013022406416E-3</v>
      </c>
      <c r="N55" s="183">
        <v>5.9448968190249519E-3</v>
      </c>
      <c r="O55" s="183">
        <v>6.9333474234168038E-2</v>
      </c>
      <c r="P55" s="182">
        <v>6.3302559274858151E-4</v>
      </c>
      <c r="Q55" s="182">
        <v>5.1144263083289661E-5</v>
      </c>
      <c r="R55" s="182">
        <v>2.3875772341846237E-5</v>
      </c>
      <c r="S55" s="182">
        <v>1.3200692589622075E-2</v>
      </c>
      <c r="T55" s="183">
        <v>4.566614055819436E-3</v>
      </c>
      <c r="U55" s="182">
        <v>9.6678834546369719E-6</v>
      </c>
      <c r="V55" s="182">
        <v>1.4424607595436911E-5</v>
      </c>
      <c r="W55" s="182">
        <v>2.5973681281687572E-5</v>
      </c>
      <c r="X55" s="182">
        <v>2.92136309664976E-5</v>
      </c>
      <c r="Y55" s="182">
        <v>3.7130506875445253E-6</v>
      </c>
      <c r="Z55" s="182">
        <v>1.8318459984883167E-5</v>
      </c>
      <c r="AA55" s="182">
        <v>0</v>
      </c>
      <c r="AB55" s="182">
        <v>7.5039603570727963E-6</v>
      </c>
      <c r="AC55" s="182">
        <v>5.609479125369142E-4</v>
      </c>
      <c r="AD55" s="182">
        <v>7.8878386340954101E-6</v>
      </c>
      <c r="AE55" s="182">
        <v>5.3644207834622332E-5</v>
      </c>
      <c r="AF55" s="182">
        <v>1.6199191558974821E-6</v>
      </c>
      <c r="AG55" s="182">
        <v>3.3312317480638772E-6</v>
      </c>
      <c r="AH55" s="182">
        <v>1.7223781285579462E-6</v>
      </c>
      <c r="AI55" s="182">
        <v>4.1902367479779057E-8</v>
      </c>
      <c r="AJ55" s="182">
        <v>0</v>
      </c>
      <c r="AK55" s="182">
        <v>3.1699465567592285E-6</v>
      </c>
      <c r="AL55" s="182">
        <v>2.9934214915093298E-3</v>
      </c>
      <c r="AM55" s="182">
        <v>2.3594382591615792E-8</v>
      </c>
      <c r="AN55" s="182">
        <v>4.3955825635467582E-4</v>
      </c>
      <c r="AO55" s="182">
        <v>7.0958583733190246E-6</v>
      </c>
      <c r="AP55" s="182">
        <v>1.2042295294571528E-5</v>
      </c>
      <c r="AQ55" s="182">
        <v>1.6256218135894227E-6</v>
      </c>
      <c r="AR55" s="182">
        <v>6.635376357198512E-6</v>
      </c>
      <c r="AS55" s="182">
        <v>1.3872441983349925E-6</v>
      </c>
      <c r="AT55" s="182">
        <v>3.7439384092408718E-7</v>
      </c>
      <c r="AU55" s="182">
        <v>1.183510840289483E-6</v>
      </c>
      <c r="AV55" s="182">
        <v>2.4228785192881696E-7</v>
      </c>
      <c r="AW55" s="182">
        <v>1.1927627227745055E-6</v>
      </c>
      <c r="AX55" s="182">
        <v>2.5660801654279975E-7</v>
      </c>
      <c r="AY55" s="182">
        <v>6.6667460586927053E-7</v>
      </c>
      <c r="AZ55" s="182">
        <v>8.773984388814924E-8</v>
      </c>
      <c r="BA55" s="182">
        <v>6.9137232552205123E-7</v>
      </c>
      <c r="BB55" s="182">
        <v>1.007595457168044E-7</v>
      </c>
      <c r="BC55" s="182">
        <v>1.203610518822976E-6</v>
      </c>
      <c r="BD55" s="182">
        <v>9.0611199731225409E-8</v>
      </c>
      <c r="BE55" s="182">
        <v>2.9436859913156741E-7</v>
      </c>
      <c r="BF55" s="182">
        <v>0</v>
      </c>
      <c r="BG55" s="182">
        <v>6.5467217096472359E-6</v>
      </c>
      <c r="BH55" s="182">
        <v>5.1616606874783691E-5</v>
      </c>
      <c r="BI55" s="182">
        <v>2.490679096553535E-8</v>
      </c>
      <c r="BJ55" s="182">
        <v>9.125056915924006E-7</v>
      </c>
      <c r="BK55" s="182">
        <v>2.6352763212282521E-6</v>
      </c>
    </row>
    <row r="56" spans="1:63" x14ac:dyDescent="0.45">
      <c r="A56" s="179" t="s">
        <v>802</v>
      </c>
      <c r="B56" s="180"/>
      <c r="C56" s="181" t="s">
        <v>738</v>
      </c>
      <c r="D56" s="179" t="s">
        <v>803</v>
      </c>
      <c r="E56" s="179" t="s">
        <v>694</v>
      </c>
      <c r="F56" s="182">
        <v>6.811185719392973E-6</v>
      </c>
      <c r="G56" s="182">
        <v>2.4793904641177598E-4</v>
      </c>
      <c r="H56" s="183">
        <v>0.13852190604427744</v>
      </c>
      <c r="I56" s="183">
        <v>6.5204977707570468E-3</v>
      </c>
      <c r="J56" s="183">
        <v>3.2025737412108818E-2</v>
      </c>
      <c r="K56" s="183">
        <v>0.68915426678789526</v>
      </c>
      <c r="L56" s="183">
        <v>1.0395036887504172E-3</v>
      </c>
      <c r="M56" s="183">
        <v>6.8804825021741879E-3</v>
      </c>
      <c r="N56" s="183">
        <v>7.0543651695953889E-3</v>
      </c>
      <c r="O56" s="183">
        <v>9.3458543939799049E-2</v>
      </c>
      <c r="P56" s="182">
        <v>8.7123230887735262E-4</v>
      </c>
      <c r="Q56" s="182">
        <v>2.2673506346204465E-5</v>
      </c>
      <c r="R56" s="182">
        <v>3.0134091019210787E-5</v>
      </c>
      <c r="S56" s="182">
        <v>5.9492361510638729E-4</v>
      </c>
      <c r="T56" s="183">
        <v>1.1313377906777682E-2</v>
      </c>
      <c r="U56" s="182">
        <v>1.0796361702885887E-3</v>
      </c>
      <c r="V56" s="182">
        <v>2.9744374136358314E-4</v>
      </c>
      <c r="W56" s="182">
        <v>2.6709834017622073E-3</v>
      </c>
      <c r="X56" s="182">
        <v>5.6979855270551495E-5</v>
      </c>
      <c r="Y56" s="182">
        <v>9.6643602518508515E-6</v>
      </c>
      <c r="Z56" s="182">
        <v>3.7906738763798243E-5</v>
      </c>
      <c r="AA56" s="182">
        <v>0</v>
      </c>
      <c r="AB56" s="182">
        <v>1.1392001754982211E-5</v>
      </c>
      <c r="AC56" s="182">
        <v>5.1022218322499416E-4</v>
      </c>
      <c r="AD56" s="182">
        <v>8.8982372766331799E-6</v>
      </c>
      <c r="AE56" s="182">
        <v>6.4804756834166422E-5</v>
      </c>
      <c r="AF56" s="182">
        <v>2.1048484687755423E-6</v>
      </c>
      <c r="AG56" s="182">
        <v>9.2394228603130383E-6</v>
      </c>
      <c r="AH56" s="182">
        <v>9.9649751572548498E-8</v>
      </c>
      <c r="AI56" s="182">
        <v>6.4843885692285217E-8</v>
      </c>
      <c r="AJ56" s="182">
        <v>7.4308246028330132E-7</v>
      </c>
      <c r="AK56" s="182">
        <v>2.164581666930241E-4</v>
      </c>
      <c r="AL56" s="182">
        <v>3.3167959365641456E-5</v>
      </c>
      <c r="AM56" s="182">
        <v>7.8847026036398918E-8</v>
      </c>
      <c r="AN56" s="182">
        <v>2.5011218778707851E-4</v>
      </c>
      <c r="AO56" s="182">
        <v>7.8640269320965214E-6</v>
      </c>
      <c r="AP56" s="182">
        <v>1.5236526686272477E-5</v>
      </c>
      <c r="AQ56" s="182">
        <v>1.9170001096743703E-6</v>
      </c>
      <c r="AR56" s="182">
        <v>7.5126267457734637E-6</v>
      </c>
      <c r="AS56" s="182">
        <v>1.4938336871562068E-6</v>
      </c>
      <c r="AT56" s="182">
        <v>4.5356673559337746E-7</v>
      </c>
      <c r="AU56" s="182">
        <v>1.3061703306778875E-6</v>
      </c>
      <c r="AV56" s="182">
        <v>2.1071631963266451E-7</v>
      </c>
      <c r="AW56" s="182">
        <v>1.3265876426149133E-6</v>
      </c>
      <c r="AX56" s="182">
        <v>2.7312142107148828E-7</v>
      </c>
      <c r="AY56" s="182">
        <v>7.3915642975027116E-7</v>
      </c>
      <c r="AZ56" s="182">
        <v>1.0577306176938354E-7</v>
      </c>
      <c r="BA56" s="182">
        <v>1.2045420591003551E-6</v>
      </c>
      <c r="BB56" s="182">
        <v>1.0535463920177751E-7</v>
      </c>
      <c r="BC56" s="182">
        <v>1.4165378928792523E-6</v>
      </c>
      <c r="BD56" s="182">
        <v>1.151830776773803E-7</v>
      </c>
      <c r="BE56" s="182">
        <v>1.5771895196687778E-7</v>
      </c>
      <c r="BF56" s="182">
        <v>1.0905960733047191E-9</v>
      </c>
      <c r="BG56" s="182">
        <v>1.8745140293836632E-7</v>
      </c>
      <c r="BH56" s="182">
        <v>6.9528336697202448E-3</v>
      </c>
      <c r="BI56" s="182">
        <v>1.4788893645616709E-7</v>
      </c>
      <c r="BJ56" s="182">
        <v>1.0729486028737495E-6</v>
      </c>
      <c r="BK56" s="182">
        <v>1.0706113133130465E-6</v>
      </c>
    </row>
    <row r="57" spans="1:63" x14ac:dyDescent="0.45">
      <c r="A57" s="179" t="s">
        <v>804</v>
      </c>
      <c r="B57" s="180"/>
      <c r="C57" s="181" t="s">
        <v>738</v>
      </c>
      <c r="D57" s="179" t="s">
        <v>805</v>
      </c>
      <c r="E57" s="179" t="s">
        <v>694</v>
      </c>
      <c r="F57" s="182">
        <v>6.1447072445886161E-6</v>
      </c>
      <c r="G57" s="182">
        <v>2.433999520577025E-4</v>
      </c>
      <c r="H57" s="183">
        <v>0.13853877622185284</v>
      </c>
      <c r="I57" s="183">
        <v>6.5435840751832883E-3</v>
      </c>
      <c r="J57" s="183">
        <v>3.2133682545492662E-2</v>
      </c>
      <c r="K57" s="183">
        <v>0.68865916238012648</v>
      </c>
      <c r="L57" s="183">
        <v>1.0304738877669373E-3</v>
      </c>
      <c r="M57" s="183">
        <v>6.8350783294600214E-3</v>
      </c>
      <c r="N57" s="183">
        <v>7.0522058343551229E-3</v>
      </c>
      <c r="O57" s="183">
        <v>9.3956084323961589E-2</v>
      </c>
      <c r="P57" s="182">
        <v>8.6841926389580782E-4</v>
      </c>
      <c r="Q57" s="182">
        <v>2.4673850534910885E-5</v>
      </c>
      <c r="R57" s="182">
        <v>3.0808681401012736E-5</v>
      </c>
      <c r="S57" s="182">
        <v>6.0122160700094526E-4</v>
      </c>
      <c r="T57" s="183">
        <v>1.1271510080764746E-2</v>
      </c>
      <c r="U57" s="182">
        <v>1.0853121766281094E-3</v>
      </c>
      <c r="V57" s="182">
        <v>3.0033134931756964E-4</v>
      </c>
      <c r="W57" s="182">
        <v>2.6588601155071332E-3</v>
      </c>
      <c r="X57" s="182">
        <v>5.7104873804231914E-5</v>
      </c>
      <c r="Y57" s="182">
        <v>9.7147231785851045E-6</v>
      </c>
      <c r="Z57" s="182">
        <v>3.7491873039058416E-5</v>
      </c>
      <c r="AA57" s="182">
        <v>0</v>
      </c>
      <c r="AB57" s="182">
        <v>1.1307841796331413E-5</v>
      </c>
      <c r="AC57" s="182">
        <v>5.1009530437095326E-4</v>
      </c>
      <c r="AD57" s="182">
        <v>8.9185206794558583E-6</v>
      </c>
      <c r="AE57" s="182">
        <v>6.5183574570247231E-5</v>
      </c>
      <c r="AF57" s="182">
        <v>2.1205531223570198E-6</v>
      </c>
      <c r="AG57" s="182">
        <v>9.3029144400897442E-6</v>
      </c>
      <c r="AH57" s="182">
        <v>2.0021694754810082E-7</v>
      </c>
      <c r="AI57" s="182">
        <v>8.4656036210398708E-8</v>
      </c>
      <c r="AJ57" s="182">
        <v>7.204135723943631E-7</v>
      </c>
      <c r="AK57" s="182">
        <v>2.1567524908148008E-4</v>
      </c>
      <c r="AL57" s="182">
        <v>1.8783445140947377E-5</v>
      </c>
      <c r="AM57" s="182">
        <v>8.375109353028225E-8</v>
      </c>
      <c r="AN57" s="182">
        <v>2.513212074632382E-4</v>
      </c>
      <c r="AO57" s="182">
        <v>7.8390366912847073E-6</v>
      </c>
      <c r="AP57" s="182">
        <v>1.5266529768842319E-5</v>
      </c>
      <c r="AQ57" s="182">
        <v>1.8743216440028805E-6</v>
      </c>
      <c r="AR57" s="182">
        <v>7.5832840286875527E-6</v>
      </c>
      <c r="AS57" s="182">
        <v>1.4861789434979878E-6</v>
      </c>
      <c r="AT57" s="182">
        <v>4.5064462357986161E-7</v>
      </c>
      <c r="AU57" s="182">
        <v>1.3390412068678068E-6</v>
      </c>
      <c r="AV57" s="182">
        <v>2.1944024791642065E-7</v>
      </c>
      <c r="AW57" s="182">
        <v>1.333565553243556E-6</v>
      </c>
      <c r="AX57" s="182">
        <v>2.7639719248236043E-7</v>
      </c>
      <c r="AY57" s="182">
        <v>7.4440862441711435E-7</v>
      </c>
      <c r="AZ57" s="182">
        <v>1.0860087680232399E-7</v>
      </c>
      <c r="BA57" s="182">
        <v>7.1276934259214468E-7</v>
      </c>
      <c r="BB57" s="182">
        <v>1.1061125518333786E-7</v>
      </c>
      <c r="BC57" s="182">
        <v>1.419255168500874E-6</v>
      </c>
      <c r="BD57" s="182">
        <v>1.0812183300932308E-7</v>
      </c>
      <c r="BE57" s="182">
        <v>1.5452988914325777E-7</v>
      </c>
      <c r="BF57" s="182">
        <v>0</v>
      </c>
      <c r="BG57" s="182">
        <v>2.2711439853581443E-9</v>
      </c>
      <c r="BH57" s="182">
        <v>6.917550557366715E-3</v>
      </c>
      <c r="BI57" s="182">
        <v>1.441021768643349E-7</v>
      </c>
      <c r="BJ57" s="182">
        <v>1.0578149093086563E-6</v>
      </c>
      <c r="BK57" s="182">
        <v>1.5306339485979279E-6</v>
      </c>
    </row>
    <row r="58" spans="1:63" x14ac:dyDescent="0.45">
      <c r="A58" s="179" t="s">
        <v>806</v>
      </c>
      <c r="B58" s="180"/>
      <c r="C58" s="181" t="s">
        <v>738</v>
      </c>
      <c r="D58" s="179" t="s">
        <v>807</v>
      </c>
      <c r="E58" s="179" t="s">
        <v>694</v>
      </c>
      <c r="F58" s="182">
        <v>6.3195466028700812E-6</v>
      </c>
      <c r="G58" s="182">
        <v>2.7069976935880459E-4</v>
      </c>
      <c r="H58" s="183">
        <v>0.15555619847423691</v>
      </c>
      <c r="I58" s="183">
        <v>5.8744095930677439E-3</v>
      </c>
      <c r="J58" s="183">
        <v>3.2320727034868678E-2</v>
      </c>
      <c r="K58" s="183">
        <v>0.69313331825551228</v>
      </c>
      <c r="L58" s="183">
        <v>1.0060848484729002E-3</v>
      </c>
      <c r="M58" s="183">
        <v>7.836459013994608E-3</v>
      </c>
      <c r="N58" s="183">
        <v>7.6635483660346211E-3</v>
      </c>
      <c r="O58" s="183">
        <v>8.9272353916595437E-2</v>
      </c>
      <c r="P58" s="182">
        <v>8.2724927201053536E-4</v>
      </c>
      <c r="Q58" s="182">
        <v>1.7585775631412893E-5</v>
      </c>
      <c r="R58" s="182">
        <v>2.2870260518807651E-5</v>
      </c>
      <c r="S58" s="182">
        <v>2.8708750726326091E-4</v>
      </c>
      <c r="T58" s="183">
        <v>4.9309355244823204E-3</v>
      </c>
      <c r="U58" s="182">
        <v>4.5619456203293503E-6</v>
      </c>
      <c r="V58" s="182">
        <v>6.6768539159949242E-6</v>
      </c>
      <c r="W58" s="182">
        <v>2.3356937606096182E-5</v>
      </c>
      <c r="X58" s="182">
        <v>1.2060730154734276E-5</v>
      </c>
      <c r="Y58" s="182">
        <v>4.3870683838020361E-6</v>
      </c>
      <c r="Z58" s="182">
        <v>3.3570780863283061E-6</v>
      </c>
      <c r="AA58" s="182">
        <v>6.8624583289509636E-7</v>
      </c>
      <c r="AB58" s="182">
        <v>1.0717265783980346E-5</v>
      </c>
      <c r="AC58" s="182">
        <v>4.9325857037369923E-4</v>
      </c>
      <c r="AD58" s="182">
        <v>8.996747447554464E-6</v>
      </c>
      <c r="AE58" s="182">
        <v>7.0758433881996902E-5</v>
      </c>
      <c r="AF58" s="182">
        <v>2.070559826481503E-6</v>
      </c>
      <c r="AG58" s="182">
        <v>5.6713191834257548E-7</v>
      </c>
      <c r="AH58" s="182">
        <v>0</v>
      </c>
      <c r="AI58" s="182">
        <v>2.294394593792423E-8</v>
      </c>
      <c r="AJ58" s="182">
        <v>5.227931539192993E-7</v>
      </c>
      <c r="AK58" s="182">
        <v>2.6700655852071081E-6</v>
      </c>
      <c r="AL58" s="182">
        <v>1.0759124929864446E-6</v>
      </c>
      <c r="AM58" s="182">
        <v>6.1793815993638662E-8</v>
      </c>
      <c r="AN58" s="182">
        <v>2.4917669144200775E-4</v>
      </c>
      <c r="AO58" s="182">
        <v>7.7914853403313216E-6</v>
      </c>
      <c r="AP58" s="182">
        <v>1.5118390354691877E-5</v>
      </c>
      <c r="AQ58" s="182">
        <v>1.8498750980832781E-6</v>
      </c>
      <c r="AR58" s="182">
        <v>7.4035911024756461E-6</v>
      </c>
      <c r="AS58" s="182">
        <v>1.5597444077955269E-6</v>
      </c>
      <c r="AT58" s="182">
        <v>4.2631915562650885E-7</v>
      </c>
      <c r="AU58" s="182">
        <v>1.4067838525063312E-6</v>
      </c>
      <c r="AV58" s="182">
        <v>2.2038288428812392E-7</v>
      </c>
      <c r="AW58" s="182">
        <v>1.3403054803794232E-6</v>
      </c>
      <c r="AX58" s="182">
        <v>2.8074272570307927E-7</v>
      </c>
      <c r="AY58" s="182">
        <v>7.4764491669237133E-7</v>
      </c>
      <c r="AZ58" s="182">
        <v>1.0649819764746601E-7</v>
      </c>
      <c r="BA58" s="182">
        <v>7.4149861255752488E-7</v>
      </c>
      <c r="BB58" s="182">
        <v>1.0606164058163263E-7</v>
      </c>
      <c r="BC58" s="182">
        <v>1.5794504597199039E-6</v>
      </c>
      <c r="BD58" s="182">
        <v>1.1864564832031952E-7</v>
      </c>
      <c r="BE58" s="182">
        <v>6.9121777231022996E-8</v>
      </c>
      <c r="BF58" s="182">
        <v>0</v>
      </c>
      <c r="BG58" s="182">
        <v>4.0599313024051636E-10</v>
      </c>
      <c r="BH58" s="182">
        <v>3.6167986284144851E-5</v>
      </c>
      <c r="BI58" s="182">
        <v>5.3898931685486803E-9</v>
      </c>
      <c r="BJ58" s="182">
        <v>1.0561314586531699E-6</v>
      </c>
      <c r="BK58" s="182">
        <v>1.0601014155042658E-6</v>
      </c>
    </row>
    <row r="59" spans="1:63" x14ac:dyDescent="0.45">
      <c r="A59" s="179" t="s">
        <v>808</v>
      </c>
      <c r="B59" s="180"/>
      <c r="C59" s="181" t="s">
        <v>738</v>
      </c>
      <c r="D59" s="179" t="s">
        <v>809</v>
      </c>
      <c r="E59" s="179" t="s">
        <v>694</v>
      </c>
      <c r="F59" s="182">
        <v>6.8987624212281524E-6</v>
      </c>
      <c r="G59" s="182">
        <v>2.6365692615503718E-4</v>
      </c>
      <c r="H59" s="183">
        <v>0.15643784084479914</v>
      </c>
      <c r="I59" s="183">
        <v>5.8425494860628435E-3</v>
      </c>
      <c r="J59" s="183">
        <v>3.2452068070924663E-2</v>
      </c>
      <c r="K59" s="183">
        <v>0.69074230644393664</v>
      </c>
      <c r="L59" s="183">
        <v>9.7633893225699208E-4</v>
      </c>
      <c r="M59" s="183">
        <v>7.6489027245927946E-3</v>
      </c>
      <c r="N59" s="183">
        <v>7.5337466136927858E-3</v>
      </c>
      <c r="O59" s="183">
        <v>9.0936387720910075E-2</v>
      </c>
      <c r="P59" s="182">
        <v>8.425398047422995E-4</v>
      </c>
      <c r="Q59" s="182">
        <v>1.7643382342898505E-5</v>
      </c>
      <c r="R59" s="182">
        <v>2.2735179590721582E-5</v>
      </c>
      <c r="S59" s="182">
        <v>2.9169030027459793E-4</v>
      </c>
      <c r="T59" s="183">
        <v>4.993346306543139E-3</v>
      </c>
      <c r="U59" s="182">
        <v>4.5792629672286171E-6</v>
      </c>
      <c r="V59" s="182">
        <v>9.0347023763065897E-6</v>
      </c>
      <c r="W59" s="182">
        <v>2.4043448582116849E-5</v>
      </c>
      <c r="X59" s="182">
        <v>1.2276679324663132E-5</v>
      </c>
      <c r="Y59" s="182">
        <v>4.2416771972664517E-6</v>
      </c>
      <c r="Z59" s="182">
        <v>3.2007666739155906E-6</v>
      </c>
      <c r="AA59" s="182">
        <v>0</v>
      </c>
      <c r="AB59" s="182">
        <v>1.0742834894774078E-5</v>
      </c>
      <c r="AC59" s="182">
        <v>5.0181442606856016E-4</v>
      </c>
      <c r="AD59" s="182">
        <v>8.9133857194069278E-6</v>
      </c>
      <c r="AE59" s="182">
        <v>7.0302180122600231E-5</v>
      </c>
      <c r="AF59" s="182">
        <v>2.1460391750489875E-6</v>
      </c>
      <c r="AG59" s="182">
        <v>5.5133970840394923E-7</v>
      </c>
      <c r="AH59" s="182">
        <v>9.052042127708577E-8</v>
      </c>
      <c r="AI59" s="182">
        <v>2.3829081233081362E-8</v>
      </c>
      <c r="AJ59" s="182">
        <v>1.0900702344431301E-9</v>
      </c>
      <c r="AK59" s="182">
        <v>2.75438974697318E-6</v>
      </c>
      <c r="AL59" s="182">
        <v>1.083870932052283E-6</v>
      </c>
      <c r="AM59" s="182">
        <v>7.2716544530505459E-8</v>
      </c>
      <c r="AN59" s="182">
        <v>2.5447641456471807E-4</v>
      </c>
      <c r="AO59" s="182">
        <v>7.8994548648922612E-6</v>
      </c>
      <c r="AP59" s="182">
        <v>1.5231628574226108E-5</v>
      </c>
      <c r="AQ59" s="182">
        <v>1.8887696163525285E-6</v>
      </c>
      <c r="AR59" s="182">
        <v>7.633793699951499E-6</v>
      </c>
      <c r="AS59" s="182">
        <v>1.5668227432607917E-6</v>
      </c>
      <c r="AT59" s="182">
        <v>4.6148525111624041E-7</v>
      </c>
      <c r="AU59" s="182">
        <v>1.3501103083682341E-6</v>
      </c>
      <c r="AV59" s="182">
        <v>2.2519265063398132E-7</v>
      </c>
      <c r="AW59" s="182">
        <v>1.3362826426166899E-6</v>
      </c>
      <c r="AX59" s="182">
        <v>2.8385450814085235E-7</v>
      </c>
      <c r="AY59" s="182">
        <v>7.5197115359880574E-7</v>
      </c>
      <c r="AZ59" s="182">
        <v>1.0541128625248883E-7</v>
      </c>
      <c r="BA59" s="182">
        <v>7.3348868256044514E-7</v>
      </c>
      <c r="BB59" s="182">
        <v>1.0901103189600466E-7</v>
      </c>
      <c r="BC59" s="182">
        <v>1.5602998361143617E-6</v>
      </c>
      <c r="BD59" s="182">
        <v>1.2027845570386439E-7</v>
      </c>
      <c r="BE59" s="182">
        <v>6.4247905344226189E-8</v>
      </c>
      <c r="BF59" s="182">
        <v>0</v>
      </c>
      <c r="BG59" s="182">
        <v>1.0152568226949649E-9</v>
      </c>
      <c r="BH59" s="182">
        <v>3.7496767926617303E-5</v>
      </c>
      <c r="BI59" s="182">
        <v>6.8768899428854351E-9</v>
      </c>
      <c r="BJ59" s="182">
        <v>1.0730726440191749E-6</v>
      </c>
      <c r="BK59" s="182">
        <v>1.0882431833183635E-6</v>
      </c>
    </row>
    <row r="60" spans="1:63" x14ac:dyDescent="0.45">
      <c r="A60" s="179" t="s">
        <v>810</v>
      </c>
      <c r="B60" s="180"/>
      <c r="C60" s="181" t="s">
        <v>738</v>
      </c>
      <c r="D60" s="179" t="s">
        <v>811</v>
      </c>
      <c r="E60" s="179" t="s">
        <v>694</v>
      </c>
      <c r="F60" s="182">
        <v>3.6096100855896431E-6</v>
      </c>
      <c r="G60" s="182">
        <v>4.954519166535887E-4</v>
      </c>
      <c r="H60" s="183">
        <v>0.17294517256211883</v>
      </c>
      <c r="I60" s="183">
        <v>6.4109871318891228E-3</v>
      </c>
      <c r="J60" s="183">
        <v>2.9784015448419254E-2</v>
      </c>
      <c r="K60" s="183">
        <v>0.68105121455535256</v>
      </c>
      <c r="L60" s="183">
        <v>9.2408693033329745E-4</v>
      </c>
      <c r="M60" s="183">
        <v>1.1842837773141388E-2</v>
      </c>
      <c r="N60" s="183">
        <v>4.5190015046954572E-3</v>
      </c>
      <c r="O60" s="183">
        <v>7.4161932105704639E-2</v>
      </c>
      <c r="P60" s="182">
        <v>7.3810707685579592E-4</v>
      </c>
      <c r="Q60" s="182">
        <v>4.7085347952539435E-5</v>
      </c>
      <c r="R60" s="182">
        <v>2.9906278973584276E-5</v>
      </c>
      <c r="S60" s="182">
        <v>1.0870648502767359E-2</v>
      </c>
      <c r="T60" s="183">
        <v>5.1462896996004219E-3</v>
      </c>
      <c r="U60" s="182">
        <v>9.8736891484159406E-6</v>
      </c>
      <c r="V60" s="182">
        <v>1.3703315150538706E-5</v>
      </c>
      <c r="W60" s="182">
        <v>1.7928262385268066E-5</v>
      </c>
      <c r="X60" s="182">
        <v>1.5293489683352146E-5</v>
      </c>
      <c r="Y60" s="182">
        <v>4.3607568960970108E-6</v>
      </c>
      <c r="Z60" s="182">
        <v>3.3427196953841355E-6</v>
      </c>
      <c r="AA60" s="182">
        <v>4.8312763065367758E-6</v>
      </c>
      <c r="AB60" s="182">
        <v>7.2976820735578374E-6</v>
      </c>
      <c r="AC60" s="182">
        <v>4.9571081140332507E-4</v>
      </c>
      <c r="AD60" s="182">
        <v>8.9687070155285214E-6</v>
      </c>
      <c r="AE60" s="182">
        <v>5.223078643780042E-5</v>
      </c>
      <c r="AF60" s="182">
        <v>1.7539830271355962E-6</v>
      </c>
      <c r="AG60" s="182">
        <v>2.6012666724716324E-6</v>
      </c>
      <c r="AH60" s="182">
        <v>0</v>
      </c>
      <c r="AI60" s="182">
        <v>2.3510417335969157E-8</v>
      </c>
      <c r="AJ60" s="182">
        <v>0</v>
      </c>
      <c r="AK60" s="182">
        <v>7.5862843764613617E-7</v>
      </c>
      <c r="AL60" s="182">
        <v>0</v>
      </c>
      <c r="AM60" s="182">
        <v>5.9510430946483825E-9</v>
      </c>
      <c r="AN60" s="182">
        <v>3.4361080444037206E-4</v>
      </c>
      <c r="AO60" s="182">
        <v>7.730745807452021E-6</v>
      </c>
      <c r="AP60" s="182">
        <v>1.3749769114192196E-5</v>
      </c>
      <c r="AQ60" s="182">
        <v>1.8132229611644976E-6</v>
      </c>
      <c r="AR60" s="182">
        <v>7.3603730836756398E-6</v>
      </c>
      <c r="AS60" s="182">
        <v>1.5599229853362786E-6</v>
      </c>
      <c r="AT60" s="182">
        <v>4.5218926402192609E-7</v>
      </c>
      <c r="AU60" s="182">
        <v>1.3581742229691944E-6</v>
      </c>
      <c r="AV60" s="182">
        <v>2.232819535171792E-7</v>
      </c>
      <c r="AW60" s="182">
        <v>1.3483575093296282E-6</v>
      </c>
      <c r="AX60" s="182">
        <v>2.8196267255256006E-7</v>
      </c>
      <c r="AY60" s="182">
        <v>7.77008230277131E-7</v>
      </c>
      <c r="AZ60" s="182">
        <v>1.1392934722206224E-7</v>
      </c>
      <c r="BA60" s="182">
        <v>7.1393641325474993E-7</v>
      </c>
      <c r="BB60" s="182">
        <v>1.0420476051884647E-7</v>
      </c>
      <c r="BC60" s="182">
        <v>1.1468604304090324E-6</v>
      </c>
      <c r="BD60" s="182">
        <v>1.0146109705664266E-7</v>
      </c>
      <c r="BE60" s="182">
        <v>1.5730328420493095E-7</v>
      </c>
      <c r="BF60" s="182">
        <v>0</v>
      </c>
      <c r="BG60" s="182">
        <v>1.4839172169509397E-9</v>
      </c>
      <c r="BH60" s="182">
        <v>6.0797412757960597E-6</v>
      </c>
      <c r="BI60" s="182">
        <v>1.6647065288405599E-9</v>
      </c>
      <c r="BJ60" s="182">
        <v>9.3712099121093705E-7</v>
      </c>
      <c r="BK60" s="182">
        <v>1.3452011947141531E-6</v>
      </c>
    </row>
    <row r="61" spans="1:63" x14ac:dyDescent="0.45">
      <c r="A61" s="179" t="s">
        <v>812</v>
      </c>
      <c r="B61" s="180"/>
      <c r="C61" s="181" t="s">
        <v>738</v>
      </c>
      <c r="D61" s="179" t="s">
        <v>813</v>
      </c>
      <c r="E61" s="179" t="s">
        <v>694</v>
      </c>
      <c r="F61" s="182">
        <v>1.9750124187072705E-6</v>
      </c>
      <c r="G61" s="182">
        <v>4.8417662787582746E-4</v>
      </c>
      <c r="H61" s="183">
        <v>0.17334069972245536</v>
      </c>
      <c r="I61" s="183">
        <v>6.2978354249152704E-3</v>
      </c>
      <c r="J61" s="183">
        <v>2.9635921094224579E-2</v>
      </c>
      <c r="K61" s="183">
        <v>0.68185491690936895</v>
      </c>
      <c r="L61" s="183">
        <v>9.3262098867778883E-4</v>
      </c>
      <c r="M61" s="183">
        <v>1.1759178466639432E-2</v>
      </c>
      <c r="N61" s="183">
        <v>4.473814121584865E-3</v>
      </c>
      <c r="O61" s="183">
        <v>7.3537204278338958E-2</v>
      </c>
      <c r="P61" s="182">
        <v>7.2967185537780406E-4</v>
      </c>
      <c r="Q61" s="182">
        <v>4.6333170631442486E-5</v>
      </c>
      <c r="R61" s="182">
        <v>3.011452313558554E-5</v>
      </c>
      <c r="S61" s="182">
        <v>1.0745383738249323E-2</v>
      </c>
      <c r="T61" s="183">
        <v>5.1056647995414229E-3</v>
      </c>
      <c r="U61" s="182">
        <v>1.0109007913396966E-5</v>
      </c>
      <c r="V61" s="182">
        <v>1.358435757118792E-5</v>
      </c>
      <c r="W61" s="182">
        <v>1.812127948487855E-5</v>
      </c>
      <c r="X61" s="182">
        <v>1.5206010863524708E-5</v>
      </c>
      <c r="Y61" s="182">
        <v>4.4538475250605374E-6</v>
      </c>
      <c r="Z61" s="182">
        <v>3.2532828670578787E-6</v>
      </c>
      <c r="AA61" s="182">
        <v>0</v>
      </c>
      <c r="AB61" s="182">
        <v>7.2713407726960979E-6</v>
      </c>
      <c r="AC61" s="182">
        <v>4.9441309899017779E-4</v>
      </c>
      <c r="AD61" s="182">
        <v>8.8041492680660767E-6</v>
      </c>
      <c r="AE61" s="182">
        <v>5.1609567998738802E-5</v>
      </c>
      <c r="AF61" s="182">
        <v>1.7641058310412491E-6</v>
      </c>
      <c r="AG61" s="182">
        <v>2.7495386478899616E-6</v>
      </c>
      <c r="AH61" s="182">
        <v>0</v>
      </c>
      <c r="AI61" s="182">
        <v>1.861358582963416E-8</v>
      </c>
      <c r="AJ61" s="182">
        <v>0</v>
      </c>
      <c r="AK61" s="182">
        <v>8.1204422914879028E-7</v>
      </c>
      <c r="AL61" s="182">
        <v>0</v>
      </c>
      <c r="AM61" s="182">
        <v>0</v>
      </c>
      <c r="AN61" s="182">
        <v>3.4331525997779153E-4</v>
      </c>
      <c r="AO61" s="182">
        <v>7.6998437488608966E-6</v>
      </c>
      <c r="AP61" s="182">
        <v>1.3667461125407857E-5</v>
      </c>
      <c r="AQ61" s="182">
        <v>3.5558127788397035E-6</v>
      </c>
      <c r="AR61" s="182">
        <v>7.3828185244832058E-6</v>
      </c>
      <c r="AS61" s="182">
        <v>1.5511085036014943E-6</v>
      </c>
      <c r="AT61" s="182">
        <v>4.1400234812136237E-7</v>
      </c>
      <c r="AU61" s="182">
        <v>1.3587164955102254E-6</v>
      </c>
      <c r="AV61" s="182">
        <v>2.1762857575507748E-7</v>
      </c>
      <c r="AW61" s="182">
        <v>1.313422459033101E-6</v>
      </c>
      <c r="AX61" s="182">
        <v>2.8124523236672188E-7</v>
      </c>
      <c r="AY61" s="182">
        <v>7.3602596854739175E-7</v>
      </c>
      <c r="AZ61" s="182">
        <v>1.09913055688869E-7</v>
      </c>
      <c r="BA61" s="182">
        <v>7.1179416864115897E-7</v>
      </c>
      <c r="BB61" s="182">
        <v>1.0631580302966412E-7</v>
      </c>
      <c r="BC61" s="182">
        <v>1.1344677024464266E-6</v>
      </c>
      <c r="BD61" s="182">
        <v>9.7227167497093843E-8</v>
      </c>
      <c r="BE61" s="182">
        <v>1.5400739576057941E-7</v>
      </c>
      <c r="BF61" s="182">
        <v>0</v>
      </c>
      <c r="BG61" s="182">
        <v>4.7206022161892948E-7</v>
      </c>
      <c r="BH61" s="182">
        <v>5.8161966801372898E-6</v>
      </c>
      <c r="BI61" s="182">
        <v>2.4004509708696041E-9</v>
      </c>
      <c r="BJ61" s="182">
        <v>9.1282318149426108E-7</v>
      </c>
      <c r="BK61" s="182">
        <v>1.3084694504512269E-6</v>
      </c>
    </row>
    <row r="62" spans="1:63" x14ac:dyDescent="0.45">
      <c r="A62" s="179" t="s">
        <v>814</v>
      </c>
      <c r="B62" s="180"/>
      <c r="C62" s="181" t="s">
        <v>738</v>
      </c>
      <c r="D62" s="179" t="s">
        <v>815</v>
      </c>
      <c r="E62" s="179" t="s">
        <v>694</v>
      </c>
      <c r="F62" s="182">
        <v>7.1122564985724257E-6</v>
      </c>
      <c r="G62" s="182">
        <v>4.4009799365451156E-4</v>
      </c>
      <c r="H62" s="183">
        <v>0.16743367379128427</v>
      </c>
      <c r="I62" s="183">
        <v>1.0791615688877433E-2</v>
      </c>
      <c r="J62" s="183">
        <v>2.644689719486262E-2</v>
      </c>
      <c r="K62" s="183">
        <v>0.65751040275625938</v>
      </c>
      <c r="L62" s="183">
        <v>1.5378791122746067E-3</v>
      </c>
      <c r="M62" s="183">
        <v>7.7170301983206973E-3</v>
      </c>
      <c r="N62" s="183">
        <v>7.6877720099395959E-3</v>
      </c>
      <c r="O62" s="183">
        <v>8.2270981172837071E-2</v>
      </c>
      <c r="P62" s="182">
        <v>1.2764946409173188E-3</v>
      </c>
      <c r="Q62" s="182">
        <v>4.7605806109753773E-5</v>
      </c>
      <c r="R62" s="182">
        <v>2.5963944635710002E-5</v>
      </c>
      <c r="S62" s="182">
        <v>9.3851001829926371E-3</v>
      </c>
      <c r="T62" s="183">
        <v>1.0972316097291556E-2</v>
      </c>
      <c r="U62" s="182">
        <v>1.69590087909062E-5</v>
      </c>
      <c r="V62" s="182">
        <v>2.2276161488214228E-5</v>
      </c>
      <c r="W62" s="182">
        <v>2.0071092504180842E-3</v>
      </c>
      <c r="X62" s="182">
        <v>2.2422686887051699E-4</v>
      </c>
      <c r="Y62" s="182">
        <v>4.4078628209974304E-6</v>
      </c>
      <c r="Z62" s="182">
        <v>1.4482222461438174E-5</v>
      </c>
      <c r="AA62" s="182">
        <v>0</v>
      </c>
      <c r="AB62" s="182">
        <v>8.172758897711114E-6</v>
      </c>
      <c r="AC62" s="182">
        <v>6.8715258168718194E-4</v>
      </c>
      <c r="AD62" s="182">
        <v>9.912027289135169E-6</v>
      </c>
      <c r="AE62" s="182">
        <v>9.8302052906166449E-5</v>
      </c>
      <c r="AF62" s="182">
        <v>2.8289030340259822E-6</v>
      </c>
      <c r="AG62" s="182">
        <v>2.6416251184931884E-6</v>
      </c>
      <c r="AH62" s="182">
        <v>1.0947632356553692E-5</v>
      </c>
      <c r="AI62" s="182">
        <v>9.199073792065249E-8</v>
      </c>
      <c r="AJ62" s="182">
        <v>0</v>
      </c>
      <c r="AK62" s="182">
        <v>1.5689193924457608E-3</v>
      </c>
      <c r="AL62" s="182">
        <v>8.3244065057357523E-5</v>
      </c>
      <c r="AM62" s="182">
        <v>6.8045381678118448E-8</v>
      </c>
      <c r="AN62" s="182">
        <v>2.8036768776739187E-4</v>
      </c>
      <c r="AO62" s="182">
        <v>9.1842221533114941E-6</v>
      </c>
      <c r="AP62" s="182">
        <v>1.5283671230279667E-5</v>
      </c>
      <c r="AQ62" s="182">
        <v>2.1393641674125067E-6</v>
      </c>
      <c r="AR62" s="182">
        <v>8.5189105596912159E-6</v>
      </c>
      <c r="AS62" s="182">
        <v>1.677767834811983E-6</v>
      </c>
      <c r="AT62" s="182">
        <v>4.558964179877424E-7</v>
      </c>
      <c r="AU62" s="182">
        <v>1.5718393526425481E-6</v>
      </c>
      <c r="AV62" s="182">
        <v>2.5658047060245758E-7</v>
      </c>
      <c r="AW62" s="182">
        <v>1.5402159871064421E-6</v>
      </c>
      <c r="AX62" s="182">
        <v>3.1699183709286062E-7</v>
      </c>
      <c r="AY62" s="182">
        <v>8.6687814299185274E-7</v>
      </c>
      <c r="AZ62" s="182">
        <v>1.2465226602732077E-7</v>
      </c>
      <c r="BA62" s="182">
        <v>8.6423563029774721E-7</v>
      </c>
      <c r="BB62" s="182">
        <v>1.27356636160535E-7</v>
      </c>
      <c r="BC62" s="182">
        <v>2.1120565319679685E-6</v>
      </c>
      <c r="BD62" s="182">
        <v>1.6427903147164379E-7</v>
      </c>
      <c r="BE62" s="182">
        <v>2.4978260341599484E-6</v>
      </c>
      <c r="BF62" s="182">
        <v>1.2333982637931927E-7</v>
      </c>
      <c r="BG62" s="182">
        <v>2.745799297717223E-5</v>
      </c>
      <c r="BH62" s="182">
        <v>1.1321508628946689E-2</v>
      </c>
      <c r="BI62" s="182">
        <v>2.399517112521596E-6</v>
      </c>
      <c r="BJ62" s="182">
        <v>1.366364837336851E-6</v>
      </c>
      <c r="BK62" s="182">
        <v>1.2423220620991996E-6</v>
      </c>
    </row>
    <row r="63" spans="1:63" x14ac:dyDescent="0.45">
      <c r="A63" s="179" t="s">
        <v>816</v>
      </c>
      <c r="B63" s="180"/>
      <c r="C63" s="181" t="s">
        <v>738</v>
      </c>
      <c r="D63" s="179" t="s">
        <v>817</v>
      </c>
      <c r="E63" s="179" t="s">
        <v>694</v>
      </c>
      <c r="F63" s="182">
        <v>4.5325407706911997E-6</v>
      </c>
      <c r="G63" s="182">
        <v>4.4844979889038588E-4</v>
      </c>
      <c r="H63" s="183">
        <v>0.16622286380648699</v>
      </c>
      <c r="I63" s="183">
        <v>1.0960036272835701E-2</v>
      </c>
      <c r="J63" s="183">
        <v>2.6118647887634509E-2</v>
      </c>
      <c r="K63" s="183">
        <v>0.65755200875110076</v>
      </c>
      <c r="L63" s="183">
        <v>1.5928920642891407E-3</v>
      </c>
      <c r="M63" s="183">
        <v>7.8992490090894953E-3</v>
      </c>
      <c r="N63" s="183">
        <v>7.6978170722811949E-3</v>
      </c>
      <c r="O63" s="183">
        <v>8.2734972367789344E-2</v>
      </c>
      <c r="P63" s="182">
        <v>1.2931844051678157E-3</v>
      </c>
      <c r="Q63" s="182">
        <v>4.8203060189730938E-5</v>
      </c>
      <c r="R63" s="182">
        <v>2.5109450802384113E-5</v>
      </c>
      <c r="S63" s="182">
        <v>9.3451126493014972E-3</v>
      </c>
      <c r="T63" s="183">
        <v>1.1032186030499169E-2</v>
      </c>
      <c r="U63" s="182">
        <v>1.6880607264686169E-5</v>
      </c>
      <c r="V63" s="182">
        <v>2.2418260176678007E-5</v>
      </c>
      <c r="W63" s="182">
        <v>2.0157755149315753E-3</v>
      </c>
      <c r="X63" s="182">
        <v>2.3435036109507935E-4</v>
      </c>
      <c r="Y63" s="182">
        <v>4.3932947560994162E-6</v>
      </c>
      <c r="Z63" s="182">
        <v>1.552507865031493E-5</v>
      </c>
      <c r="AA63" s="182">
        <v>0</v>
      </c>
      <c r="AB63" s="182">
        <v>8.2050619295886547E-6</v>
      </c>
      <c r="AC63" s="182">
        <v>6.9228798775498705E-4</v>
      </c>
      <c r="AD63" s="182">
        <v>9.8552958405549273E-6</v>
      </c>
      <c r="AE63" s="182">
        <v>2.8180813634471951E-4</v>
      </c>
      <c r="AF63" s="182">
        <v>2.901651819899468E-6</v>
      </c>
      <c r="AG63" s="182">
        <v>2.468858514496143E-6</v>
      </c>
      <c r="AH63" s="182">
        <v>9.1102539803508573E-6</v>
      </c>
      <c r="AI63" s="182">
        <v>7.5668308144519284E-8</v>
      </c>
      <c r="AJ63" s="182">
        <v>0</v>
      </c>
      <c r="AK63" s="182">
        <v>1.856033378742755E-3</v>
      </c>
      <c r="AL63" s="182">
        <v>8.4494355488281872E-5</v>
      </c>
      <c r="AM63" s="182">
        <v>5.9682446282661652E-8</v>
      </c>
      <c r="AN63" s="182">
        <v>2.806243263926193E-4</v>
      </c>
      <c r="AO63" s="182">
        <v>9.2297104231741552E-6</v>
      </c>
      <c r="AP63" s="182">
        <v>1.5233400832900357E-5</v>
      </c>
      <c r="AQ63" s="182">
        <v>2.1025292625648277E-6</v>
      </c>
      <c r="AR63" s="182">
        <v>8.4738246507585361E-6</v>
      </c>
      <c r="AS63" s="182">
        <v>1.7287681648810686E-6</v>
      </c>
      <c r="AT63" s="182">
        <v>4.346205623417071E-7</v>
      </c>
      <c r="AU63" s="182">
        <v>1.5914563448368588E-6</v>
      </c>
      <c r="AV63" s="182">
        <v>2.4396143812641855E-7</v>
      </c>
      <c r="AW63" s="182">
        <v>1.6168962283282564E-6</v>
      </c>
      <c r="AX63" s="182">
        <v>3.2409437723942427E-7</v>
      </c>
      <c r="AY63" s="182">
        <v>9.011104128994517E-7</v>
      </c>
      <c r="AZ63" s="182">
        <v>1.2826002150756184E-7</v>
      </c>
      <c r="BA63" s="182">
        <v>8.6816525398487852E-7</v>
      </c>
      <c r="BB63" s="182">
        <v>1.3186221936694774E-7</v>
      </c>
      <c r="BC63" s="182">
        <v>6.5931864363969927E-6</v>
      </c>
      <c r="BD63" s="182">
        <v>1.7093595615300614E-7</v>
      </c>
      <c r="BE63" s="182">
        <v>2.9710804819901604E-6</v>
      </c>
      <c r="BF63" s="182">
        <v>2.2271371926007869E-9</v>
      </c>
      <c r="BG63" s="182">
        <v>5.2831848751867631E-6</v>
      </c>
      <c r="BH63" s="182">
        <v>1.1418126394366001E-2</v>
      </c>
      <c r="BI63" s="182">
        <v>2.5789902873593819E-6</v>
      </c>
      <c r="BJ63" s="182">
        <v>1.3760438519786127E-6</v>
      </c>
      <c r="BK63" s="182">
        <v>1.2828478550768177E-6</v>
      </c>
    </row>
    <row r="64" spans="1:63" x14ac:dyDescent="0.45">
      <c r="A64" s="179" t="s">
        <v>818</v>
      </c>
      <c r="B64" s="180"/>
      <c r="C64" s="181" t="s">
        <v>738</v>
      </c>
      <c r="D64" s="179" t="s">
        <v>819</v>
      </c>
      <c r="E64" s="179" t="s">
        <v>694</v>
      </c>
      <c r="F64" s="182">
        <v>5.9067082813194953E-6</v>
      </c>
      <c r="G64" s="182">
        <v>4.259182253621621E-4</v>
      </c>
      <c r="H64" s="183">
        <v>0.16714095713719729</v>
      </c>
      <c r="I64" s="183">
        <v>1.0879949400322213E-2</v>
      </c>
      <c r="J64" s="183">
        <v>2.671999649319777E-2</v>
      </c>
      <c r="K64" s="183">
        <v>0.66298967156846123</v>
      </c>
      <c r="L64" s="183">
        <v>1.6832332653660602E-3</v>
      </c>
      <c r="M64" s="183">
        <v>5.4482709990106336E-3</v>
      </c>
      <c r="N64" s="183">
        <v>8.841076649958696E-3</v>
      </c>
      <c r="O64" s="183">
        <v>8.5219398636734722E-2</v>
      </c>
      <c r="P64" s="182">
        <v>1.2824650927939741E-3</v>
      </c>
      <c r="Q64" s="182">
        <v>5.2644820344238753E-5</v>
      </c>
      <c r="R64" s="182">
        <v>2.328894343049915E-5</v>
      </c>
      <c r="S64" s="182">
        <v>1.0817764638966467E-2</v>
      </c>
      <c r="T64" s="183">
        <v>1.1558691564253314E-2</v>
      </c>
      <c r="U64" s="182">
        <v>1.8296898246422815E-5</v>
      </c>
      <c r="V64" s="182">
        <v>2.3020403352947539E-5</v>
      </c>
      <c r="W64" s="182">
        <v>1.2774631880576744E-3</v>
      </c>
      <c r="X64" s="182">
        <v>1.3066999317346822E-4</v>
      </c>
      <c r="Y64" s="182">
        <v>4.3647139027582086E-6</v>
      </c>
      <c r="Z64" s="182">
        <v>1.1506259530396012E-5</v>
      </c>
      <c r="AA64" s="182">
        <v>0</v>
      </c>
      <c r="AB64" s="182">
        <v>8.3198970632064149E-6</v>
      </c>
      <c r="AC64" s="182">
        <v>7.1943545909629097E-4</v>
      </c>
      <c r="AD64" s="182">
        <v>1.0283516803671226E-5</v>
      </c>
      <c r="AE64" s="182">
        <v>9.9042437623662817E-5</v>
      </c>
      <c r="AF64" s="182">
        <v>2.906270814404641E-6</v>
      </c>
      <c r="AG64" s="182">
        <v>2.7983210244964862E-6</v>
      </c>
      <c r="AH64" s="182">
        <v>1.082037705656574E-5</v>
      </c>
      <c r="AI64" s="182">
        <v>1.3742315044374946E-7</v>
      </c>
      <c r="AJ64" s="182">
        <v>0</v>
      </c>
      <c r="AK64" s="182">
        <v>5.6918761964137724E-4</v>
      </c>
      <c r="AL64" s="182">
        <v>8.1440429168764376E-5</v>
      </c>
      <c r="AM64" s="182">
        <v>5.7492182815360891E-8</v>
      </c>
      <c r="AN64" s="182">
        <v>2.9968419169592187E-4</v>
      </c>
      <c r="AO64" s="182">
        <v>9.6920442068078291E-6</v>
      </c>
      <c r="AP64" s="182">
        <v>1.5678822560233222E-5</v>
      </c>
      <c r="AQ64" s="182">
        <v>2.189605445169052E-6</v>
      </c>
      <c r="AR64" s="182">
        <v>8.8135702028051166E-6</v>
      </c>
      <c r="AS64" s="182">
        <v>1.7527460800281971E-6</v>
      </c>
      <c r="AT64" s="182">
        <v>4.532264137320577E-7</v>
      </c>
      <c r="AU64" s="182">
        <v>1.5859090578395541E-6</v>
      </c>
      <c r="AV64" s="182">
        <v>2.5923560821945463E-7</v>
      </c>
      <c r="AW64" s="182">
        <v>1.5880825763591271E-6</v>
      </c>
      <c r="AX64" s="182">
        <v>3.2540945031149135E-7</v>
      </c>
      <c r="AY64" s="182">
        <v>9.0568889352458541E-7</v>
      </c>
      <c r="AZ64" s="182">
        <v>1.2543910152638967E-7</v>
      </c>
      <c r="BA64" s="182">
        <v>8.8204943862870032E-7</v>
      </c>
      <c r="BB64" s="182">
        <v>1.2666217231458877E-7</v>
      </c>
      <c r="BC64" s="182">
        <v>2.0951880705343215E-6</v>
      </c>
      <c r="BD64" s="182">
        <v>1.6331710006996053E-7</v>
      </c>
      <c r="BE64" s="182">
        <v>7.0207415280367287E-7</v>
      </c>
      <c r="BF64" s="182">
        <v>2.3551771969407863E-9</v>
      </c>
      <c r="BG64" s="182">
        <v>1.716194949434589E-5</v>
      </c>
      <c r="BH64" s="182">
        <v>3.5714700159434174E-3</v>
      </c>
      <c r="BI64" s="182">
        <v>8.8268503881479823E-7</v>
      </c>
      <c r="BJ64" s="182">
        <v>1.3646958043163112E-6</v>
      </c>
      <c r="BK64" s="182">
        <v>1.2760086519960435E-6</v>
      </c>
    </row>
    <row r="65" spans="1:63" x14ac:dyDescent="0.45">
      <c r="A65" s="179" t="s">
        <v>820</v>
      </c>
      <c r="B65" s="180"/>
      <c r="C65" s="181" t="s">
        <v>738</v>
      </c>
      <c r="D65" s="179" t="s">
        <v>821</v>
      </c>
      <c r="E65" s="179" t="s">
        <v>694</v>
      </c>
      <c r="F65" s="182">
        <v>4.1337522489838784E-6</v>
      </c>
      <c r="G65" s="182">
        <v>4.4511842638416966E-4</v>
      </c>
      <c r="H65" s="183">
        <v>0.16708989966299112</v>
      </c>
      <c r="I65" s="183">
        <v>1.0880405814369649E-2</v>
      </c>
      <c r="J65" s="183">
        <v>2.7115662329490014E-2</v>
      </c>
      <c r="K65" s="183">
        <v>0.66202202008811339</v>
      </c>
      <c r="L65" s="183">
        <v>1.7864293627331521E-3</v>
      </c>
      <c r="M65" s="183">
        <v>7.3469166605067094E-3</v>
      </c>
      <c r="N65" s="183">
        <v>8.6875014711679296E-3</v>
      </c>
      <c r="O65" s="183">
        <v>8.3810968993373189E-2</v>
      </c>
      <c r="P65" s="182">
        <v>1.2842211613300902E-3</v>
      </c>
      <c r="Q65" s="182">
        <v>5.268384041167362E-5</v>
      </c>
      <c r="R65" s="182">
        <v>2.3980025970506271E-5</v>
      </c>
      <c r="S65" s="182">
        <v>1.0784724735841656E-2</v>
      </c>
      <c r="T65" s="183">
        <v>1.1801022365869858E-2</v>
      </c>
      <c r="U65" s="182">
        <v>1.8397160890680587E-5</v>
      </c>
      <c r="V65" s="182">
        <v>2.2568841182928097E-5</v>
      </c>
      <c r="W65" s="182">
        <v>1.094492247221514E-3</v>
      </c>
      <c r="X65" s="182">
        <v>1.3210099880354371E-4</v>
      </c>
      <c r="Y65" s="182">
        <v>4.4504676277478517E-6</v>
      </c>
      <c r="Z65" s="182">
        <v>1.202428475168394E-5</v>
      </c>
      <c r="AA65" s="182">
        <v>0</v>
      </c>
      <c r="AB65" s="182">
        <v>8.5088608875726909E-6</v>
      </c>
      <c r="AC65" s="182">
        <v>7.069932220776751E-4</v>
      </c>
      <c r="AD65" s="182">
        <v>1.0255444081196735E-5</v>
      </c>
      <c r="AE65" s="182">
        <v>9.9992063437484175E-5</v>
      </c>
      <c r="AF65" s="182">
        <v>2.8889769868710857E-6</v>
      </c>
      <c r="AG65" s="182">
        <v>2.8969004209065065E-6</v>
      </c>
      <c r="AH65" s="182">
        <v>1.0798126477693982E-5</v>
      </c>
      <c r="AI65" s="182">
        <v>8.3509035008625804E-8</v>
      </c>
      <c r="AJ65" s="182">
        <v>0</v>
      </c>
      <c r="AK65" s="182">
        <v>6.1029305977651233E-4</v>
      </c>
      <c r="AL65" s="182">
        <v>8.2820083222835358E-5</v>
      </c>
      <c r="AM65" s="182">
        <v>5.3745750472739778E-8</v>
      </c>
      <c r="AN65" s="182">
        <v>2.9782504205046032E-4</v>
      </c>
      <c r="AO65" s="182">
        <v>9.665937774484846E-6</v>
      </c>
      <c r="AP65" s="182">
        <v>1.5681421562431896E-5</v>
      </c>
      <c r="AQ65" s="182">
        <v>2.1540688809914699E-6</v>
      </c>
      <c r="AR65" s="182">
        <v>8.8641329183460855E-6</v>
      </c>
      <c r="AS65" s="182">
        <v>1.8111797756969922E-6</v>
      </c>
      <c r="AT65" s="182">
        <v>4.6964802717695992E-7</v>
      </c>
      <c r="AU65" s="182">
        <v>1.6180236706034967E-6</v>
      </c>
      <c r="AV65" s="182">
        <v>2.6844844362806489E-7</v>
      </c>
      <c r="AW65" s="182">
        <v>1.5682374065854722E-6</v>
      </c>
      <c r="AX65" s="182">
        <v>3.2992919203508826E-7</v>
      </c>
      <c r="AY65" s="182">
        <v>9.3216996209035113E-7</v>
      </c>
      <c r="AZ65" s="182">
        <v>1.3421731758123152E-7</v>
      </c>
      <c r="BA65" s="182">
        <v>8.7641330173028349E-7</v>
      </c>
      <c r="BB65" s="182">
        <v>1.2671160321783233E-7</v>
      </c>
      <c r="BC65" s="182">
        <v>2.0999551673232984E-6</v>
      </c>
      <c r="BD65" s="182">
        <v>1.5404821496151576E-7</v>
      </c>
      <c r="BE65" s="182">
        <v>7.5248403218254512E-7</v>
      </c>
      <c r="BF65" s="182">
        <v>0</v>
      </c>
      <c r="BG65" s="182">
        <v>1.0858516014479918E-5</v>
      </c>
      <c r="BH65" s="182">
        <v>3.6829431644692209E-3</v>
      </c>
      <c r="BI65" s="182">
        <v>9.134038586022556E-7</v>
      </c>
      <c r="BJ65" s="182">
        <v>1.4148288453543943E-6</v>
      </c>
      <c r="BK65" s="182">
        <v>1.2603340126496293E-6</v>
      </c>
    </row>
    <row r="66" spans="1:63" x14ac:dyDescent="0.45">
      <c r="A66" s="179" t="s">
        <v>822</v>
      </c>
      <c r="B66" s="180"/>
      <c r="C66" s="181" t="s">
        <v>738</v>
      </c>
      <c r="D66" s="179" t="s">
        <v>823</v>
      </c>
      <c r="E66" s="179" t="s">
        <v>694</v>
      </c>
      <c r="F66" s="182">
        <v>1.0602509959173452E-5</v>
      </c>
      <c r="G66" s="182">
        <v>6.0676853589021668E-4</v>
      </c>
      <c r="H66" s="183">
        <v>0.1744834214463791</v>
      </c>
      <c r="I66" s="183">
        <v>8.7995498083410246E-3</v>
      </c>
      <c r="J66" s="183">
        <v>3.0956469329445568E-2</v>
      </c>
      <c r="K66" s="183">
        <v>0.66557544063969154</v>
      </c>
      <c r="L66" s="183">
        <v>1.4837547656983672E-3</v>
      </c>
      <c r="M66" s="183">
        <v>9.3022032788902375E-3</v>
      </c>
      <c r="N66" s="183">
        <v>3.7492946941964475E-3</v>
      </c>
      <c r="O66" s="183">
        <v>5.0973485762922932E-2</v>
      </c>
      <c r="P66" s="182">
        <v>3.0780845242804242E-3</v>
      </c>
      <c r="Q66" s="182">
        <v>1.6834948079368198E-4</v>
      </c>
      <c r="R66" s="182">
        <v>6.8285055197837973E-5</v>
      </c>
      <c r="S66" s="182">
        <v>1.6573933592411626E-2</v>
      </c>
      <c r="T66" s="183">
        <v>3.2857332659349009E-2</v>
      </c>
      <c r="U66" s="182">
        <v>1.4727757580123976E-5</v>
      </c>
      <c r="V66" s="182">
        <v>3.7728308990928244E-5</v>
      </c>
      <c r="W66" s="182">
        <v>9.5948216673910568E-5</v>
      </c>
      <c r="X66" s="182">
        <v>4.8599621632754319E-5</v>
      </c>
      <c r="Y66" s="182">
        <v>5.7667992644203421E-6</v>
      </c>
      <c r="Z66" s="182">
        <v>2.5769271287400307E-5</v>
      </c>
      <c r="AA66" s="182">
        <v>0</v>
      </c>
      <c r="AB66" s="182">
        <v>6.6731688765447609E-6</v>
      </c>
      <c r="AC66" s="182">
        <v>4.6081966498594728E-4</v>
      </c>
      <c r="AD66" s="182">
        <v>1.6322182975438048E-5</v>
      </c>
      <c r="AE66" s="182">
        <v>2.1673320164232798E-4</v>
      </c>
      <c r="AF66" s="182">
        <v>4.8351549185111658E-6</v>
      </c>
      <c r="AG66" s="182">
        <v>3.6336963469511394E-6</v>
      </c>
      <c r="AH66" s="182">
        <v>0</v>
      </c>
      <c r="AI66" s="182">
        <v>6.7250839330026254E-8</v>
      </c>
      <c r="AJ66" s="182">
        <v>3.9049961505528658E-8</v>
      </c>
      <c r="AK66" s="182">
        <v>1.6967867853412378E-6</v>
      </c>
      <c r="AL66" s="182">
        <v>5.2514644270188366E-7</v>
      </c>
      <c r="AM66" s="182">
        <v>8.9678294003627192E-8</v>
      </c>
      <c r="AN66" s="182">
        <v>2.8049374114171114E-4</v>
      </c>
      <c r="AO66" s="182">
        <v>1.6057266826349907E-5</v>
      </c>
      <c r="AP66" s="182">
        <v>1.8341939169866188E-5</v>
      </c>
      <c r="AQ66" s="182">
        <v>3.5756514758027748E-6</v>
      </c>
      <c r="AR66" s="182">
        <v>1.4849974379407525E-5</v>
      </c>
      <c r="AS66" s="182">
        <v>3.1596571106708705E-6</v>
      </c>
      <c r="AT66" s="182">
        <v>7.6715002275813749E-7</v>
      </c>
      <c r="AU66" s="182">
        <v>2.7952826221323565E-6</v>
      </c>
      <c r="AV66" s="182">
        <v>4.4558427667349506E-7</v>
      </c>
      <c r="AW66" s="182">
        <v>2.7642111847226771E-6</v>
      </c>
      <c r="AX66" s="182">
        <v>5.6060687541883019E-7</v>
      </c>
      <c r="AY66" s="182">
        <v>1.498850282502382E-6</v>
      </c>
      <c r="AZ66" s="182">
        <v>2.154504650584906E-7</v>
      </c>
      <c r="BA66" s="182">
        <v>1.4942453913885671E-6</v>
      </c>
      <c r="BB66" s="182">
        <v>2.209753505043123E-7</v>
      </c>
      <c r="BC66" s="182">
        <v>4.3445249459679713E-6</v>
      </c>
      <c r="BD66" s="182">
        <v>2.5093044072621618E-7</v>
      </c>
      <c r="BE66" s="182">
        <v>2.8318447745395038E-7</v>
      </c>
      <c r="BF66" s="182">
        <v>0</v>
      </c>
      <c r="BG66" s="182">
        <v>1.420101978691141E-9</v>
      </c>
      <c r="BH66" s="182">
        <v>1.6939841537626217E-5</v>
      </c>
      <c r="BI66" s="182">
        <v>0</v>
      </c>
      <c r="BJ66" s="182">
        <v>1.8043834695710439E-6</v>
      </c>
      <c r="BK66" s="182">
        <v>2.177405138761671E-6</v>
      </c>
    </row>
    <row r="67" spans="1:63" x14ac:dyDescent="0.45">
      <c r="A67" s="179" t="s">
        <v>824</v>
      </c>
      <c r="B67" s="180"/>
      <c r="C67" s="181" t="s">
        <v>738</v>
      </c>
      <c r="D67" s="179" t="s">
        <v>825</v>
      </c>
      <c r="E67" s="179" t="s">
        <v>694</v>
      </c>
      <c r="F67" s="182">
        <v>1.065977492427288E-5</v>
      </c>
      <c r="G67" s="182">
        <v>5.9449138530432951E-4</v>
      </c>
      <c r="H67" s="183">
        <v>0.17287852925411368</v>
      </c>
      <c r="I67" s="183">
        <v>8.7496801390838722E-3</v>
      </c>
      <c r="J67" s="183">
        <v>3.0609247120626404E-2</v>
      </c>
      <c r="K67" s="183">
        <v>0.66797222114646804</v>
      </c>
      <c r="L67" s="183">
        <v>1.4797172869005881E-3</v>
      </c>
      <c r="M67" s="183">
        <v>9.4519429379214467E-3</v>
      </c>
      <c r="N67" s="183">
        <v>3.8470412171559901E-3</v>
      </c>
      <c r="O67" s="183">
        <v>5.0522892064022419E-2</v>
      </c>
      <c r="P67" s="182">
        <v>3.0538163826953377E-3</v>
      </c>
      <c r="Q67" s="182">
        <v>1.6853890970561119E-4</v>
      </c>
      <c r="R67" s="182">
        <v>6.8147648339099011E-5</v>
      </c>
      <c r="S67" s="182">
        <v>1.6453850947561861E-2</v>
      </c>
      <c r="T67" s="183">
        <v>3.2838414294706221E-2</v>
      </c>
      <c r="U67" s="182">
        <v>1.4804089660090815E-5</v>
      </c>
      <c r="V67" s="182">
        <v>3.8725599579438554E-5</v>
      </c>
      <c r="W67" s="182">
        <v>9.5077468527288863E-5</v>
      </c>
      <c r="X67" s="182">
        <v>4.7483436237100479E-5</v>
      </c>
      <c r="Y67" s="182">
        <v>5.7805709509204631E-6</v>
      </c>
      <c r="Z67" s="182">
        <v>2.5767226147268747E-5</v>
      </c>
      <c r="AA67" s="182">
        <v>0</v>
      </c>
      <c r="AB67" s="182">
        <v>6.825280327151314E-6</v>
      </c>
      <c r="AC67" s="182">
        <v>4.5591617246608769E-4</v>
      </c>
      <c r="AD67" s="182">
        <v>1.6261024864191034E-5</v>
      </c>
      <c r="AE67" s="182">
        <v>2.1470672400089363E-4</v>
      </c>
      <c r="AF67" s="182">
        <v>4.9242175296266373E-6</v>
      </c>
      <c r="AG67" s="182">
        <v>3.5443035315050471E-6</v>
      </c>
      <c r="AH67" s="182">
        <v>0</v>
      </c>
      <c r="AI67" s="182">
        <v>1.3191624307306735E-7</v>
      </c>
      <c r="AJ67" s="182">
        <v>2.5371842222944181E-7</v>
      </c>
      <c r="AK67" s="182">
        <v>1.82498114074166E-6</v>
      </c>
      <c r="AL67" s="182">
        <v>3.3728860811058068E-7</v>
      </c>
      <c r="AM67" s="182">
        <v>7.8337015871928711E-8</v>
      </c>
      <c r="AN67" s="182">
        <v>2.7712849885347726E-4</v>
      </c>
      <c r="AO67" s="182">
        <v>1.5934108572519468E-5</v>
      </c>
      <c r="AP67" s="182">
        <v>1.8529669728872439E-5</v>
      </c>
      <c r="AQ67" s="182">
        <v>3.5736871234987039E-6</v>
      </c>
      <c r="AR67" s="182">
        <v>1.42753111417307E-5</v>
      </c>
      <c r="AS67" s="182">
        <v>2.9521440619431705E-6</v>
      </c>
      <c r="AT67" s="182">
        <v>7.6090481627700899E-7</v>
      </c>
      <c r="AU67" s="182">
        <v>2.7494585293074534E-6</v>
      </c>
      <c r="AV67" s="182">
        <v>4.4121177819442986E-7</v>
      </c>
      <c r="AW67" s="182">
        <v>2.66165866327496E-6</v>
      </c>
      <c r="AX67" s="182">
        <v>5.2815762676341386E-7</v>
      </c>
      <c r="AY67" s="182">
        <v>1.4228476306698808E-6</v>
      </c>
      <c r="AZ67" s="182">
        <v>2.1647580285962005E-7</v>
      </c>
      <c r="BA67" s="182">
        <v>1.4243179321089736E-6</v>
      </c>
      <c r="BB67" s="182">
        <v>2.1639372296364487E-7</v>
      </c>
      <c r="BC67" s="182">
        <v>4.2913379691810193E-6</v>
      </c>
      <c r="BD67" s="182">
        <v>2.527069528013703E-7</v>
      </c>
      <c r="BE67" s="182">
        <v>2.7806310717905311E-7</v>
      </c>
      <c r="BF67" s="182">
        <v>0</v>
      </c>
      <c r="BG67" s="182">
        <v>0</v>
      </c>
      <c r="BH67" s="182">
        <v>1.6725943792488026E-5</v>
      </c>
      <c r="BI67" s="182">
        <v>0</v>
      </c>
      <c r="BJ67" s="182">
        <v>1.8209306339969479E-6</v>
      </c>
      <c r="BK67" s="182">
        <v>2.1761195502394238E-6</v>
      </c>
    </row>
    <row r="68" spans="1:63" x14ac:dyDescent="0.45">
      <c r="A68" s="179" t="s">
        <v>826</v>
      </c>
      <c r="B68" s="180"/>
      <c r="C68" s="181" t="s">
        <v>738</v>
      </c>
      <c r="D68" s="179" t="s">
        <v>827</v>
      </c>
      <c r="E68" s="179" t="s">
        <v>694</v>
      </c>
      <c r="F68" s="182">
        <v>1.0102589465728761E-5</v>
      </c>
      <c r="G68" s="182">
        <v>6.0125099660155975E-4</v>
      </c>
      <c r="H68" s="183">
        <v>0.17312675648571216</v>
      </c>
      <c r="I68" s="183">
        <v>8.6507113693159565E-3</v>
      </c>
      <c r="J68" s="183">
        <v>3.0166206299724094E-2</v>
      </c>
      <c r="K68" s="183">
        <v>0.67004801702601502</v>
      </c>
      <c r="L68" s="183">
        <v>1.4800407200534292E-3</v>
      </c>
      <c r="M68" s="183">
        <v>9.169376467129552E-3</v>
      </c>
      <c r="N68" s="183">
        <v>3.8252751376745995E-3</v>
      </c>
      <c r="O68" s="183">
        <v>4.982244342986232E-2</v>
      </c>
      <c r="P68" s="182">
        <v>3.0409080318342468E-3</v>
      </c>
      <c r="Q68" s="182">
        <v>1.6684853659003807E-4</v>
      </c>
      <c r="R68" s="182">
        <v>6.9278443038898248E-5</v>
      </c>
      <c r="S68" s="182">
        <v>1.6071448405095515E-2</v>
      </c>
      <c r="T68" s="183">
        <v>3.2413216170881366E-2</v>
      </c>
      <c r="U68" s="182">
        <v>1.4389927254658716E-5</v>
      </c>
      <c r="V68" s="182">
        <v>3.7425185447827682E-5</v>
      </c>
      <c r="W68" s="182">
        <v>1.523050805659773E-4</v>
      </c>
      <c r="X68" s="182">
        <v>4.6844047145237557E-5</v>
      </c>
      <c r="Y68" s="182">
        <v>5.6675540515620115E-6</v>
      </c>
      <c r="Z68" s="182">
        <v>2.5061205089553318E-5</v>
      </c>
      <c r="AA68" s="182">
        <v>0</v>
      </c>
      <c r="AB68" s="182">
        <v>6.5624558298142511E-6</v>
      </c>
      <c r="AC68" s="182">
        <v>4.4688809480040721E-4</v>
      </c>
      <c r="AD68" s="182">
        <v>1.581066159423236E-5</v>
      </c>
      <c r="AE68" s="182">
        <v>2.1253973672244814E-4</v>
      </c>
      <c r="AF68" s="182">
        <v>4.7459399913119466E-6</v>
      </c>
      <c r="AG68" s="182">
        <v>3.6116342559994287E-6</v>
      </c>
      <c r="AH68" s="182">
        <v>0</v>
      </c>
      <c r="AI68" s="182">
        <v>4.9237745044076698E-8</v>
      </c>
      <c r="AJ68" s="182">
        <v>3.5528665350195226E-8</v>
      </c>
      <c r="AK68" s="182">
        <v>1.9813666669303363E-6</v>
      </c>
      <c r="AL68" s="182">
        <v>3.8268849652072731E-7</v>
      </c>
      <c r="AM68" s="182">
        <v>8.4422836077633787E-8</v>
      </c>
      <c r="AN68" s="182">
        <v>2.7299602207562303E-4</v>
      </c>
      <c r="AO68" s="182">
        <v>1.5433636601681197E-5</v>
      </c>
      <c r="AP68" s="182">
        <v>1.8054576958284812E-5</v>
      </c>
      <c r="AQ68" s="182">
        <v>3.5517348190041788E-6</v>
      </c>
      <c r="AR68" s="182">
        <v>1.414181116162817E-5</v>
      </c>
      <c r="AS68" s="182">
        <v>2.8890918083175483E-6</v>
      </c>
      <c r="AT68" s="182">
        <v>7.6694942703946089E-7</v>
      </c>
      <c r="AU68" s="182">
        <v>2.772508229277595E-6</v>
      </c>
      <c r="AV68" s="182">
        <v>4.3187986829283398E-7</v>
      </c>
      <c r="AW68" s="182">
        <v>2.6186455235292167E-6</v>
      </c>
      <c r="AX68" s="182">
        <v>5.1812784454803144E-7</v>
      </c>
      <c r="AY68" s="182">
        <v>1.4482807743329073E-6</v>
      </c>
      <c r="AZ68" s="182">
        <v>2.111941909541651E-7</v>
      </c>
      <c r="BA68" s="182">
        <v>1.446992149317582E-6</v>
      </c>
      <c r="BB68" s="182">
        <v>2.1086434752973929E-7</v>
      </c>
      <c r="BC68" s="182">
        <v>4.2914749076508864E-6</v>
      </c>
      <c r="BD68" s="182">
        <v>2.4483549691259349E-7</v>
      </c>
      <c r="BE68" s="182">
        <v>2.5909482836082006E-7</v>
      </c>
      <c r="BF68" s="182">
        <v>0</v>
      </c>
      <c r="BG68" s="182">
        <v>1.5843483006657076E-9</v>
      </c>
      <c r="BH68" s="182">
        <v>1.7511615348578284E-5</v>
      </c>
      <c r="BI68" s="182">
        <v>0</v>
      </c>
      <c r="BJ68" s="182">
        <v>1.7928389238708747E-6</v>
      </c>
      <c r="BK68" s="182">
        <v>2.1335610997952663E-6</v>
      </c>
    </row>
    <row r="69" spans="1:63" x14ac:dyDescent="0.45">
      <c r="A69" s="179" t="s">
        <v>828</v>
      </c>
      <c r="B69" s="180"/>
      <c r="C69" s="181" t="s">
        <v>738</v>
      </c>
      <c r="D69" s="179" t="s">
        <v>829</v>
      </c>
      <c r="E69" s="179" t="s">
        <v>694</v>
      </c>
      <c r="F69" s="182">
        <v>1.1784588501947213E-5</v>
      </c>
      <c r="G69" s="182">
        <v>5.9599643787229843E-4</v>
      </c>
      <c r="H69" s="183">
        <v>0.17539543058611826</v>
      </c>
      <c r="I69" s="183">
        <v>8.7196196259959925E-3</v>
      </c>
      <c r="J69" s="183">
        <v>3.0224834552405662E-2</v>
      </c>
      <c r="K69" s="183">
        <v>0.66719745657145724</v>
      </c>
      <c r="L69" s="183">
        <v>1.4496343760347914E-3</v>
      </c>
      <c r="M69" s="183">
        <v>9.2115792515216326E-3</v>
      </c>
      <c r="N69" s="183">
        <v>3.7426253060805514E-3</v>
      </c>
      <c r="O69" s="183">
        <v>5.0647614444165094E-2</v>
      </c>
      <c r="P69" s="182">
        <v>3.0223923239699976E-3</v>
      </c>
      <c r="Q69" s="182">
        <v>1.6450102104289112E-4</v>
      </c>
      <c r="R69" s="182">
        <v>6.7201774663737884E-5</v>
      </c>
      <c r="S69" s="182">
        <v>1.5873074531650582E-2</v>
      </c>
      <c r="T69" s="183">
        <v>3.2386829954244259E-2</v>
      </c>
      <c r="U69" s="182">
        <v>1.4303486080309545E-5</v>
      </c>
      <c r="V69" s="182">
        <v>3.666192190019495E-5</v>
      </c>
      <c r="W69" s="182">
        <v>9.4323143334220643E-5</v>
      </c>
      <c r="X69" s="182">
        <v>4.7117268881709632E-5</v>
      </c>
      <c r="Y69" s="182">
        <v>5.7049679805977333E-6</v>
      </c>
      <c r="Z69" s="182">
        <v>2.5059780265685567E-5</v>
      </c>
      <c r="AA69" s="182">
        <v>0</v>
      </c>
      <c r="AB69" s="182">
        <v>6.5933153523266699E-6</v>
      </c>
      <c r="AC69" s="182">
        <v>4.6435280319085569E-4</v>
      </c>
      <c r="AD69" s="182">
        <v>1.5856823473958983E-5</v>
      </c>
      <c r="AE69" s="182">
        <v>2.1236903691088232E-4</v>
      </c>
      <c r="AF69" s="182">
        <v>4.75456401522126E-6</v>
      </c>
      <c r="AG69" s="182">
        <v>3.6130269536272302E-6</v>
      </c>
      <c r="AH69" s="182">
        <v>0</v>
      </c>
      <c r="AI69" s="182">
        <v>7.8059091795127559E-8</v>
      </c>
      <c r="AJ69" s="182">
        <v>2.1974797074937403E-8</v>
      </c>
      <c r="AK69" s="182">
        <v>2.8752304145653932E-6</v>
      </c>
      <c r="AL69" s="182">
        <v>2.0262205089772114E-7</v>
      </c>
      <c r="AM69" s="182">
        <v>8.7493438128824502E-8</v>
      </c>
      <c r="AN69" s="182">
        <v>2.6851244187378788E-4</v>
      </c>
      <c r="AO69" s="182">
        <v>1.5441684151056604E-5</v>
      </c>
      <c r="AP69" s="182">
        <v>1.7849487512066271E-5</v>
      </c>
      <c r="AQ69" s="182">
        <v>3.4927951703447868E-6</v>
      </c>
      <c r="AR69" s="182">
        <v>1.4391803777932382E-5</v>
      </c>
      <c r="AS69" s="182">
        <v>2.8272662544763199E-6</v>
      </c>
      <c r="AT69" s="182">
        <v>7.529847283492193E-7</v>
      </c>
      <c r="AU69" s="182">
        <v>2.535969249846261E-6</v>
      </c>
      <c r="AV69" s="182">
        <v>4.4494458151425166E-7</v>
      </c>
      <c r="AW69" s="182">
        <v>2.5628845663376534E-6</v>
      </c>
      <c r="AX69" s="182">
        <v>5.4665389325415523E-7</v>
      </c>
      <c r="AY69" s="182">
        <v>1.4639805479216283E-6</v>
      </c>
      <c r="AZ69" s="182">
        <v>1.9929692259454534E-7</v>
      </c>
      <c r="BA69" s="182">
        <v>1.4606078280704298E-6</v>
      </c>
      <c r="BB69" s="182">
        <v>2.0922815713464172E-7</v>
      </c>
      <c r="BC69" s="182">
        <v>4.3479802066760637E-6</v>
      </c>
      <c r="BD69" s="182">
        <v>2.4620053272899503E-7</v>
      </c>
      <c r="BE69" s="182">
        <v>2.6124241798159176E-7</v>
      </c>
      <c r="BF69" s="182">
        <v>0</v>
      </c>
      <c r="BG69" s="182">
        <v>1.9378810649597453E-9</v>
      </c>
      <c r="BH69" s="182">
        <v>1.3929831687874543E-5</v>
      </c>
      <c r="BI69" s="182">
        <v>0</v>
      </c>
      <c r="BJ69" s="182">
        <v>1.7816203156397921E-6</v>
      </c>
      <c r="BK69" s="182">
        <v>2.176970515175877E-6</v>
      </c>
    </row>
    <row r="70" spans="1:63" x14ac:dyDescent="0.45">
      <c r="A70" s="179" t="s">
        <v>830</v>
      </c>
      <c r="B70" s="180"/>
      <c r="C70" s="181" t="s">
        <v>738</v>
      </c>
      <c r="D70" s="179" t="s">
        <v>831</v>
      </c>
      <c r="E70" s="179" t="s">
        <v>694</v>
      </c>
      <c r="F70" s="182">
        <v>1.2027356383746151E-5</v>
      </c>
      <c r="G70" s="182">
        <v>5.3689385916726228E-4</v>
      </c>
      <c r="H70" s="183">
        <v>0.17918799008596556</v>
      </c>
      <c r="I70" s="183">
        <v>8.0185369071179152E-3</v>
      </c>
      <c r="J70" s="183">
        <v>2.2210742653516628E-2</v>
      </c>
      <c r="K70" s="183">
        <v>0.68118813684636981</v>
      </c>
      <c r="L70" s="183">
        <v>5.3447807604668882E-4</v>
      </c>
      <c r="M70" s="183">
        <v>8.7481316927775429E-3</v>
      </c>
      <c r="N70" s="183">
        <v>4.9767110521527873E-3</v>
      </c>
      <c r="O70" s="183">
        <v>7.1447916798063379E-2</v>
      </c>
      <c r="P70" s="182">
        <v>1.1359672249209027E-3</v>
      </c>
      <c r="Q70" s="182">
        <v>4.4322554626548295E-5</v>
      </c>
      <c r="R70" s="182">
        <v>2.006046018470091E-5</v>
      </c>
      <c r="S70" s="182">
        <v>1.3091670533647765E-2</v>
      </c>
      <c r="T70" s="183">
        <v>7.5344404505311114E-3</v>
      </c>
      <c r="U70" s="182">
        <v>6.7143261939206112E-6</v>
      </c>
      <c r="V70" s="182">
        <v>1.2237263045362239E-5</v>
      </c>
      <c r="W70" s="182">
        <v>5.6762069510594651E-5</v>
      </c>
      <c r="X70" s="182">
        <v>2.52723971314904E-5</v>
      </c>
      <c r="Y70" s="182">
        <v>3.862734149248015E-6</v>
      </c>
      <c r="Z70" s="182">
        <v>4.6379701158048664E-6</v>
      </c>
      <c r="AA70" s="182">
        <v>0</v>
      </c>
      <c r="AB70" s="182">
        <v>7.3369245464107109E-6</v>
      </c>
      <c r="AC70" s="182">
        <v>6.3711847472378588E-4</v>
      </c>
      <c r="AD70" s="182">
        <v>8.8819396973677689E-6</v>
      </c>
      <c r="AE70" s="182">
        <v>9.3189604566429706E-5</v>
      </c>
      <c r="AF70" s="182">
        <v>2.5892372284540601E-6</v>
      </c>
      <c r="AG70" s="182">
        <v>2.3703501467562048E-6</v>
      </c>
      <c r="AH70" s="182">
        <v>0</v>
      </c>
      <c r="AI70" s="182">
        <v>9.683047339529946E-8</v>
      </c>
      <c r="AJ70" s="182">
        <v>0</v>
      </c>
      <c r="AK70" s="182">
        <v>1.7165620406490148E-5</v>
      </c>
      <c r="AL70" s="182">
        <v>1.0663229764892838E-5</v>
      </c>
      <c r="AM70" s="182">
        <v>1.0702721303779208E-7</v>
      </c>
      <c r="AN70" s="182">
        <v>3.157793147555623E-4</v>
      </c>
      <c r="AO70" s="182">
        <v>8.2142442427299699E-6</v>
      </c>
      <c r="AP70" s="182">
        <v>1.4111514759627806E-5</v>
      </c>
      <c r="AQ70" s="182">
        <v>1.848924066664803E-6</v>
      </c>
      <c r="AR70" s="182">
        <v>7.3936373656780674E-6</v>
      </c>
      <c r="AS70" s="182">
        <v>1.6076510711068195E-6</v>
      </c>
      <c r="AT70" s="182">
        <v>3.8119994778868605E-7</v>
      </c>
      <c r="AU70" s="182">
        <v>1.3195696520681689E-6</v>
      </c>
      <c r="AV70" s="182">
        <v>2.1986878024935463E-7</v>
      </c>
      <c r="AW70" s="182">
        <v>1.3010259595547153E-6</v>
      </c>
      <c r="AX70" s="182">
        <v>2.8432121898432208E-7</v>
      </c>
      <c r="AY70" s="182">
        <v>7.6849251662464782E-7</v>
      </c>
      <c r="AZ70" s="182">
        <v>1.1087716415752934E-7</v>
      </c>
      <c r="BA70" s="182">
        <v>7.9861862949127306E-7</v>
      </c>
      <c r="BB70" s="182">
        <v>1.2122039623623021E-7</v>
      </c>
      <c r="BC70" s="182">
        <v>1.9689699903602718E-6</v>
      </c>
      <c r="BD70" s="182">
        <v>1.3594883644032702E-7</v>
      </c>
      <c r="BE70" s="182">
        <v>1.3884110745538088E-7</v>
      </c>
      <c r="BF70" s="182">
        <v>0</v>
      </c>
      <c r="BG70" s="182">
        <v>3.7282646767957164E-9</v>
      </c>
      <c r="BH70" s="182">
        <v>6.3660058264352961E-5</v>
      </c>
      <c r="BI70" s="182">
        <v>0</v>
      </c>
      <c r="BJ70" s="182">
        <v>1.2455247914528306E-6</v>
      </c>
      <c r="BK70" s="182">
        <v>1.4890502094455738E-6</v>
      </c>
    </row>
    <row r="71" spans="1:63" x14ac:dyDescent="0.45">
      <c r="A71" s="179" t="s">
        <v>832</v>
      </c>
      <c r="B71" s="180"/>
      <c r="C71" s="181" t="s">
        <v>738</v>
      </c>
      <c r="D71" s="179" t="s">
        <v>833</v>
      </c>
      <c r="E71" s="179" t="s">
        <v>694</v>
      </c>
      <c r="F71" s="182">
        <v>1.2758167375738229E-5</v>
      </c>
      <c r="G71" s="182">
        <v>5.3439473467332835E-4</v>
      </c>
      <c r="H71" s="183">
        <v>0.17934212433232849</v>
      </c>
      <c r="I71" s="183">
        <v>8.0209614930201872E-3</v>
      </c>
      <c r="J71" s="183">
        <v>2.2181968603430587E-2</v>
      </c>
      <c r="K71" s="183">
        <v>0.68163582552893465</v>
      </c>
      <c r="L71" s="183">
        <v>5.3741671113085785E-4</v>
      </c>
      <c r="M71" s="183">
        <v>8.807662248268509E-3</v>
      </c>
      <c r="N71" s="183">
        <v>4.8803186398842097E-3</v>
      </c>
      <c r="O71" s="183">
        <v>7.0568630812730099E-2</v>
      </c>
      <c r="P71" s="182">
        <v>1.1479313813942496E-3</v>
      </c>
      <c r="Q71" s="182">
        <v>4.5099194186907625E-5</v>
      </c>
      <c r="R71" s="182">
        <v>2.0259852628786093E-5</v>
      </c>
      <c r="S71" s="182">
        <v>1.3283180246369864E-2</v>
      </c>
      <c r="T71" s="183">
        <v>7.6655189344579508E-3</v>
      </c>
      <c r="U71" s="182">
        <v>6.8705720551302591E-6</v>
      </c>
      <c r="V71" s="182">
        <v>1.4042240495963829E-5</v>
      </c>
      <c r="W71" s="182">
        <v>5.388668373474776E-5</v>
      </c>
      <c r="X71" s="182">
        <v>2.4108037273487001E-5</v>
      </c>
      <c r="Y71" s="182">
        <v>4.8323613981749382E-6</v>
      </c>
      <c r="Z71" s="182">
        <v>4.8597298734867726E-6</v>
      </c>
      <c r="AA71" s="182">
        <v>0</v>
      </c>
      <c r="AB71" s="182">
        <v>7.1849183178615577E-6</v>
      </c>
      <c r="AC71" s="182">
        <v>6.3050660610260688E-4</v>
      </c>
      <c r="AD71" s="182">
        <v>8.8883418332661561E-6</v>
      </c>
      <c r="AE71" s="182">
        <v>9.4840545956383841E-5</v>
      </c>
      <c r="AF71" s="182">
        <v>2.588776187296325E-6</v>
      </c>
      <c r="AG71" s="182">
        <v>2.4651404743206765E-6</v>
      </c>
      <c r="AH71" s="182">
        <v>0</v>
      </c>
      <c r="AI71" s="182">
        <v>8.6654772096932277E-8</v>
      </c>
      <c r="AJ71" s="182">
        <v>0</v>
      </c>
      <c r="AK71" s="182">
        <v>1.886673081473641E-5</v>
      </c>
      <c r="AL71" s="182">
        <v>1.1002680338141049E-5</v>
      </c>
      <c r="AM71" s="182">
        <v>7.3632316575617308E-8</v>
      </c>
      <c r="AN71" s="182">
        <v>3.1428123087658306E-4</v>
      </c>
      <c r="AO71" s="182">
        <v>8.2203053398285971E-6</v>
      </c>
      <c r="AP71" s="182">
        <v>1.4170994974279501E-5</v>
      </c>
      <c r="AQ71" s="182">
        <v>1.8986336334759148E-6</v>
      </c>
      <c r="AR71" s="182">
        <v>7.5073872221449264E-6</v>
      </c>
      <c r="AS71" s="182">
        <v>1.5134396519091513E-6</v>
      </c>
      <c r="AT71" s="182">
        <v>4.0409945809856972E-7</v>
      </c>
      <c r="AU71" s="182">
        <v>1.3984493648529107E-6</v>
      </c>
      <c r="AV71" s="182">
        <v>2.1602288049742549E-7</v>
      </c>
      <c r="AW71" s="182">
        <v>1.3432531861835215E-6</v>
      </c>
      <c r="AX71" s="182">
        <v>2.9006012497173061E-7</v>
      </c>
      <c r="AY71" s="182">
        <v>8.0861537114841069E-7</v>
      </c>
      <c r="AZ71" s="182">
        <v>1.0948179114148908E-7</v>
      </c>
      <c r="BA71" s="182">
        <v>7.6449180475055734E-7</v>
      </c>
      <c r="BB71" s="182">
        <v>1.1427603120729718E-7</v>
      </c>
      <c r="BC71" s="182">
        <v>1.9839052485294135E-6</v>
      </c>
      <c r="BD71" s="182">
        <v>1.4085811180040993E-7</v>
      </c>
      <c r="BE71" s="182">
        <v>1.7370957823787786E-7</v>
      </c>
      <c r="BF71" s="182">
        <v>0</v>
      </c>
      <c r="BG71" s="182">
        <v>0</v>
      </c>
      <c r="BH71" s="182">
        <v>7.2688561584629757E-5</v>
      </c>
      <c r="BI71" s="182">
        <v>0</v>
      </c>
      <c r="BJ71" s="182">
        <v>1.2747441399117369E-6</v>
      </c>
      <c r="BK71" s="182">
        <v>1.4754042233639377E-6</v>
      </c>
    </row>
    <row r="72" spans="1:63" x14ac:dyDescent="0.45">
      <c r="A72" s="179" t="s">
        <v>834</v>
      </c>
      <c r="B72" s="180"/>
      <c r="C72" s="181" t="s">
        <v>738</v>
      </c>
      <c r="D72" s="179" t="s">
        <v>835</v>
      </c>
      <c r="E72" s="179" t="s">
        <v>694</v>
      </c>
      <c r="F72" s="182">
        <v>8.5723447495198153E-6</v>
      </c>
      <c r="G72" s="182">
        <v>5.8188652064675649E-4</v>
      </c>
      <c r="H72" s="183">
        <v>0.16628245375521195</v>
      </c>
      <c r="I72" s="183">
        <v>1.9597587667365773E-2</v>
      </c>
      <c r="J72" s="183">
        <v>1.7531895783125712E-2</v>
      </c>
      <c r="K72" s="183">
        <v>0.67456936147007251</v>
      </c>
      <c r="L72" s="183">
        <v>8.1127703411189786E-3</v>
      </c>
      <c r="M72" s="183">
        <v>1.0306473473256573E-2</v>
      </c>
      <c r="N72" s="183">
        <v>1.8933837441728368E-2</v>
      </c>
      <c r="O72" s="183">
        <v>5.9582143000736006E-2</v>
      </c>
      <c r="P72" s="182">
        <v>1.3510641699449983E-3</v>
      </c>
      <c r="Q72" s="182">
        <v>4.129014824831415E-5</v>
      </c>
      <c r="R72" s="182">
        <v>1.859141034505177E-5</v>
      </c>
      <c r="S72" s="182">
        <v>1.205979522904835E-2</v>
      </c>
      <c r="T72" s="183">
        <v>9.362761664438779E-3</v>
      </c>
      <c r="U72" s="182">
        <v>1.652745323579451E-5</v>
      </c>
      <c r="V72" s="182">
        <v>1.9165674976372396E-5</v>
      </c>
      <c r="W72" s="182">
        <v>1.4719312160734014E-4</v>
      </c>
      <c r="X72" s="182">
        <v>6.2290509901595192E-5</v>
      </c>
      <c r="Y72" s="182">
        <v>3.2620220259300011E-6</v>
      </c>
      <c r="Z72" s="182">
        <v>5.0413481364148467E-6</v>
      </c>
      <c r="AA72" s="182">
        <v>0</v>
      </c>
      <c r="AB72" s="182">
        <v>7.0685065192669143E-6</v>
      </c>
      <c r="AC72" s="182">
        <v>5.5670442883672003E-4</v>
      </c>
      <c r="AD72" s="182">
        <v>6.3902297873365414E-6</v>
      </c>
      <c r="AE72" s="182">
        <v>9.3047885777763263E-5</v>
      </c>
      <c r="AF72" s="182">
        <v>3.0018368226556333E-6</v>
      </c>
      <c r="AG72" s="182">
        <v>2.608094560101083E-6</v>
      </c>
      <c r="AH72" s="182">
        <v>0</v>
      </c>
      <c r="AI72" s="182">
        <v>6.7676984281977929E-8</v>
      </c>
      <c r="AJ72" s="182">
        <v>0</v>
      </c>
      <c r="AK72" s="182">
        <v>1.1769845481423741E-5</v>
      </c>
      <c r="AL72" s="182">
        <v>2.4680684991116642E-4</v>
      </c>
      <c r="AM72" s="182">
        <v>7.4504226759109977E-8</v>
      </c>
      <c r="AN72" s="182">
        <v>2.9102844178923007E-4</v>
      </c>
      <c r="AO72" s="182">
        <v>6.4257015655474719E-6</v>
      </c>
      <c r="AP72" s="182">
        <v>1.1908134163442349E-5</v>
      </c>
      <c r="AQ72" s="182">
        <v>1.454428374017551E-6</v>
      </c>
      <c r="AR72" s="182">
        <v>5.7559061044755407E-6</v>
      </c>
      <c r="AS72" s="182">
        <v>1.1637465924788929E-6</v>
      </c>
      <c r="AT72" s="182">
        <v>2.7297922468230202E-7</v>
      </c>
      <c r="AU72" s="182">
        <v>1.028399750811715E-6</v>
      </c>
      <c r="AV72" s="182">
        <v>1.6974304820319243E-7</v>
      </c>
      <c r="AW72" s="182">
        <v>9.9900866441483965E-7</v>
      </c>
      <c r="AX72" s="182">
        <v>2.1287300910307537E-7</v>
      </c>
      <c r="AY72" s="182">
        <v>5.9914657852541717E-7</v>
      </c>
      <c r="AZ72" s="182">
        <v>8.6067108638726708E-8</v>
      </c>
      <c r="BA72" s="182">
        <v>6.1241674853110071E-7</v>
      </c>
      <c r="BB72" s="182">
        <v>1.022760995335818E-7</v>
      </c>
      <c r="BC72" s="182">
        <v>2.0229313382615258E-6</v>
      </c>
      <c r="BD72" s="182">
        <v>1.654937061409587E-7</v>
      </c>
      <c r="BE72" s="182">
        <v>8.2355715288976564E-8</v>
      </c>
      <c r="BF72" s="182">
        <v>0</v>
      </c>
      <c r="BG72" s="182">
        <v>1.1471042136917722E-8</v>
      </c>
      <c r="BH72" s="182">
        <v>1.5213957953028059E-4</v>
      </c>
      <c r="BI72" s="182">
        <v>0</v>
      </c>
      <c r="BJ72" s="182">
        <v>1.2972471929331821E-6</v>
      </c>
      <c r="BK72" s="182">
        <v>9.1913938706656849E-7</v>
      </c>
    </row>
    <row r="73" spans="1:63" x14ac:dyDescent="0.45">
      <c r="A73" s="179" t="s">
        <v>836</v>
      </c>
      <c r="B73" s="180"/>
      <c r="C73" s="181" t="s">
        <v>738</v>
      </c>
      <c r="D73" s="179" t="s">
        <v>837</v>
      </c>
      <c r="E73" s="179" t="s">
        <v>694</v>
      </c>
      <c r="F73" s="182">
        <v>7.5929583689952897E-6</v>
      </c>
      <c r="G73" s="182">
        <v>5.8023067070315333E-4</v>
      </c>
      <c r="H73" s="183">
        <v>0.16521715705572376</v>
      </c>
      <c r="I73" s="183">
        <v>1.9465438420388517E-2</v>
      </c>
      <c r="J73" s="183">
        <v>1.7066038238344586E-2</v>
      </c>
      <c r="K73" s="183">
        <v>0.67708243545032798</v>
      </c>
      <c r="L73" s="183">
        <v>8.2778900320874555E-3</v>
      </c>
      <c r="M73" s="183">
        <v>1.0521072731775426E-2</v>
      </c>
      <c r="N73" s="183">
        <v>1.8818891413627182E-2</v>
      </c>
      <c r="O73" s="183">
        <v>5.8538627687756604E-2</v>
      </c>
      <c r="P73" s="182">
        <v>1.3422984830228943E-3</v>
      </c>
      <c r="Q73" s="182">
        <v>4.1250582542089219E-5</v>
      </c>
      <c r="R73" s="182">
        <v>1.7633818327256187E-5</v>
      </c>
      <c r="S73" s="182">
        <v>1.2050959201813025E-2</v>
      </c>
      <c r="T73" s="183">
        <v>9.3346878933708022E-3</v>
      </c>
      <c r="U73" s="182">
        <v>1.6370496017971519E-5</v>
      </c>
      <c r="V73" s="182">
        <v>1.9760988932431585E-5</v>
      </c>
      <c r="W73" s="182">
        <v>1.4550668673067132E-4</v>
      </c>
      <c r="X73" s="182">
        <v>5.6988848404663238E-5</v>
      </c>
      <c r="Y73" s="182">
        <v>3.2865141732920865E-6</v>
      </c>
      <c r="Z73" s="182">
        <v>5.1573560905938901E-6</v>
      </c>
      <c r="AA73" s="182">
        <v>0</v>
      </c>
      <c r="AB73" s="182">
        <v>7.0707274818719484E-6</v>
      </c>
      <c r="AC73" s="182">
        <v>5.4736679949945349E-4</v>
      </c>
      <c r="AD73" s="182">
        <v>6.3938401248431594E-6</v>
      </c>
      <c r="AE73" s="182">
        <v>9.2394185156845893E-5</v>
      </c>
      <c r="AF73" s="182">
        <v>2.9406145338156884E-6</v>
      </c>
      <c r="AG73" s="182">
        <v>2.6237246172210678E-6</v>
      </c>
      <c r="AH73" s="182">
        <v>0</v>
      </c>
      <c r="AI73" s="182">
        <v>7.8414677286376953E-8</v>
      </c>
      <c r="AJ73" s="182">
        <v>4.7851411271751726E-9</v>
      </c>
      <c r="AK73" s="182">
        <v>1.1790018778547718E-5</v>
      </c>
      <c r="AL73" s="182">
        <v>2.4962188644861335E-4</v>
      </c>
      <c r="AM73" s="182">
        <v>5.0882673479056647E-8</v>
      </c>
      <c r="AN73" s="182">
        <v>2.8452822258860189E-4</v>
      </c>
      <c r="AO73" s="182">
        <v>6.2411332171921307E-6</v>
      </c>
      <c r="AP73" s="182">
        <v>1.1648537205121579E-5</v>
      </c>
      <c r="AQ73" s="182">
        <v>1.4169578933888175E-6</v>
      </c>
      <c r="AR73" s="182">
        <v>5.5586159665723327E-6</v>
      </c>
      <c r="AS73" s="182">
        <v>1.1389577202595302E-6</v>
      </c>
      <c r="AT73" s="182">
        <v>2.7252153819435354E-7</v>
      </c>
      <c r="AU73" s="182">
        <v>9.4119648691769598E-7</v>
      </c>
      <c r="AV73" s="182">
        <v>1.5841118890705102E-7</v>
      </c>
      <c r="AW73" s="182">
        <v>9.755251247622982E-7</v>
      </c>
      <c r="AX73" s="182">
        <v>2.0225491994177949E-7</v>
      </c>
      <c r="AY73" s="182">
        <v>5.6420021148260248E-7</v>
      </c>
      <c r="AZ73" s="182">
        <v>8.6239791872328203E-8</v>
      </c>
      <c r="BA73" s="182">
        <v>5.7650958313413565E-7</v>
      </c>
      <c r="BB73" s="182">
        <v>8.7075589448033746E-8</v>
      </c>
      <c r="BC73" s="182">
        <v>1.8956394012683081E-6</v>
      </c>
      <c r="BD73" s="182">
        <v>1.5611561628217039E-7</v>
      </c>
      <c r="BE73" s="182">
        <v>8.3732173820626792E-8</v>
      </c>
      <c r="BF73" s="182">
        <v>0</v>
      </c>
      <c r="BG73" s="182">
        <v>1.1933625778093221E-8</v>
      </c>
      <c r="BH73" s="182">
        <v>1.5163232683101894E-4</v>
      </c>
      <c r="BI73" s="182">
        <v>0</v>
      </c>
      <c r="BJ73" s="182">
        <v>1.2687394247900313E-6</v>
      </c>
      <c r="BK73" s="182">
        <v>8.9731421733862808E-7</v>
      </c>
    </row>
    <row r="74" spans="1:63" x14ac:dyDescent="0.45">
      <c r="A74" s="179" t="s">
        <v>838</v>
      </c>
      <c r="B74" s="180"/>
      <c r="C74" s="181" t="s">
        <v>738</v>
      </c>
      <c r="D74" s="179" t="s">
        <v>839</v>
      </c>
      <c r="E74" s="179" t="s">
        <v>694</v>
      </c>
      <c r="F74" s="182">
        <v>1.1090686471551269E-5</v>
      </c>
      <c r="G74" s="182">
        <v>5.6513318236861424E-4</v>
      </c>
      <c r="H74" s="183">
        <v>0.17609675304981551</v>
      </c>
      <c r="I74" s="183">
        <v>1.3896985748106563E-2</v>
      </c>
      <c r="J74" s="183">
        <v>2.3838514851774444E-2</v>
      </c>
      <c r="K74" s="183">
        <v>0.64965563590973618</v>
      </c>
      <c r="L74" s="183">
        <v>1.9174741900932848E-3</v>
      </c>
      <c r="M74" s="183">
        <v>6.7988366790714691E-3</v>
      </c>
      <c r="N74" s="183">
        <v>9.8339375041285888E-3</v>
      </c>
      <c r="O74" s="183">
        <v>8.9889592243165742E-2</v>
      </c>
      <c r="P74" s="182">
        <v>1.2869315568272016E-3</v>
      </c>
      <c r="Q74" s="182">
        <v>6.8947425698754272E-5</v>
      </c>
      <c r="R74" s="182">
        <v>2.3270077706843512E-5</v>
      </c>
      <c r="S74" s="182">
        <v>1.5996432482876192E-2</v>
      </c>
      <c r="T74" s="183">
        <v>8.4811749064736923E-3</v>
      </c>
      <c r="U74" s="182">
        <v>1.0900730160152057E-5</v>
      </c>
      <c r="V74" s="182">
        <v>2.0511257430982673E-5</v>
      </c>
      <c r="W74" s="182">
        <v>7.0579123004870317E-5</v>
      </c>
      <c r="X74" s="182">
        <v>3.5407655347959122E-5</v>
      </c>
      <c r="Y74" s="182">
        <v>4.3795685373016209E-6</v>
      </c>
      <c r="Z74" s="182">
        <v>4.7583020621194256E-6</v>
      </c>
      <c r="AA74" s="182">
        <v>0</v>
      </c>
      <c r="AB74" s="182">
        <v>7.7576119792239314E-6</v>
      </c>
      <c r="AC74" s="182">
        <v>8.9695171439793003E-4</v>
      </c>
      <c r="AD74" s="182">
        <v>9.2131179638657092E-6</v>
      </c>
      <c r="AE74" s="182">
        <v>1.0436364254865636E-4</v>
      </c>
      <c r="AF74" s="182">
        <v>3.0365950099783864E-6</v>
      </c>
      <c r="AG74" s="182">
        <v>5.6018394847568781E-6</v>
      </c>
      <c r="AH74" s="182">
        <v>0</v>
      </c>
      <c r="AI74" s="182">
        <v>6.704102960791782E-8</v>
      </c>
      <c r="AJ74" s="182">
        <v>2.2447502812953887E-8</v>
      </c>
      <c r="AK74" s="182">
        <v>6.1259554873210444E-6</v>
      </c>
      <c r="AL74" s="182">
        <v>3.9530351591997659E-5</v>
      </c>
      <c r="AM74" s="182">
        <v>7.1960746980805228E-8</v>
      </c>
      <c r="AN74" s="182">
        <v>2.8944590899037526E-4</v>
      </c>
      <c r="AO74" s="182">
        <v>8.6845856614230856E-6</v>
      </c>
      <c r="AP74" s="182">
        <v>1.5296971426023366E-5</v>
      </c>
      <c r="AQ74" s="182">
        <v>1.9985418916308333E-6</v>
      </c>
      <c r="AR74" s="182">
        <v>8.0722957919066745E-6</v>
      </c>
      <c r="AS74" s="182">
        <v>1.6098884556923503E-6</v>
      </c>
      <c r="AT74" s="182">
        <v>4.1762257433958432E-7</v>
      </c>
      <c r="AU74" s="182">
        <v>1.4430691661549295E-6</v>
      </c>
      <c r="AV74" s="182">
        <v>2.407926193513932E-7</v>
      </c>
      <c r="AW74" s="182">
        <v>1.4302048503198546E-6</v>
      </c>
      <c r="AX74" s="182">
        <v>2.9729912491798391E-7</v>
      </c>
      <c r="AY74" s="182">
        <v>8.2488274817750245E-7</v>
      </c>
      <c r="AZ74" s="182">
        <v>1.1388410322407201E-7</v>
      </c>
      <c r="BA74" s="182">
        <v>7.943156565554625E-7</v>
      </c>
      <c r="BB74" s="182">
        <v>1.1807032509201885E-7</v>
      </c>
      <c r="BC74" s="182">
        <v>2.2480622797310705E-6</v>
      </c>
      <c r="BD74" s="182">
        <v>1.6072326652937848E-7</v>
      </c>
      <c r="BE74" s="182">
        <v>1.7243505725957946E-7</v>
      </c>
      <c r="BF74" s="182">
        <v>0</v>
      </c>
      <c r="BG74" s="182">
        <v>3.4276032068970694E-9</v>
      </c>
      <c r="BH74" s="182">
        <v>8.3512115576160129E-5</v>
      </c>
      <c r="BI74" s="182">
        <v>0</v>
      </c>
      <c r="BJ74" s="182">
        <v>1.4103304819305932E-6</v>
      </c>
      <c r="BK74" s="182">
        <v>1.6910382155399522E-6</v>
      </c>
    </row>
    <row r="75" spans="1:63" x14ac:dyDescent="0.45">
      <c r="A75" s="179" t="s">
        <v>840</v>
      </c>
      <c r="B75" s="180"/>
      <c r="C75" s="181" t="s">
        <v>738</v>
      </c>
      <c r="D75" s="179" t="s">
        <v>841</v>
      </c>
      <c r="E75" s="179" t="s">
        <v>694</v>
      </c>
      <c r="F75" s="182">
        <v>9.0000212643803426E-6</v>
      </c>
      <c r="G75" s="182">
        <v>5.8667436015361486E-4</v>
      </c>
      <c r="H75" s="183">
        <v>0.17883287545437071</v>
      </c>
      <c r="I75" s="183">
        <v>1.3798953046422296E-2</v>
      </c>
      <c r="J75" s="183">
        <v>2.4382717301945328E-2</v>
      </c>
      <c r="K75" s="183">
        <v>0.64697004814427439</v>
      </c>
      <c r="L75" s="183">
        <v>2.0375810686343635E-3</v>
      </c>
      <c r="M75" s="183">
        <v>7.1394449792161682E-3</v>
      </c>
      <c r="N75" s="183">
        <v>9.9760658654555294E-3</v>
      </c>
      <c r="O75" s="183">
        <v>8.8318115507041592E-2</v>
      </c>
      <c r="P75" s="182">
        <v>1.331077600113638E-3</v>
      </c>
      <c r="Q75" s="182">
        <v>4.9274850727677028E-5</v>
      </c>
      <c r="R75" s="182">
        <v>2.4852637889658458E-5</v>
      </c>
      <c r="S75" s="182">
        <v>1.5984616651926138E-2</v>
      </c>
      <c r="T75" s="183">
        <v>8.934826986125884E-3</v>
      </c>
      <c r="U75" s="182">
        <v>1.1068489711634538E-5</v>
      </c>
      <c r="V75" s="182">
        <v>2.0897384534557445E-5</v>
      </c>
      <c r="W75" s="182">
        <v>7.0712571783910377E-5</v>
      </c>
      <c r="X75" s="182">
        <v>3.4812579290437361E-5</v>
      </c>
      <c r="Y75" s="182">
        <v>4.5919236765847542E-6</v>
      </c>
      <c r="Z75" s="182">
        <v>5.5912508419838288E-6</v>
      </c>
      <c r="AA75" s="182">
        <v>0</v>
      </c>
      <c r="AB75" s="182">
        <v>7.9566611905399729E-6</v>
      </c>
      <c r="AC75" s="182">
        <v>8.8108405227073762E-4</v>
      </c>
      <c r="AD75" s="182">
        <v>9.288461362579791E-6</v>
      </c>
      <c r="AE75" s="182">
        <v>1.0710120801163903E-4</v>
      </c>
      <c r="AF75" s="182">
        <v>3.144575712567714E-6</v>
      </c>
      <c r="AG75" s="182">
        <v>5.4847393012946196E-6</v>
      </c>
      <c r="AH75" s="182">
        <v>0</v>
      </c>
      <c r="AI75" s="182">
        <v>1.5974252367399359E-7</v>
      </c>
      <c r="AJ75" s="182">
        <v>1.802198695367018E-8</v>
      </c>
      <c r="AK75" s="182">
        <v>7.0136146879571283E-6</v>
      </c>
      <c r="AL75" s="182">
        <v>4.483400618109633E-5</v>
      </c>
      <c r="AM75" s="182">
        <v>7.8096074643600572E-8</v>
      </c>
      <c r="AN75" s="182">
        <v>2.7680030178805338E-4</v>
      </c>
      <c r="AO75" s="182">
        <v>8.5861690825650611E-6</v>
      </c>
      <c r="AP75" s="182">
        <v>1.5225460298462658E-5</v>
      </c>
      <c r="AQ75" s="182">
        <v>1.973173760596864E-6</v>
      </c>
      <c r="AR75" s="182">
        <v>7.9749309439262261E-6</v>
      </c>
      <c r="AS75" s="182">
        <v>1.5655733269065647E-6</v>
      </c>
      <c r="AT75" s="182">
        <v>4.0986225475070658E-7</v>
      </c>
      <c r="AU75" s="182">
        <v>1.395159101980382E-6</v>
      </c>
      <c r="AV75" s="182">
        <v>2.3750970491113243E-7</v>
      </c>
      <c r="AW75" s="182">
        <v>1.3841602804449646E-6</v>
      </c>
      <c r="AX75" s="182">
        <v>2.9465742032267845E-7</v>
      </c>
      <c r="AY75" s="182">
        <v>8.1927791965642235E-7</v>
      </c>
      <c r="AZ75" s="182">
        <v>1.0543613045605432E-7</v>
      </c>
      <c r="BA75" s="182">
        <v>7.8353000419441872E-7</v>
      </c>
      <c r="BB75" s="182">
        <v>1.1164779220464567E-7</v>
      </c>
      <c r="BC75" s="182">
        <v>2.3488424613339445E-6</v>
      </c>
      <c r="BD75" s="182">
        <v>1.5817768421806818E-7</v>
      </c>
      <c r="BE75" s="182">
        <v>1.6225013288725194E-7</v>
      </c>
      <c r="BF75" s="182">
        <v>0</v>
      </c>
      <c r="BG75" s="182">
        <v>3.4227206501661795E-9</v>
      </c>
      <c r="BH75" s="182">
        <v>8.6886350553541173E-5</v>
      </c>
      <c r="BI75" s="182">
        <v>0</v>
      </c>
      <c r="BJ75" s="182">
        <v>1.4326888434788543E-6</v>
      </c>
      <c r="BK75" s="182">
        <v>1.3519417343456431E-6</v>
      </c>
    </row>
    <row r="76" spans="1:63" x14ac:dyDescent="0.45">
      <c r="A76" s="179" t="s">
        <v>842</v>
      </c>
      <c r="B76" s="180"/>
      <c r="C76" s="181" t="s">
        <v>738</v>
      </c>
      <c r="D76" s="179" t="s">
        <v>843</v>
      </c>
      <c r="E76" s="179" t="s">
        <v>694</v>
      </c>
      <c r="F76" s="182">
        <v>4.5127397009641467E-6</v>
      </c>
      <c r="G76" s="182">
        <v>3.2614512001077092E-4</v>
      </c>
      <c r="H76" s="183">
        <v>0.15068938558728051</v>
      </c>
      <c r="I76" s="183">
        <v>7.7359367852805998E-3</v>
      </c>
      <c r="J76" s="183">
        <v>3.4227814219947736E-2</v>
      </c>
      <c r="K76" s="183">
        <v>0.68636748560592031</v>
      </c>
      <c r="L76" s="183">
        <v>1.3913047839849836E-3</v>
      </c>
      <c r="M76" s="183">
        <v>7.5316157114736233E-3</v>
      </c>
      <c r="N76" s="183">
        <v>9.3990898743571971E-3</v>
      </c>
      <c r="O76" s="183">
        <v>9.383903703492559E-2</v>
      </c>
      <c r="P76" s="182">
        <v>8.8328251264666795E-4</v>
      </c>
      <c r="Q76" s="182">
        <v>2.1417543769335537E-5</v>
      </c>
      <c r="R76" s="182">
        <v>2.2743531275360065E-5</v>
      </c>
      <c r="S76" s="182">
        <v>3.2053524566739966E-4</v>
      </c>
      <c r="T76" s="183">
        <v>6.1745039007316095E-3</v>
      </c>
      <c r="U76" s="182">
        <v>3.9637178519105091E-6</v>
      </c>
      <c r="V76" s="182">
        <v>6.5628855615166731E-6</v>
      </c>
      <c r="W76" s="182">
        <v>2.1611881468250191E-5</v>
      </c>
      <c r="X76" s="182">
        <v>1.2665286345174968E-5</v>
      </c>
      <c r="Y76" s="182">
        <v>4.9608367504958816E-6</v>
      </c>
      <c r="Z76" s="182">
        <v>3.0796065839484943E-6</v>
      </c>
      <c r="AA76" s="182">
        <v>0</v>
      </c>
      <c r="AB76" s="182">
        <v>1.4666858023258388E-5</v>
      </c>
      <c r="AC76" s="182">
        <v>5.4939206365046272E-4</v>
      </c>
      <c r="AD76" s="182">
        <v>9.7652275324879228E-6</v>
      </c>
      <c r="AE76" s="182">
        <v>7.1407618047371381E-5</v>
      </c>
      <c r="AF76" s="182">
        <v>2.3546588462157953E-6</v>
      </c>
      <c r="AG76" s="182">
        <v>5.9359131753861774E-7</v>
      </c>
      <c r="AH76" s="182">
        <v>0</v>
      </c>
      <c r="AI76" s="182">
        <v>2.7882154052285842E-8</v>
      </c>
      <c r="AJ76" s="182">
        <v>5.5143024534706623E-9</v>
      </c>
      <c r="AK76" s="182">
        <v>7.7470994520289203E-6</v>
      </c>
      <c r="AL76" s="182">
        <v>1.1560606201850779E-6</v>
      </c>
      <c r="AM76" s="182">
        <v>9.9086110754356234E-8</v>
      </c>
      <c r="AN76" s="182">
        <v>2.4594418462337356E-4</v>
      </c>
      <c r="AO76" s="182">
        <v>8.2910927500612806E-6</v>
      </c>
      <c r="AP76" s="182">
        <v>1.5951448142967397E-5</v>
      </c>
      <c r="AQ76" s="182">
        <v>1.9591068619537022E-6</v>
      </c>
      <c r="AR76" s="182">
        <v>8.0141368549104538E-6</v>
      </c>
      <c r="AS76" s="182">
        <v>1.6689543034786365E-6</v>
      </c>
      <c r="AT76" s="182">
        <v>4.415997225232098E-7</v>
      </c>
      <c r="AU76" s="182">
        <v>1.4461059665945213E-6</v>
      </c>
      <c r="AV76" s="182">
        <v>2.3518584568331476E-7</v>
      </c>
      <c r="AW76" s="182">
        <v>1.5002816026262464E-6</v>
      </c>
      <c r="AX76" s="182">
        <v>3.0555875893553088E-7</v>
      </c>
      <c r="AY76" s="182">
        <v>8.1473476497974989E-7</v>
      </c>
      <c r="AZ76" s="182">
        <v>1.0732261227274095E-7</v>
      </c>
      <c r="BA76" s="182">
        <v>7.747813821328534E-7</v>
      </c>
      <c r="BB76" s="182">
        <v>1.130546030544609E-7</v>
      </c>
      <c r="BC76" s="182">
        <v>1.4963866380521226E-6</v>
      </c>
      <c r="BD76" s="182">
        <v>1.2290741432943268E-7</v>
      </c>
      <c r="BE76" s="182">
        <v>8.1049420973317594E-8</v>
      </c>
      <c r="BF76" s="182">
        <v>0</v>
      </c>
      <c r="BG76" s="182">
        <v>3.6917324399033613E-7</v>
      </c>
      <c r="BH76" s="182">
        <v>6.3321553642277611E-5</v>
      </c>
      <c r="BI76" s="182">
        <v>0</v>
      </c>
      <c r="BJ76" s="182">
        <v>1.1371995792806245E-6</v>
      </c>
      <c r="BK76" s="182">
        <v>1.0035996736629488E-6</v>
      </c>
    </row>
    <row r="77" spans="1:63" x14ac:dyDescent="0.45">
      <c r="A77" s="179" t="s">
        <v>844</v>
      </c>
      <c r="B77" s="180"/>
      <c r="C77" s="181" t="s">
        <v>738</v>
      </c>
      <c r="D77" s="179" t="s">
        <v>845</v>
      </c>
      <c r="E77" s="179" t="s">
        <v>694</v>
      </c>
      <c r="F77" s="182">
        <v>8.4577125401433287E-6</v>
      </c>
      <c r="G77" s="182">
        <v>3.2315595698188658E-4</v>
      </c>
      <c r="H77" s="183">
        <v>0.15199801264352072</v>
      </c>
      <c r="I77" s="183">
        <v>7.7216775216801129E-3</v>
      </c>
      <c r="J77" s="183">
        <v>3.4606017415432934E-2</v>
      </c>
      <c r="K77" s="183">
        <v>0.68093939534434478</v>
      </c>
      <c r="L77" s="183">
        <v>1.3171150176176148E-3</v>
      </c>
      <c r="M77" s="183">
        <v>7.3546511123563753E-3</v>
      </c>
      <c r="N77" s="183">
        <v>9.6545693076576459E-3</v>
      </c>
      <c r="O77" s="183">
        <v>9.7510601051956275E-2</v>
      </c>
      <c r="P77" s="182">
        <v>9.1433811748959054E-4</v>
      </c>
      <c r="Q77" s="182">
        <v>2.1492896076589008E-5</v>
      </c>
      <c r="R77" s="182">
        <v>2.4623342809978417E-5</v>
      </c>
      <c r="S77" s="182">
        <v>3.1368845128363639E-4</v>
      </c>
      <c r="T77" s="183">
        <v>6.2029070590172595E-3</v>
      </c>
      <c r="U77" s="182">
        <v>4.0151374063432511E-6</v>
      </c>
      <c r="V77" s="182">
        <v>6.6948403155206894E-6</v>
      </c>
      <c r="W77" s="182">
        <v>2.1309658803630415E-5</v>
      </c>
      <c r="X77" s="182">
        <v>1.3352599082633328E-5</v>
      </c>
      <c r="Y77" s="182">
        <v>4.7024287206992757E-6</v>
      </c>
      <c r="Z77" s="182">
        <v>3.0882631698981004E-6</v>
      </c>
      <c r="AA77" s="182">
        <v>0</v>
      </c>
      <c r="AB77" s="182">
        <v>1.4923213447848461E-5</v>
      </c>
      <c r="AC77" s="182">
        <v>5.6620293999483145E-4</v>
      </c>
      <c r="AD77" s="182">
        <v>9.4017049430169059E-6</v>
      </c>
      <c r="AE77" s="182">
        <v>7.0222331821494225E-5</v>
      </c>
      <c r="AF77" s="182">
        <v>2.3763805004183697E-6</v>
      </c>
      <c r="AG77" s="182">
        <v>6.6043484805125105E-7</v>
      </c>
      <c r="AH77" s="182">
        <v>0</v>
      </c>
      <c r="AI77" s="182">
        <v>1.2908130514611674E-7</v>
      </c>
      <c r="AJ77" s="182">
        <v>0</v>
      </c>
      <c r="AK77" s="182">
        <v>7.7588658797144079E-6</v>
      </c>
      <c r="AL77" s="182">
        <v>1.4606713680524804E-6</v>
      </c>
      <c r="AM77" s="182">
        <v>1.3249441989163427E-7</v>
      </c>
      <c r="AN77" s="182">
        <v>2.5415197327362422E-4</v>
      </c>
      <c r="AO77" s="182">
        <v>8.5016255415734052E-6</v>
      </c>
      <c r="AP77" s="182">
        <v>1.6678746068328077E-5</v>
      </c>
      <c r="AQ77" s="182">
        <v>2.0299677930547158E-6</v>
      </c>
      <c r="AR77" s="182">
        <v>8.1892296576064449E-6</v>
      </c>
      <c r="AS77" s="182">
        <v>1.6570092722825545E-6</v>
      </c>
      <c r="AT77" s="182">
        <v>4.9365414937929134E-7</v>
      </c>
      <c r="AU77" s="182">
        <v>1.4368846844215514E-6</v>
      </c>
      <c r="AV77" s="182">
        <v>2.4647413063692262E-7</v>
      </c>
      <c r="AW77" s="182">
        <v>1.4246812850364606E-6</v>
      </c>
      <c r="AX77" s="182">
        <v>3.0277756632978537E-7</v>
      </c>
      <c r="AY77" s="182">
        <v>8.2443789361964793E-7</v>
      </c>
      <c r="AZ77" s="182">
        <v>1.1450727459702582E-7</v>
      </c>
      <c r="BA77" s="182">
        <v>7.6529548399923855E-7</v>
      </c>
      <c r="BB77" s="182">
        <v>1.0957931035235556E-7</v>
      </c>
      <c r="BC77" s="182">
        <v>1.5739827791255138E-6</v>
      </c>
      <c r="BD77" s="182">
        <v>1.318048419271635E-7</v>
      </c>
      <c r="BE77" s="182">
        <v>7.1000808654113987E-8</v>
      </c>
      <c r="BF77" s="182">
        <v>0</v>
      </c>
      <c r="BG77" s="182">
        <v>8.4956150140226263E-8</v>
      </c>
      <c r="BH77" s="182">
        <v>6.1635901676308354E-5</v>
      </c>
      <c r="BI77" s="182">
        <v>0</v>
      </c>
      <c r="BJ77" s="182">
        <v>1.1650514050821553E-6</v>
      </c>
      <c r="BK77" s="182">
        <v>1.2467260290132177E-6</v>
      </c>
    </row>
    <row r="78" spans="1:63" x14ac:dyDescent="0.45">
      <c r="A78" s="179" t="s">
        <v>846</v>
      </c>
      <c r="B78" s="180"/>
      <c r="C78" s="181" t="s">
        <v>738</v>
      </c>
      <c r="D78" s="179" t="s">
        <v>847</v>
      </c>
      <c r="E78" s="179" t="s">
        <v>694</v>
      </c>
      <c r="F78" s="182">
        <v>6.2722617091300839E-6</v>
      </c>
      <c r="G78" s="182">
        <v>2.3143484969332694E-4</v>
      </c>
      <c r="H78" s="183">
        <v>0.13423747430733007</v>
      </c>
      <c r="I78" s="183">
        <v>5.9548402797294066E-3</v>
      </c>
      <c r="J78" s="183">
        <v>3.4319336768598281E-2</v>
      </c>
      <c r="K78" s="183">
        <v>0.71251045740614971</v>
      </c>
      <c r="L78" s="183">
        <v>1.3676375926349237E-3</v>
      </c>
      <c r="M78" s="183">
        <v>7.1669653781627329E-3</v>
      </c>
      <c r="N78" s="183">
        <v>8.691441884773719E-3</v>
      </c>
      <c r="O78" s="183">
        <v>8.8603567312351431E-2</v>
      </c>
      <c r="P78" s="182">
        <v>7.9212106399640801E-4</v>
      </c>
      <c r="Q78" s="182">
        <v>1.8536604791721065E-5</v>
      </c>
      <c r="R78" s="182">
        <v>2.1963508713966764E-5</v>
      </c>
      <c r="S78" s="182">
        <v>2.0394383970432332E-4</v>
      </c>
      <c r="T78" s="183">
        <v>4.9372560315399253E-3</v>
      </c>
      <c r="U78" s="182">
        <v>2.3615664669334185E-6</v>
      </c>
      <c r="V78" s="182">
        <v>6.0583073386684532E-6</v>
      </c>
      <c r="W78" s="182">
        <v>1.0408330485202353E-5</v>
      </c>
      <c r="X78" s="182">
        <v>1.2398405252544874E-5</v>
      </c>
      <c r="Y78" s="182">
        <v>4.5872367951973465E-6</v>
      </c>
      <c r="Z78" s="182">
        <v>3.0902071027049641E-6</v>
      </c>
      <c r="AA78" s="182">
        <v>0</v>
      </c>
      <c r="AB78" s="182">
        <v>1.2834327978230064E-5</v>
      </c>
      <c r="AC78" s="182">
        <v>4.9366486020725915E-4</v>
      </c>
      <c r="AD78" s="182">
        <v>8.948952602084489E-6</v>
      </c>
      <c r="AE78" s="182">
        <v>6.4235762597144989E-5</v>
      </c>
      <c r="AF78" s="182">
        <v>1.9801981658405639E-6</v>
      </c>
      <c r="AG78" s="182">
        <v>4.4775380690375674E-7</v>
      </c>
      <c r="AH78" s="182">
        <v>0</v>
      </c>
      <c r="AI78" s="182">
        <v>1.5197425712397977E-8</v>
      </c>
      <c r="AJ78" s="182">
        <v>3.1705552675053818E-9</v>
      </c>
      <c r="AK78" s="182">
        <v>1.2942714279533369E-6</v>
      </c>
      <c r="AL78" s="182">
        <v>0</v>
      </c>
      <c r="AM78" s="182">
        <v>8.9238440493573526E-8</v>
      </c>
      <c r="AN78" s="182">
        <v>2.5787964762631957E-4</v>
      </c>
      <c r="AO78" s="182">
        <v>7.7760791556290218E-6</v>
      </c>
      <c r="AP78" s="182">
        <v>1.4627120573199199E-5</v>
      </c>
      <c r="AQ78" s="182">
        <v>1.8170195148197809E-6</v>
      </c>
      <c r="AR78" s="182">
        <v>7.5082854584208747E-6</v>
      </c>
      <c r="AS78" s="182">
        <v>1.5394016247363283E-6</v>
      </c>
      <c r="AT78" s="182">
        <v>4.3790604114861116E-7</v>
      </c>
      <c r="AU78" s="182">
        <v>1.3056546561370403E-6</v>
      </c>
      <c r="AV78" s="182">
        <v>2.1833171333094606E-7</v>
      </c>
      <c r="AW78" s="182">
        <v>1.3116431052348628E-6</v>
      </c>
      <c r="AX78" s="182">
        <v>2.7604143536243406E-7</v>
      </c>
      <c r="AY78" s="182">
        <v>7.5067746532759895E-7</v>
      </c>
      <c r="AZ78" s="182">
        <v>9.987645664350533E-8</v>
      </c>
      <c r="BA78" s="182">
        <v>7.133883163169593E-7</v>
      </c>
      <c r="BB78" s="182">
        <v>1.0206907709397348E-7</v>
      </c>
      <c r="BC78" s="182">
        <v>1.4166255818067996E-6</v>
      </c>
      <c r="BD78" s="182">
        <v>1.06323193618421E-7</v>
      </c>
      <c r="BE78" s="182">
        <v>5.7162693204169647E-8</v>
      </c>
      <c r="BF78" s="182">
        <v>0</v>
      </c>
      <c r="BG78" s="182">
        <v>1.5009011131868571E-9</v>
      </c>
      <c r="BH78" s="182">
        <v>1.431889361044158E-5</v>
      </c>
      <c r="BI78" s="182">
        <v>0</v>
      </c>
      <c r="BJ78" s="182">
        <v>1.0467726967854765E-6</v>
      </c>
      <c r="BK78" s="182">
        <v>1.0176054135692884E-6</v>
      </c>
    </row>
    <row r="79" spans="1:63" x14ac:dyDescent="0.45">
      <c r="A79" s="179" t="s">
        <v>848</v>
      </c>
      <c r="B79" s="180"/>
      <c r="C79" s="181" t="s">
        <v>738</v>
      </c>
      <c r="D79" s="179" t="s">
        <v>849</v>
      </c>
      <c r="E79" s="179" t="s">
        <v>694</v>
      </c>
      <c r="F79" s="182">
        <v>6.4141397176831669E-6</v>
      </c>
      <c r="G79" s="182">
        <v>2.2495386225015595E-4</v>
      </c>
      <c r="H79" s="183">
        <v>0.13378514344266382</v>
      </c>
      <c r="I79" s="183">
        <v>5.8888250896365138E-3</v>
      </c>
      <c r="J79" s="183">
        <v>3.3586770209935779E-2</v>
      </c>
      <c r="K79" s="183">
        <v>0.71306945207611339</v>
      </c>
      <c r="L79" s="183">
        <v>1.3219516341592358E-3</v>
      </c>
      <c r="M79" s="183">
        <v>7.0426770539772149E-3</v>
      </c>
      <c r="N79" s="183">
        <v>8.7536742425343653E-3</v>
      </c>
      <c r="O79" s="183">
        <v>8.9427949232746579E-2</v>
      </c>
      <c r="P79" s="182">
        <v>8.0244389563473523E-4</v>
      </c>
      <c r="Q79" s="182">
        <v>1.8777154388911909E-5</v>
      </c>
      <c r="R79" s="182">
        <v>2.2263532690358268E-5</v>
      </c>
      <c r="S79" s="182">
        <v>2.0389211490252408E-4</v>
      </c>
      <c r="T79" s="183">
        <v>4.9033046767520258E-3</v>
      </c>
      <c r="U79" s="182">
        <v>2.4179078497262852E-6</v>
      </c>
      <c r="V79" s="182">
        <v>5.9944250834117861E-6</v>
      </c>
      <c r="W79" s="182">
        <v>1.0661896636575832E-5</v>
      </c>
      <c r="X79" s="182">
        <v>1.2448304921383546E-5</v>
      </c>
      <c r="Y79" s="182">
        <v>4.3054393981257127E-6</v>
      </c>
      <c r="Z79" s="182">
        <v>2.9238745320175103E-6</v>
      </c>
      <c r="AA79" s="182">
        <v>0</v>
      </c>
      <c r="AB79" s="182">
        <v>1.2670795929289283E-5</v>
      </c>
      <c r="AC79" s="182">
        <v>4.9769491562113883E-4</v>
      </c>
      <c r="AD79" s="182">
        <v>8.8276582893164803E-6</v>
      </c>
      <c r="AE79" s="182">
        <v>6.31152066406636E-5</v>
      </c>
      <c r="AF79" s="182">
        <v>2.0126723543259583E-6</v>
      </c>
      <c r="AG79" s="182">
        <v>4.5823643113685355E-7</v>
      </c>
      <c r="AH79" s="182">
        <v>0</v>
      </c>
      <c r="AI79" s="182">
        <v>1.4609815621212118E-8</v>
      </c>
      <c r="AJ79" s="182">
        <v>3.9850888230203909E-9</v>
      </c>
      <c r="AK79" s="182">
        <v>1.262010232433193E-6</v>
      </c>
      <c r="AL79" s="182">
        <v>3.8854079576495852E-8</v>
      </c>
      <c r="AM79" s="182">
        <v>9.8267952810165734E-8</v>
      </c>
      <c r="AN79" s="182">
        <v>2.6074623728542299E-4</v>
      </c>
      <c r="AO79" s="182">
        <v>7.7977022843524963E-6</v>
      </c>
      <c r="AP79" s="182">
        <v>1.4917633959914358E-5</v>
      </c>
      <c r="AQ79" s="182">
        <v>1.8544930230929898E-6</v>
      </c>
      <c r="AR79" s="182">
        <v>7.434888463059997E-6</v>
      </c>
      <c r="AS79" s="182">
        <v>1.4413954162545359E-6</v>
      </c>
      <c r="AT79" s="182">
        <v>4.4040838419892566E-7</v>
      </c>
      <c r="AU79" s="182">
        <v>1.3228281734391208E-6</v>
      </c>
      <c r="AV79" s="182">
        <v>2.2268993926025199E-7</v>
      </c>
      <c r="AW79" s="182">
        <v>1.2815908988588147E-6</v>
      </c>
      <c r="AX79" s="182">
        <v>2.7180019297256545E-7</v>
      </c>
      <c r="AY79" s="182">
        <v>7.2196702339458072E-7</v>
      </c>
      <c r="AZ79" s="182">
        <v>9.8451492263883927E-8</v>
      </c>
      <c r="BA79" s="182">
        <v>7.07389301612818E-7</v>
      </c>
      <c r="BB79" s="182">
        <v>1.0485703264545576E-7</v>
      </c>
      <c r="BC79" s="182">
        <v>1.3848081290884463E-6</v>
      </c>
      <c r="BD79" s="182">
        <v>1.1206413694937624E-7</v>
      </c>
      <c r="BE79" s="182">
        <v>5.617855046075658E-8</v>
      </c>
      <c r="BF79" s="182">
        <v>0</v>
      </c>
      <c r="BG79" s="182">
        <v>3.9195072626411931E-9</v>
      </c>
      <c r="BH79" s="182">
        <v>1.3561586028814403E-5</v>
      </c>
      <c r="BI79" s="182">
        <v>0</v>
      </c>
      <c r="BJ79" s="182">
        <v>1.0577893959414642E-6</v>
      </c>
      <c r="BK79" s="182">
        <v>1.0129323112747494E-6</v>
      </c>
    </row>
    <row r="80" spans="1:63" x14ac:dyDescent="0.45">
      <c r="A80" s="179" t="s">
        <v>850</v>
      </c>
      <c r="B80" s="180"/>
      <c r="C80" s="181" t="s">
        <v>738</v>
      </c>
      <c r="D80" s="179" t="s">
        <v>851</v>
      </c>
      <c r="E80" s="179" t="s">
        <v>694</v>
      </c>
      <c r="F80" s="182">
        <v>8.7278298525107812E-6</v>
      </c>
      <c r="G80" s="182">
        <v>1.3875818424139249E-4</v>
      </c>
      <c r="H80" s="183">
        <v>0.12377175282822485</v>
      </c>
      <c r="I80" s="183">
        <v>7.6740288598054025E-3</v>
      </c>
      <c r="J80" s="183">
        <v>3.3240990711918939E-2</v>
      </c>
      <c r="K80" s="183">
        <v>0.73609469731883159</v>
      </c>
      <c r="L80" s="183">
        <v>4.881435863567814E-4</v>
      </c>
      <c r="M80" s="183">
        <v>7.3716526388220996E-3</v>
      </c>
      <c r="N80" s="183">
        <v>4.6177978943455905E-3</v>
      </c>
      <c r="O80" s="183">
        <v>8.0203187645554216E-2</v>
      </c>
      <c r="P80" s="182">
        <v>7.583786778474497E-4</v>
      </c>
      <c r="Q80" s="182">
        <v>1.5113903423983891E-5</v>
      </c>
      <c r="R80" s="182">
        <v>2.3100964373660151E-5</v>
      </c>
      <c r="S80" s="182">
        <v>1.8112051383871336E-4</v>
      </c>
      <c r="T80" s="183">
        <v>4.5496844609222214E-3</v>
      </c>
      <c r="U80" s="182">
        <v>1.6717833855513498E-6</v>
      </c>
      <c r="V80" s="182">
        <v>4.8348998716665346E-6</v>
      </c>
      <c r="W80" s="182">
        <v>3.8518664028412581E-6</v>
      </c>
      <c r="X80" s="182">
        <v>1.2484189351251385E-5</v>
      </c>
      <c r="Y80" s="182">
        <v>4.3772253842038715E-6</v>
      </c>
      <c r="Z80" s="182">
        <v>2.074454445103986E-6</v>
      </c>
      <c r="AA80" s="182">
        <v>0</v>
      </c>
      <c r="AB80" s="182">
        <v>8.9867758842663455E-6</v>
      </c>
      <c r="AC80" s="182">
        <v>4.5509153157657971E-4</v>
      </c>
      <c r="AD80" s="182">
        <v>8.2723771897034786E-6</v>
      </c>
      <c r="AE80" s="182">
        <v>5.9492748455631618E-5</v>
      </c>
      <c r="AF80" s="182">
        <v>2.0768917743392223E-6</v>
      </c>
      <c r="AG80" s="182">
        <v>2.8151819299012773E-7</v>
      </c>
      <c r="AH80" s="182">
        <v>0</v>
      </c>
      <c r="AI80" s="182">
        <v>1.7096638464942375E-7</v>
      </c>
      <c r="AJ80" s="182">
        <v>7.9074222640506891E-9</v>
      </c>
      <c r="AK80" s="182">
        <v>7.9765492980932588E-7</v>
      </c>
      <c r="AL80" s="182">
        <v>0</v>
      </c>
      <c r="AM80" s="182">
        <v>9.2244558354699508E-8</v>
      </c>
      <c r="AN80" s="182">
        <v>2.5171939929994681E-4</v>
      </c>
      <c r="AO80" s="182">
        <v>7.638410936974023E-6</v>
      </c>
      <c r="AP80" s="182">
        <v>1.4522013683158372E-5</v>
      </c>
      <c r="AQ80" s="182">
        <v>1.8060827270379006E-6</v>
      </c>
      <c r="AR80" s="182">
        <v>7.3311685735585416E-6</v>
      </c>
      <c r="AS80" s="182">
        <v>1.5249370403860932E-6</v>
      </c>
      <c r="AT80" s="182">
        <v>4.3771635939844679E-7</v>
      </c>
      <c r="AU80" s="182">
        <v>1.3340442079225239E-6</v>
      </c>
      <c r="AV80" s="182">
        <v>2.0865795755573233E-7</v>
      </c>
      <c r="AW80" s="182">
        <v>1.2470714021300936E-6</v>
      </c>
      <c r="AX80" s="182">
        <v>2.6519321126002224E-7</v>
      </c>
      <c r="AY80" s="182">
        <v>7.2397181416823621E-7</v>
      </c>
      <c r="AZ80" s="182">
        <v>1.0043845173519891E-7</v>
      </c>
      <c r="BA80" s="182">
        <v>6.9069200903482484E-7</v>
      </c>
      <c r="BB80" s="182">
        <v>9.6672856840312391E-8</v>
      </c>
      <c r="BC80" s="182">
        <v>1.3427035187029365E-6</v>
      </c>
      <c r="BD80" s="182">
        <v>1.0412166843890604E-7</v>
      </c>
      <c r="BE80" s="182">
        <v>6.0303458946499644E-8</v>
      </c>
      <c r="BF80" s="182">
        <v>0</v>
      </c>
      <c r="BG80" s="182">
        <v>6.8590811642788552E-8</v>
      </c>
      <c r="BH80" s="182">
        <v>5.2419891725747746E-6</v>
      </c>
      <c r="BI80" s="182">
        <v>0</v>
      </c>
      <c r="BJ80" s="182">
        <v>9.8379102756684585E-7</v>
      </c>
      <c r="BK80" s="182">
        <v>8.4783487958114068E-7</v>
      </c>
    </row>
    <row r="81" spans="1:63" x14ac:dyDescent="0.45">
      <c r="A81" s="179" t="s">
        <v>852</v>
      </c>
      <c r="B81" s="180"/>
      <c r="C81" s="181" t="s">
        <v>738</v>
      </c>
      <c r="D81" s="179" t="s">
        <v>853</v>
      </c>
      <c r="E81" s="179" t="s">
        <v>694</v>
      </c>
      <c r="F81" s="182">
        <v>7.2307316374640847E-6</v>
      </c>
      <c r="G81" s="182">
        <v>1.324084703557655E-4</v>
      </c>
      <c r="H81" s="183">
        <v>0.12318183496222496</v>
      </c>
      <c r="I81" s="183">
        <v>7.1409593328097482E-3</v>
      </c>
      <c r="J81" s="183">
        <v>3.3527305572523966E-2</v>
      </c>
      <c r="K81" s="183">
        <v>0.73883173806766467</v>
      </c>
      <c r="L81" s="183">
        <v>4.7611242989757755E-4</v>
      </c>
      <c r="M81" s="183">
        <v>7.4521399383060865E-3</v>
      </c>
      <c r="N81" s="183">
        <v>4.4277736278782601E-3</v>
      </c>
      <c r="O81" s="183">
        <v>7.8527983249688446E-2</v>
      </c>
      <c r="P81" s="182">
        <v>7.4640939578531139E-4</v>
      </c>
      <c r="Q81" s="182">
        <v>1.4715054524771922E-5</v>
      </c>
      <c r="R81" s="182">
        <v>2.228344948262199E-5</v>
      </c>
      <c r="S81" s="182">
        <v>1.7980919872309591E-4</v>
      </c>
      <c r="T81" s="183">
        <v>4.4829949815935414E-3</v>
      </c>
      <c r="U81" s="182">
        <v>1.5925805131420457E-6</v>
      </c>
      <c r="V81" s="182">
        <v>4.7869363643798096E-6</v>
      </c>
      <c r="W81" s="182">
        <v>2.8873678716563604E-6</v>
      </c>
      <c r="X81" s="182">
        <v>7.6890258332534327E-6</v>
      </c>
      <c r="Y81" s="182">
        <v>4.3370100294979978E-6</v>
      </c>
      <c r="Z81" s="182">
        <v>2.0885019219250122E-6</v>
      </c>
      <c r="AA81" s="182">
        <v>0</v>
      </c>
      <c r="AB81" s="182">
        <v>8.7639316868946134E-6</v>
      </c>
      <c r="AC81" s="182">
        <v>4.4997788776687705E-4</v>
      </c>
      <c r="AD81" s="182">
        <v>8.2935050240188675E-6</v>
      </c>
      <c r="AE81" s="182">
        <v>5.8759390031525222E-5</v>
      </c>
      <c r="AF81" s="182">
        <v>1.9099066194856807E-6</v>
      </c>
      <c r="AG81" s="182">
        <v>2.9676953259210666E-7</v>
      </c>
      <c r="AH81" s="182">
        <v>0</v>
      </c>
      <c r="AI81" s="182">
        <v>1.3606474904277621E-8</v>
      </c>
      <c r="AJ81" s="182">
        <v>2.0934326650286437E-9</v>
      </c>
      <c r="AK81" s="182">
        <v>7.2105292629178018E-7</v>
      </c>
      <c r="AL81" s="182">
        <v>0</v>
      </c>
      <c r="AM81" s="182">
        <v>7.8411746174337214E-8</v>
      </c>
      <c r="AN81" s="182">
        <v>2.5054504149514377E-4</v>
      </c>
      <c r="AO81" s="182">
        <v>7.5169762872030256E-6</v>
      </c>
      <c r="AP81" s="182">
        <v>1.4552739129944082E-5</v>
      </c>
      <c r="AQ81" s="182">
        <v>1.8170488493948704E-6</v>
      </c>
      <c r="AR81" s="182">
        <v>7.7093545073440534E-6</v>
      </c>
      <c r="AS81" s="182">
        <v>1.4344861208909027E-6</v>
      </c>
      <c r="AT81" s="182">
        <v>4.5147851269001889E-7</v>
      </c>
      <c r="AU81" s="182">
        <v>1.2639530857744364E-6</v>
      </c>
      <c r="AV81" s="182">
        <v>2.1080252805504348E-7</v>
      </c>
      <c r="AW81" s="182">
        <v>1.2360216968820703E-6</v>
      </c>
      <c r="AX81" s="182">
        <v>2.6255409732520111E-7</v>
      </c>
      <c r="AY81" s="182">
        <v>7.0968175159222155E-7</v>
      </c>
      <c r="AZ81" s="182">
        <v>1.0266989507669077E-7</v>
      </c>
      <c r="BA81" s="182">
        <v>6.8794800362018627E-7</v>
      </c>
      <c r="BB81" s="182">
        <v>9.9124363267667098E-8</v>
      </c>
      <c r="BC81" s="182">
        <v>1.2564328436793958E-6</v>
      </c>
      <c r="BD81" s="182">
        <v>1.0777827463217251E-7</v>
      </c>
      <c r="BE81" s="182">
        <v>6.4893006031791032E-8</v>
      </c>
      <c r="BF81" s="182">
        <v>0</v>
      </c>
      <c r="BG81" s="182">
        <v>2.7784892984358451E-9</v>
      </c>
      <c r="BH81" s="182">
        <v>4.2717670707454378E-6</v>
      </c>
      <c r="BI81" s="182">
        <v>0</v>
      </c>
      <c r="BJ81" s="182">
        <v>9.6244941833051056E-7</v>
      </c>
      <c r="BK81" s="182">
        <v>8.3474001595911534E-7</v>
      </c>
    </row>
    <row r="82" spans="1:63" x14ac:dyDescent="0.45">
      <c r="A82" s="179" t="s">
        <v>854</v>
      </c>
      <c r="B82" s="180"/>
      <c r="C82" s="181" t="s">
        <v>738</v>
      </c>
      <c r="D82" s="179" t="s">
        <v>855</v>
      </c>
      <c r="E82" s="179" t="s">
        <v>694</v>
      </c>
      <c r="F82" s="182">
        <v>7.8420488665187201E-6</v>
      </c>
      <c r="G82" s="182">
        <v>1.338297983659638E-4</v>
      </c>
      <c r="H82" s="183">
        <v>0.12465992398398423</v>
      </c>
      <c r="I82" s="183">
        <v>6.3948308306402231E-3</v>
      </c>
      <c r="J82" s="183">
        <v>3.3432325261141031E-2</v>
      </c>
      <c r="K82" s="183">
        <v>0.73944789768158359</v>
      </c>
      <c r="L82" s="183">
        <v>4.9058300209501703E-4</v>
      </c>
      <c r="M82" s="183">
        <v>7.4360727112950439E-3</v>
      </c>
      <c r="N82" s="183">
        <v>4.3956060917837809E-3</v>
      </c>
      <c r="O82" s="183">
        <v>7.7303836486889127E-2</v>
      </c>
      <c r="P82" s="182">
        <v>7.5793178595477879E-4</v>
      </c>
      <c r="Q82" s="182">
        <v>1.4708475959624429E-5</v>
      </c>
      <c r="R82" s="182">
        <v>2.208917312681647E-5</v>
      </c>
      <c r="S82" s="182">
        <v>1.7889539396315408E-4</v>
      </c>
      <c r="T82" s="183">
        <v>4.4599765943588183E-3</v>
      </c>
      <c r="U82" s="182">
        <v>1.6731706712894038E-6</v>
      </c>
      <c r="V82" s="182">
        <v>4.632428085726263E-6</v>
      </c>
      <c r="W82" s="182">
        <v>2.8129479317209166E-6</v>
      </c>
      <c r="X82" s="182">
        <v>7.619252083061398E-6</v>
      </c>
      <c r="Y82" s="182">
        <v>4.3453760602042687E-6</v>
      </c>
      <c r="Z82" s="182">
        <v>2.0317110947819433E-6</v>
      </c>
      <c r="AA82" s="182">
        <v>0</v>
      </c>
      <c r="AB82" s="182">
        <v>8.7248553885543793E-6</v>
      </c>
      <c r="AC82" s="182">
        <v>4.5767037395535109E-4</v>
      </c>
      <c r="AD82" s="182">
        <v>8.2606786162757837E-6</v>
      </c>
      <c r="AE82" s="182">
        <v>5.9056916902934056E-5</v>
      </c>
      <c r="AF82" s="182">
        <v>1.9359399984331468E-6</v>
      </c>
      <c r="AG82" s="182">
        <v>2.9042055673233953E-7</v>
      </c>
      <c r="AH82" s="182">
        <v>0</v>
      </c>
      <c r="AI82" s="182">
        <v>4.3305246286875801E-8</v>
      </c>
      <c r="AJ82" s="182">
        <v>2.4522602220622714E-9</v>
      </c>
      <c r="AK82" s="182">
        <v>7.1511029008850001E-7</v>
      </c>
      <c r="AL82" s="182">
        <v>0</v>
      </c>
      <c r="AM82" s="182">
        <v>8.5287485381483986E-8</v>
      </c>
      <c r="AN82" s="182">
        <v>2.5742598159302999E-4</v>
      </c>
      <c r="AO82" s="182">
        <v>7.5915936611176995E-6</v>
      </c>
      <c r="AP82" s="182">
        <v>1.468758735886774E-5</v>
      </c>
      <c r="AQ82" s="182">
        <v>1.8027170731615956E-6</v>
      </c>
      <c r="AR82" s="182">
        <v>7.3928308935585732E-6</v>
      </c>
      <c r="AS82" s="182">
        <v>1.487988889317288E-6</v>
      </c>
      <c r="AT82" s="182">
        <v>4.4332414520823159E-7</v>
      </c>
      <c r="AU82" s="182">
        <v>1.2555663843359321E-6</v>
      </c>
      <c r="AV82" s="182">
        <v>2.1039394406005851E-7</v>
      </c>
      <c r="AW82" s="182">
        <v>1.2606678862994899E-6</v>
      </c>
      <c r="AX82" s="182">
        <v>2.6250117689344469E-7</v>
      </c>
      <c r="AY82" s="182">
        <v>7.0730950082175773E-7</v>
      </c>
      <c r="AZ82" s="182">
        <v>9.8611199249637804E-8</v>
      </c>
      <c r="BA82" s="182">
        <v>6.9202278865347626E-7</v>
      </c>
      <c r="BB82" s="182">
        <v>1.0337671660397088E-7</v>
      </c>
      <c r="BC82" s="182">
        <v>1.3035051672346733E-6</v>
      </c>
      <c r="BD82" s="182">
        <v>1.0329677473961484E-7</v>
      </c>
      <c r="BE82" s="182">
        <v>6.6042972003730607E-8</v>
      </c>
      <c r="BF82" s="182">
        <v>0</v>
      </c>
      <c r="BG82" s="182">
        <v>1.2233511638082745E-9</v>
      </c>
      <c r="BH82" s="182">
        <v>4.7395835139527809E-6</v>
      </c>
      <c r="BI82" s="182">
        <v>0</v>
      </c>
      <c r="BJ82" s="182">
        <v>9.8731218150937839E-7</v>
      </c>
      <c r="BK82" s="182">
        <v>1.1241999114321261E-6</v>
      </c>
    </row>
    <row r="83" spans="1:63" x14ac:dyDescent="0.45">
      <c r="A83" s="179" t="s">
        <v>856</v>
      </c>
      <c r="B83" s="180"/>
      <c r="C83" s="181" t="s">
        <v>738</v>
      </c>
      <c r="D83" s="179" t="s">
        <v>857</v>
      </c>
      <c r="E83" s="179" t="s">
        <v>694</v>
      </c>
      <c r="F83" s="182">
        <v>7.5636127925429969E-6</v>
      </c>
      <c r="G83" s="182">
        <v>1.3294662278940744E-4</v>
      </c>
      <c r="H83" s="183">
        <v>0.1243966923719472</v>
      </c>
      <c r="I83" s="183">
        <v>6.3072841365586453E-3</v>
      </c>
      <c r="J83" s="183">
        <v>3.3405572085730646E-2</v>
      </c>
      <c r="K83" s="183">
        <v>0.73954157294288758</v>
      </c>
      <c r="L83" s="183">
        <v>4.8545927188333316E-4</v>
      </c>
      <c r="M83" s="183">
        <v>7.4081249655073419E-3</v>
      </c>
      <c r="N83" s="183">
        <v>4.3880090210283752E-3</v>
      </c>
      <c r="O83" s="183">
        <v>7.7588768636840458E-2</v>
      </c>
      <c r="P83" s="182">
        <v>7.6065201413366018E-4</v>
      </c>
      <c r="Q83" s="182">
        <v>1.4905916637721221E-5</v>
      </c>
      <c r="R83" s="182">
        <v>2.2597845235750769E-5</v>
      </c>
      <c r="S83" s="182">
        <v>1.7904624970087056E-4</v>
      </c>
      <c r="T83" s="183">
        <v>4.4939567701850758E-3</v>
      </c>
      <c r="U83" s="182">
        <v>1.6332204640893787E-6</v>
      </c>
      <c r="V83" s="182">
        <v>4.5816949847311496E-6</v>
      </c>
      <c r="W83" s="182">
        <v>2.7693631411508631E-6</v>
      </c>
      <c r="X83" s="182">
        <v>7.8352941135001089E-6</v>
      </c>
      <c r="Y83" s="182">
        <v>4.3550535784015131E-6</v>
      </c>
      <c r="Z83" s="182">
        <v>2.0886398382242711E-6</v>
      </c>
      <c r="AA83" s="182">
        <v>0</v>
      </c>
      <c r="AB83" s="182">
        <v>8.6622271689779708E-6</v>
      </c>
      <c r="AC83" s="182">
        <v>4.6156616665591715E-4</v>
      </c>
      <c r="AD83" s="182">
        <v>8.2771160166824726E-6</v>
      </c>
      <c r="AE83" s="182">
        <v>5.9214166678128743E-5</v>
      </c>
      <c r="AF83" s="182">
        <v>1.9485945098083224E-6</v>
      </c>
      <c r="AG83" s="182">
        <v>3.1073838797578578E-7</v>
      </c>
      <c r="AH83" s="182">
        <v>0</v>
      </c>
      <c r="AI83" s="182">
        <v>2.555905401877578E-8</v>
      </c>
      <c r="AJ83" s="182">
        <v>1.7715078945632268E-9</v>
      </c>
      <c r="AK83" s="182">
        <v>7.4476673912241288E-7</v>
      </c>
      <c r="AL83" s="182">
        <v>0</v>
      </c>
      <c r="AM83" s="182">
        <v>7.6964793308951024E-8</v>
      </c>
      <c r="AN83" s="182">
        <v>2.5741667967292271E-4</v>
      </c>
      <c r="AO83" s="182">
        <v>7.6295645951528083E-6</v>
      </c>
      <c r="AP83" s="182">
        <v>1.4817572964411162E-5</v>
      </c>
      <c r="AQ83" s="182">
        <v>1.7909307313953025E-6</v>
      </c>
      <c r="AR83" s="182">
        <v>7.28196433452202E-6</v>
      </c>
      <c r="AS83" s="182">
        <v>1.5213621020559041E-6</v>
      </c>
      <c r="AT83" s="182">
        <v>4.4227663519724606E-7</v>
      </c>
      <c r="AU83" s="182">
        <v>1.242065485541113E-6</v>
      </c>
      <c r="AV83" s="182">
        <v>2.0953414134546857E-7</v>
      </c>
      <c r="AW83" s="182">
        <v>1.2583533619866388E-6</v>
      </c>
      <c r="AX83" s="182">
        <v>2.6035200784318493E-7</v>
      </c>
      <c r="AY83" s="182">
        <v>7.0117531095674845E-7</v>
      </c>
      <c r="AZ83" s="182">
        <v>9.902733486776724E-8</v>
      </c>
      <c r="BA83" s="182">
        <v>6.8664886780085582E-7</v>
      </c>
      <c r="BB83" s="182">
        <v>1.0520232721668563E-7</v>
      </c>
      <c r="BC83" s="182">
        <v>1.3276814744147011E-6</v>
      </c>
      <c r="BD83" s="182">
        <v>1.0679345605635441E-7</v>
      </c>
      <c r="BE83" s="182">
        <v>6.7713014307685516E-8</v>
      </c>
      <c r="BF83" s="182">
        <v>0</v>
      </c>
      <c r="BG83" s="182">
        <v>1.9453558299702221E-9</v>
      </c>
      <c r="BH83" s="182">
        <v>3.9712424750141236E-6</v>
      </c>
      <c r="BI83" s="182">
        <v>0</v>
      </c>
      <c r="BJ83" s="182">
        <v>9.697686373526815E-7</v>
      </c>
      <c r="BK83" s="182">
        <v>8.4541114689219809E-7</v>
      </c>
    </row>
    <row r="84" spans="1:63" x14ac:dyDescent="0.45">
      <c r="A84" s="179" t="s">
        <v>858</v>
      </c>
      <c r="B84" s="180"/>
      <c r="C84" s="181" t="s">
        <v>738</v>
      </c>
      <c r="D84" s="179" t="s">
        <v>859</v>
      </c>
      <c r="E84" s="179" t="s">
        <v>694</v>
      </c>
      <c r="F84" s="182">
        <v>7.5488521840225946E-6</v>
      </c>
      <c r="G84" s="182">
        <v>3.6363630015859804E-4</v>
      </c>
      <c r="H84" s="183">
        <v>0.13249808145674966</v>
      </c>
      <c r="I84" s="183">
        <v>1.0453599778562545E-2</v>
      </c>
      <c r="J84" s="183">
        <v>3.3763336874172309E-2</v>
      </c>
      <c r="K84" s="183">
        <v>0.59434461434716357</v>
      </c>
      <c r="L84" s="183">
        <v>1.5781586343531658E-3</v>
      </c>
      <c r="M84" s="183">
        <v>6.0951898554710369E-3</v>
      </c>
      <c r="N84" s="183">
        <v>6.198978652540355E-3</v>
      </c>
      <c r="O84" s="183">
        <v>0.14440750696228405</v>
      </c>
      <c r="P84" s="182">
        <v>1.3925374417523386E-3</v>
      </c>
      <c r="Q84" s="182">
        <v>6.8062335947983651E-5</v>
      </c>
      <c r="R84" s="182">
        <v>4.0787174502596666E-5</v>
      </c>
      <c r="S84" s="182">
        <v>6.7591048913592244E-3</v>
      </c>
      <c r="T84" s="183">
        <v>9.6175500644777624E-3</v>
      </c>
      <c r="U84" s="182">
        <v>1.3613289677378894E-5</v>
      </c>
      <c r="V84" s="182">
        <v>2.4329441072388388E-5</v>
      </c>
      <c r="W84" s="182">
        <v>2.7301459841996127E-3</v>
      </c>
      <c r="X84" s="182">
        <v>2.283796315443876E-4</v>
      </c>
      <c r="Y84" s="182">
        <v>5.0400610537150393E-6</v>
      </c>
      <c r="Z84" s="182">
        <v>2.6656793232682769E-5</v>
      </c>
      <c r="AA84" s="182">
        <v>0</v>
      </c>
      <c r="AB84" s="182">
        <v>6.845861408133598E-6</v>
      </c>
      <c r="AC84" s="182">
        <v>6.5041867058824318E-4</v>
      </c>
      <c r="AD84" s="182">
        <v>1.1732069538227638E-5</v>
      </c>
      <c r="AE84" s="182">
        <v>8.3396783333518899E-5</v>
      </c>
      <c r="AF84" s="182">
        <v>3.272533223656337E-6</v>
      </c>
      <c r="AG84" s="182">
        <v>3.8104008014907343E-6</v>
      </c>
      <c r="AH84" s="182">
        <v>0</v>
      </c>
      <c r="AI84" s="182">
        <v>8.184762441487669E-8</v>
      </c>
      <c r="AJ84" s="182">
        <v>0</v>
      </c>
      <c r="AK84" s="182">
        <v>5.430673715394763E-3</v>
      </c>
      <c r="AL84" s="182">
        <v>9.5669189816456534E-5</v>
      </c>
      <c r="AM84" s="182">
        <v>7.5233224990753555E-8</v>
      </c>
      <c r="AN84" s="182">
        <v>2.2656364192538515E-4</v>
      </c>
      <c r="AO84" s="182">
        <v>8.9759755104109342E-6</v>
      </c>
      <c r="AP84" s="182">
        <v>1.5736755292826427E-5</v>
      </c>
      <c r="AQ84" s="182">
        <v>2.1681236827561524E-6</v>
      </c>
      <c r="AR84" s="182">
        <v>9.0437468637903577E-6</v>
      </c>
      <c r="AS84" s="182">
        <v>1.8777167796291162E-6</v>
      </c>
      <c r="AT84" s="182">
        <v>5.1327892426477426E-7</v>
      </c>
      <c r="AU84" s="182">
        <v>1.7528926803798042E-6</v>
      </c>
      <c r="AV84" s="182">
        <v>2.8955264821137762E-7</v>
      </c>
      <c r="AW84" s="182">
        <v>1.7860750887623036E-6</v>
      </c>
      <c r="AX84" s="182">
        <v>3.7876445857805426E-7</v>
      </c>
      <c r="AY84" s="182">
        <v>1.0355631476141649E-6</v>
      </c>
      <c r="AZ84" s="182">
        <v>1.5307270665427038E-7</v>
      </c>
      <c r="BA84" s="182">
        <v>1.035838093284298E-6</v>
      </c>
      <c r="BB84" s="182">
        <v>1.5181159536011695E-7</v>
      </c>
      <c r="BC84" s="182">
        <v>1.8400025963778466E-6</v>
      </c>
      <c r="BD84" s="182">
        <v>2.0032346440431194E-7</v>
      </c>
      <c r="BE84" s="182">
        <v>7.637718691350425E-6</v>
      </c>
      <c r="BF84" s="182">
        <v>0</v>
      </c>
      <c r="BG84" s="182">
        <v>4.8588071431219992E-6</v>
      </c>
      <c r="BH84" s="182">
        <v>4.2782671895251721E-2</v>
      </c>
      <c r="BI84" s="182">
        <v>7.0597797353736157E-6</v>
      </c>
      <c r="BJ84" s="182">
        <v>1.6457571483770222E-6</v>
      </c>
      <c r="BK84" s="182">
        <v>2.186032477169935E-6</v>
      </c>
    </row>
    <row r="85" spans="1:63" x14ac:dyDescent="0.45">
      <c r="A85" s="179" t="s">
        <v>860</v>
      </c>
      <c r="B85" s="180"/>
      <c r="C85" s="181" t="s">
        <v>738</v>
      </c>
      <c r="D85" s="179" t="s">
        <v>861</v>
      </c>
      <c r="E85" s="179" t="s">
        <v>694</v>
      </c>
      <c r="F85" s="182">
        <v>1.1245076057023071E-5</v>
      </c>
      <c r="G85" s="182">
        <v>3.8995693990965472E-4</v>
      </c>
      <c r="H85" s="183">
        <v>0.15818230577682096</v>
      </c>
      <c r="I85" s="183">
        <v>1.1070013608780002E-2</v>
      </c>
      <c r="J85" s="183">
        <v>2.6397483769500775E-2</v>
      </c>
      <c r="K85" s="183">
        <v>0.61422734490988495</v>
      </c>
      <c r="L85" s="183">
        <v>1.6089552292444808E-3</v>
      </c>
      <c r="M85" s="183">
        <v>7.1309998542560095E-3</v>
      </c>
      <c r="N85" s="183">
        <v>6.8432987233920297E-3</v>
      </c>
      <c r="O85" s="183">
        <v>9.4019279944419193E-2</v>
      </c>
      <c r="P85" s="182">
        <v>1.2743610762194345E-3</v>
      </c>
      <c r="Q85" s="182">
        <v>5.0494770003763274E-5</v>
      </c>
      <c r="R85" s="182">
        <v>2.8875906538825348E-5</v>
      </c>
      <c r="S85" s="182">
        <v>7.4423642677237268E-3</v>
      </c>
      <c r="T85" s="183">
        <v>1.0110025770171773E-2</v>
      </c>
      <c r="U85" s="182">
        <v>1.8036770052886211E-5</v>
      </c>
      <c r="V85" s="182">
        <v>2.6922969392533023E-5</v>
      </c>
      <c r="W85" s="182">
        <v>3.3102250944229482E-3</v>
      </c>
      <c r="X85" s="182">
        <v>2.6529505479935172E-4</v>
      </c>
      <c r="Y85" s="182">
        <v>4.2562300049879454E-6</v>
      </c>
      <c r="Z85" s="182">
        <v>2.5187533347566803E-5</v>
      </c>
      <c r="AA85" s="182">
        <v>0</v>
      </c>
      <c r="AB85" s="182">
        <v>7.273564332202528E-6</v>
      </c>
      <c r="AC85" s="182">
        <v>7.4336315405763376E-4</v>
      </c>
      <c r="AD85" s="182">
        <v>9.9950543133994709E-6</v>
      </c>
      <c r="AE85" s="182">
        <v>8.6750336729179921E-5</v>
      </c>
      <c r="AF85" s="182">
        <v>2.8892576393599197E-6</v>
      </c>
      <c r="AG85" s="182">
        <v>2.5311650480576227E-6</v>
      </c>
      <c r="AH85" s="182">
        <v>5.6548065393229438E-6</v>
      </c>
      <c r="AI85" s="182">
        <v>7.3261645648221126E-8</v>
      </c>
      <c r="AJ85" s="182">
        <v>0</v>
      </c>
      <c r="AK85" s="182">
        <v>5.590092471336695E-3</v>
      </c>
      <c r="AL85" s="182">
        <v>9.8786710164819338E-5</v>
      </c>
      <c r="AM85" s="182">
        <v>8.7512434752002821E-8</v>
      </c>
      <c r="AN85" s="182">
        <v>2.8217744338262694E-4</v>
      </c>
      <c r="AO85" s="182">
        <v>8.8003682337664165E-6</v>
      </c>
      <c r="AP85" s="182">
        <v>1.5184412788517685E-5</v>
      </c>
      <c r="AQ85" s="182">
        <v>2.0852108772602317E-6</v>
      </c>
      <c r="AR85" s="182">
        <v>8.3514379012620757E-6</v>
      </c>
      <c r="AS85" s="182">
        <v>1.7270386918768059E-6</v>
      </c>
      <c r="AT85" s="182">
        <v>4.5610916002610084E-7</v>
      </c>
      <c r="AU85" s="182">
        <v>1.572587070435839E-6</v>
      </c>
      <c r="AV85" s="182">
        <v>2.5803109793195303E-7</v>
      </c>
      <c r="AW85" s="182">
        <v>1.5596542703210782E-6</v>
      </c>
      <c r="AX85" s="182">
        <v>3.2084609037195638E-7</v>
      </c>
      <c r="AY85" s="182">
        <v>8.8042483837865895E-7</v>
      </c>
      <c r="AZ85" s="182">
        <v>1.2885519850374789E-7</v>
      </c>
      <c r="BA85" s="182">
        <v>8.8114525927881654E-7</v>
      </c>
      <c r="BB85" s="182">
        <v>1.3401039134889354E-7</v>
      </c>
      <c r="BC85" s="182">
        <v>1.8816454612585815E-6</v>
      </c>
      <c r="BD85" s="182">
        <v>1.7920960436326333E-7</v>
      </c>
      <c r="BE85" s="182">
        <v>6.4542691512398329E-6</v>
      </c>
      <c r="BF85" s="182">
        <v>1.8268995494541473E-9</v>
      </c>
      <c r="BG85" s="182">
        <v>9.0852009727101791E-6</v>
      </c>
      <c r="BH85" s="182">
        <v>5.064523834026332E-2</v>
      </c>
      <c r="BI85" s="182">
        <v>7.0737811251053819E-6</v>
      </c>
      <c r="BJ85" s="182">
        <v>1.3540743795006422E-6</v>
      </c>
      <c r="BK85" s="182">
        <v>1.4564944678987334E-6</v>
      </c>
    </row>
    <row r="86" spans="1:63" x14ac:dyDescent="0.45">
      <c r="A86" s="179" t="s">
        <v>862</v>
      </c>
      <c r="B86" s="180"/>
      <c r="C86" s="181" t="s">
        <v>692</v>
      </c>
      <c r="D86" s="179" t="s">
        <v>863</v>
      </c>
      <c r="E86" s="179" t="s">
        <v>694</v>
      </c>
      <c r="F86" s="182">
        <v>5.3349384411064919E-6</v>
      </c>
      <c r="G86" s="182">
        <v>4.5762897856038731E-4</v>
      </c>
      <c r="H86" s="183">
        <v>0.17061666578593318</v>
      </c>
      <c r="I86" s="183">
        <v>1.053081901369976E-2</v>
      </c>
      <c r="J86" s="183">
        <v>2.6656082765993735E-2</v>
      </c>
      <c r="K86" s="183">
        <v>0.67445673201915768</v>
      </c>
      <c r="L86" s="183">
        <v>1.733110269219565E-3</v>
      </c>
      <c r="M86" s="183">
        <v>8.5649258893350597E-3</v>
      </c>
      <c r="N86" s="183">
        <v>8.4075716639584169E-3</v>
      </c>
      <c r="O86" s="183">
        <v>8.0260851773323275E-2</v>
      </c>
      <c r="P86" s="182">
        <v>1.254926093180307E-3</v>
      </c>
      <c r="Q86" s="182">
        <v>3.9655267878108644E-5</v>
      </c>
      <c r="R86" s="182">
        <v>2.9903016067247659E-5</v>
      </c>
      <c r="S86" s="182">
        <v>5.5519186604990429E-3</v>
      </c>
      <c r="T86" s="183">
        <v>1.0003081723153274E-2</v>
      </c>
      <c r="U86" s="182">
        <v>1.6606659856745382E-5</v>
      </c>
      <c r="V86" s="182">
        <v>1.6750126900613878E-5</v>
      </c>
      <c r="W86" s="182">
        <v>8.9839095167365692E-5</v>
      </c>
      <c r="X86" s="182">
        <v>3.0958661697807737E-5</v>
      </c>
      <c r="Y86" s="182">
        <v>4.2539239578910757E-6</v>
      </c>
      <c r="Z86" s="182">
        <v>7.5771627522519724E-6</v>
      </c>
      <c r="AA86" s="182">
        <v>0</v>
      </c>
      <c r="AB86" s="182">
        <v>9.0265062085578741E-6</v>
      </c>
      <c r="AC86" s="182">
        <v>6.3289957451443237E-4</v>
      </c>
      <c r="AD86" s="182">
        <v>9.1851670032653386E-6</v>
      </c>
      <c r="AE86" s="182">
        <v>9.4661051522489651E-5</v>
      </c>
      <c r="AF86" s="182">
        <v>2.7762583828157957E-6</v>
      </c>
      <c r="AG86" s="182">
        <v>1.929754326724429E-6</v>
      </c>
      <c r="AH86" s="182">
        <v>3.1082369190389805E-7</v>
      </c>
      <c r="AI86" s="182">
        <v>4.3646431107505681E-8</v>
      </c>
      <c r="AJ86" s="182">
        <v>0</v>
      </c>
      <c r="AK86" s="182">
        <v>1.2497682922734179E-5</v>
      </c>
      <c r="AL86" s="182">
        <v>6.8480988520442485E-5</v>
      </c>
      <c r="AM86" s="182">
        <v>7.015007994863378E-8</v>
      </c>
      <c r="AN86" s="182">
        <v>2.5046968788864472E-4</v>
      </c>
      <c r="AO86" s="182">
        <v>8.4040502820220809E-6</v>
      </c>
      <c r="AP86" s="182">
        <v>1.467214322182464E-5</v>
      </c>
      <c r="AQ86" s="182">
        <v>1.9315660648195412E-6</v>
      </c>
      <c r="AR86" s="182">
        <v>7.902741165790606E-6</v>
      </c>
      <c r="AS86" s="182">
        <v>1.5831665428006508E-6</v>
      </c>
      <c r="AT86" s="182">
        <v>4.0512789163903459E-7</v>
      </c>
      <c r="AU86" s="182">
        <v>1.3903898046951535E-6</v>
      </c>
      <c r="AV86" s="182">
        <v>2.3571559235613145E-7</v>
      </c>
      <c r="AW86" s="182">
        <v>1.3855707437634769E-6</v>
      </c>
      <c r="AX86" s="182">
        <v>3.0086345808981959E-7</v>
      </c>
      <c r="AY86" s="182">
        <v>7.8798227345292671E-7</v>
      </c>
      <c r="AZ86" s="182">
        <v>1.106905489260503E-7</v>
      </c>
      <c r="BA86" s="182">
        <v>8.0411834629966873E-7</v>
      </c>
      <c r="BB86" s="182">
        <v>1.2297250386644474E-7</v>
      </c>
      <c r="BC86" s="182">
        <v>1.9828338878650096E-6</v>
      </c>
      <c r="BD86" s="182">
        <v>1.3989109907733586E-7</v>
      </c>
      <c r="BE86" s="182">
        <v>2.197998969523762E-7</v>
      </c>
      <c r="BF86" s="182">
        <v>3.1247505725725247E-10</v>
      </c>
      <c r="BG86" s="182">
        <v>9.3759636409006869E-8</v>
      </c>
      <c r="BH86" s="182">
        <v>1.3703868778243945E-4</v>
      </c>
      <c r="BI86" s="182">
        <v>3.8915997847969397E-7</v>
      </c>
      <c r="BJ86" s="182">
        <v>1.2823771139872346E-6</v>
      </c>
      <c r="BK86" s="182">
        <v>1.2173985586579312E-6</v>
      </c>
    </row>
    <row r="87" spans="1:63" x14ac:dyDescent="0.45">
      <c r="A87" s="179" t="s">
        <v>864</v>
      </c>
      <c r="B87" s="180"/>
      <c r="C87" s="181" t="s">
        <v>692</v>
      </c>
      <c r="D87" s="179" t="s">
        <v>865</v>
      </c>
      <c r="E87" s="179" t="s">
        <v>694</v>
      </c>
      <c r="F87" s="182">
        <v>7.603069624662988E-6</v>
      </c>
      <c r="G87" s="182">
        <v>4.5381138444839758E-4</v>
      </c>
      <c r="H87" s="183">
        <v>0.17096260101114683</v>
      </c>
      <c r="I87" s="183">
        <v>1.0387452343763976E-2</v>
      </c>
      <c r="J87" s="183">
        <v>2.6114185430214255E-2</v>
      </c>
      <c r="K87" s="183">
        <v>0.67388731239775479</v>
      </c>
      <c r="L87" s="183">
        <v>1.6756908420875673E-3</v>
      </c>
      <c r="M87" s="183">
        <v>8.4673357453199077E-3</v>
      </c>
      <c r="N87" s="183">
        <v>8.5748210087556852E-3</v>
      </c>
      <c r="O87" s="183">
        <v>8.0987825092475943E-2</v>
      </c>
      <c r="P87" s="182">
        <v>1.2461629079457729E-3</v>
      </c>
      <c r="Q87" s="182">
        <v>4.0111095079820762E-5</v>
      </c>
      <c r="R87" s="182">
        <v>2.9562248531571265E-5</v>
      </c>
      <c r="S87" s="182">
        <v>5.6263342675203099E-3</v>
      </c>
      <c r="T87" s="183">
        <v>1.010022125670092E-2</v>
      </c>
      <c r="U87" s="182">
        <v>1.6853224650010081E-5</v>
      </c>
      <c r="V87" s="182">
        <v>1.6708338340622273E-5</v>
      </c>
      <c r="W87" s="182">
        <v>8.9276310276380913E-5</v>
      </c>
      <c r="X87" s="182">
        <v>3.1624689761181956E-5</v>
      </c>
      <c r="Y87" s="182">
        <v>4.3140300437719159E-6</v>
      </c>
      <c r="Z87" s="182">
        <v>7.1196361108690061E-6</v>
      </c>
      <c r="AA87" s="182">
        <v>0</v>
      </c>
      <c r="AB87" s="182">
        <v>9.458712162492462E-6</v>
      </c>
      <c r="AC87" s="182">
        <v>6.3859567285779535E-4</v>
      </c>
      <c r="AD87" s="182">
        <v>8.6335836604084073E-6</v>
      </c>
      <c r="AE87" s="182">
        <v>8.9812186422994121E-5</v>
      </c>
      <c r="AF87" s="182">
        <v>2.8169636605301704E-6</v>
      </c>
      <c r="AG87" s="182">
        <v>1.8238151130954889E-6</v>
      </c>
      <c r="AH87" s="182">
        <v>3.0186953476311442E-7</v>
      </c>
      <c r="AI87" s="182">
        <v>4.6189056311555092E-8</v>
      </c>
      <c r="AJ87" s="182">
        <v>0</v>
      </c>
      <c r="AK87" s="182">
        <v>1.2284790906972599E-5</v>
      </c>
      <c r="AL87" s="182">
        <v>6.7457734357651838E-5</v>
      </c>
      <c r="AM87" s="182">
        <v>8.2569185465310614E-8</v>
      </c>
      <c r="AN87" s="182">
        <v>2.5862770385288542E-4</v>
      </c>
      <c r="AO87" s="182">
        <v>8.4544936398437173E-6</v>
      </c>
      <c r="AP87" s="182">
        <v>1.5165440582974725E-5</v>
      </c>
      <c r="AQ87" s="182">
        <v>1.9913449110394432E-6</v>
      </c>
      <c r="AR87" s="182">
        <v>7.9020728102547261E-6</v>
      </c>
      <c r="AS87" s="182">
        <v>1.6024161999737098E-6</v>
      </c>
      <c r="AT87" s="182">
        <v>4.3195463356242138E-7</v>
      </c>
      <c r="AU87" s="182">
        <v>1.2998675780283859E-6</v>
      </c>
      <c r="AV87" s="182">
        <v>2.2548502916713041E-7</v>
      </c>
      <c r="AW87" s="182">
        <v>1.3344593526133298E-6</v>
      </c>
      <c r="AX87" s="182">
        <v>2.7653920445882164E-7</v>
      </c>
      <c r="AY87" s="182">
        <v>7.5823700839502365E-7</v>
      </c>
      <c r="AZ87" s="182">
        <v>1.0889742344266574E-7</v>
      </c>
      <c r="BA87" s="182">
        <v>7.2054605643925087E-7</v>
      </c>
      <c r="BB87" s="182">
        <v>1.1320987072090287E-7</v>
      </c>
      <c r="BC87" s="182">
        <v>1.9039284311645008E-6</v>
      </c>
      <c r="BD87" s="182">
        <v>1.4115303635876733E-7</v>
      </c>
      <c r="BE87" s="182">
        <v>2.050487389242782E-7</v>
      </c>
      <c r="BF87" s="182">
        <v>7.8335443982042676E-10</v>
      </c>
      <c r="BG87" s="182">
        <v>8.5041385430561955E-8</v>
      </c>
      <c r="BH87" s="182">
        <v>1.3782876420273212E-4</v>
      </c>
      <c r="BI87" s="182">
        <v>2.5866003045495595E-8</v>
      </c>
      <c r="BJ87" s="182">
        <v>1.2374757782060497E-6</v>
      </c>
      <c r="BK87" s="182">
        <v>1.2630613230390459E-6</v>
      </c>
    </row>
    <row r="88" spans="1:63" x14ac:dyDescent="0.45">
      <c r="A88" s="179" t="s">
        <v>866</v>
      </c>
      <c r="B88" s="180"/>
      <c r="C88" s="181" t="s">
        <v>692</v>
      </c>
      <c r="D88" s="179" t="s">
        <v>867</v>
      </c>
      <c r="E88" s="179" t="s">
        <v>694</v>
      </c>
      <c r="F88" s="182">
        <v>8.8075858741080869E-6</v>
      </c>
      <c r="G88" s="182">
        <v>5.9531485068572238E-4</v>
      </c>
      <c r="H88" s="183">
        <v>0.17736975809670547</v>
      </c>
      <c r="I88" s="183">
        <v>1.1513140017196232E-2</v>
      </c>
      <c r="J88" s="183">
        <v>2.6777912332997852E-2</v>
      </c>
      <c r="K88" s="183">
        <v>0.66542633596039458</v>
      </c>
      <c r="L88" s="183">
        <v>1.7692171967828938E-3</v>
      </c>
      <c r="M88" s="183">
        <v>8.661369315562141E-3</v>
      </c>
      <c r="N88" s="183">
        <v>7.5867362958314082E-3</v>
      </c>
      <c r="O88" s="183">
        <v>6.611578420696268E-2</v>
      </c>
      <c r="P88" s="182">
        <v>1.3801142583922308E-3</v>
      </c>
      <c r="Q88" s="182">
        <v>8.6301839226980552E-5</v>
      </c>
      <c r="R88" s="182">
        <v>2.6098407944685272E-5</v>
      </c>
      <c r="S88" s="182">
        <v>1.0075320584924982E-2</v>
      </c>
      <c r="T88" s="183">
        <v>2.1218292384115784E-2</v>
      </c>
      <c r="U88" s="182">
        <v>2.3841037774207232E-5</v>
      </c>
      <c r="V88" s="182">
        <v>2.9789462773078063E-5</v>
      </c>
      <c r="W88" s="182">
        <v>9.4669237509254164E-5</v>
      </c>
      <c r="X88" s="182">
        <v>4.4763728233378641E-5</v>
      </c>
      <c r="Y88" s="182">
        <v>4.8032754919527812E-6</v>
      </c>
      <c r="Z88" s="182">
        <v>1.7222756528585619E-5</v>
      </c>
      <c r="AA88" s="182">
        <v>0</v>
      </c>
      <c r="AB88" s="182">
        <v>8.9595062386075542E-6</v>
      </c>
      <c r="AC88" s="182">
        <v>6.2852593209988545E-4</v>
      </c>
      <c r="AD88" s="182">
        <v>1.2017745244476177E-5</v>
      </c>
      <c r="AE88" s="182">
        <v>1.0928177479828159E-4</v>
      </c>
      <c r="AF88" s="182">
        <v>3.1543169845988711E-6</v>
      </c>
      <c r="AG88" s="182">
        <v>2.9762897625906286E-6</v>
      </c>
      <c r="AH88" s="182">
        <v>1.344745616976154E-7</v>
      </c>
      <c r="AI88" s="182">
        <v>6.0734790648311858E-8</v>
      </c>
      <c r="AJ88" s="182">
        <v>0</v>
      </c>
      <c r="AK88" s="182">
        <v>4.9636120978350732E-6</v>
      </c>
      <c r="AL88" s="182">
        <v>3.7402096035263928E-5</v>
      </c>
      <c r="AM88" s="182">
        <v>1.2540238541238283E-7</v>
      </c>
      <c r="AN88" s="182">
        <v>2.2717893974839444E-4</v>
      </c>
      <c r="AO88" s="182">
        <v>1.237087764763808E-5</v>
      </c>
      <c r="AP88" s="182">
        <v>1.6261395536739655E-5</v>
      </c>
      <c r="AQ88" s="182">
        <v>2.7868290088747533E-6</v>
      </c>
      <c r="AR88" s="182">
        <v>1.1255160133992771E-5</v>
      </c>
      <c r="AS88" s="182">
        <v>2.2157369934913008E-6</v>
      </c>
      <c r="AT88" s="182">
        <v>6.0330980742284902E-7</v>
      </c>
      <c r="AU88" s="182">
        <v>2.0728172307128306E-6</v>
      </c>
      <c r="AV88" s="182">
        <v>3.3427459364458246E-7</v>
      </c>
      <c r="AW88" s="182">
        <v>1.944009205356305E-6</v>
      </c>
      <c r="AX88" s="182">
        <v>4.1669995008958008E-7</v>
      </c>
      <c r="AY88" s="182">
        <v>1.0921145641270174E-6</v>
      </c>
      <c r="AZ88" s="182">
        <v>1.612920769475882E-7</v>
      </c>
      <c r="BA88" s="182">
        <v>1.1197467119556886E-6</v>
      </c>
      <c r="BB88" s="182">
        <v>1.6023584495642513E-7</v>
      </c>
      <c r="BC88" s="182">
        <v>2.2967331743981117E-6</v>
      </c>
      <c r="BD88" s="182">
        <v>1.7517092691683375E-7</v>
      </c>
      <c r="BE88" s="182">
        <v>2.1563517925530161E-7</v>
      </c>
      <c r="BF88" s="182">
        <v>1.0300463292647299E-9</v>
      </c>
      <c r="BG88" s="182">
        <v>6.5263719929659748E-9</v>
      </c>
      <c r="BH88" s="182">
        <v>8.1254873025492845E-5</v>
      </c>
      <c r="BI88" s="182">
        <v>3.4527296315153322E-8</v>
      </c>
      <c r="BJ88" s="182">
        <v>1.4742454178874209E-6</v>
      </c>
      <c r="BK88" s="182">
        <v>1.3362957508740161E-6</v>
      </c>
    </row>
    <row r="89" spans="1:63" x14ac:dyDescent="0.45">
      <c r="A89" s="179" t="s">
        <v>868</v>
      </c>
      <c r="B89" s="180"/>
      <c r="C89" s="181" t="s">
        <v>692</v>
      </c>
      <c r="D89" s="179" t="s">
        <v>869</v>
      </c>
      <c r="E89" s="179" t="s">
        <v>694</v>
      </c>
      <c r="F89" s="182">
        <v>8.7987108576962738E-6</v>
      </c>
      <c r="G89" s="182">
        <v>6.0132214441602065E-4</v>
      </c>
      <c r="H89" s="183">
        <v>0.17597613778213558</v>
      </c>
      <c r="I89" s="183">
        <v>1.1563083199175008E-2</v>
      </c>
      <c r="J89" s="183">
        <v>2.6749028044116011E-2</v>
      </c>
      <c r="K89" s="183">
        <v>0.66715471580029795</v>
      </c>
      <c r="L89" s="183">
        <v>1.8237204281504038E-3</v>
      </c>
      <c r="M89" s="183">
        <v>8.8535670684442101E-3</v>
      </c>
      <c r="N89" s="183">
        <v>7.6295408638698001E-3</v>
      </c>
      <c r="O89" s="183">
        <v>6.6360650725062628E-2</v>
      </c>
      <c r="P89" s="182">
        <v>1.387985884731808E-3</v>
      </c>
      <c r="Q89" s="182">
        <v>8.3030757511784158E-5</v>
      </c>
      <c r="R89" s="182">
        <v>2.5877225956080306E-5</v>
      </c>
      <c r="S89" s="182">
        <v>9.841842432496575E-3</v>
      </c>
      <c r="T89" s="183">
        <v>2.0548359268072414E-2</v>
      </c>
      <c r="U89" s="182">
        <v>2.329758351425941E-5</v>
      </c>
      <c r="V89" s="182">
        <v>2.9311282605695204E-5</v>
      </c>
      <c r="W89" s="182">
        <v>9.4281232906506717E-5</v>
      </c>
      <c r="X89" s="182">
        <v>4.4433478809211233E-5</v>
      </c>
      <c r="Y89" s="182">
        <v>4.7951573353455159E-6</v>
      </c>
      <c r="Z89" s="182">
        <v>1.7238336522580801E-5</v>
      </c>
      <c r="AA89" s="182">
        <v>0</v>
      </c>
      <c r="AB89" s="182">
        <v>8.995348461454066E-6</v>
      </c>
      <c r="AC89" s="182">
        <v>6.3128510741961247E-4</v>
      </c>
      <c r="AD89" s="182">
        <v>1.2081958007281872E-5</v>
      </c>
      <c r="AE89" s="182">
        <v>1.1086178961682374E-4</v>
      </c>
      <c r="AF89" s="182">
        <v>3.219860259448965E-6</v>
      </c>
      <c r="AG89" s="182">
        <v>2.9814379120730208E-6</v>
      </c>
      <c r="AH89" s="182">
        <v>1.2367381927764788E-7</v>
      </c>
      <c r="AI89" s="182">
        <v>2.7769070245399531E-8</v>
      </c>
      <c r="AJ89" s="182">
        <v>0</v>
      </c>
      <c r="AK89" s="182">
        <v>5.2009899648893366E-6</v>
      </c>
      <c r="AL89" s="182">
        <v>3.6449897847812919E-5</v>
      </c>
      <c r="AM89" s="182">
        <v>1.2854174523476319E-7</v>
      </c>
      <c r="AN89" s="182">
        <v>2.2692679423292966E-4</v>
      </c>
      <c r="AO89" s="182">
        <v>1.2294424167196516E-5</v>
      </c>
      <c r="AP89" s="182">
        <v>1.6331075659399064E-5</v>
      </c>
      <c r="AQ89" s="182">
        <v>2.7982516215256018E-6</v>
      </c>
      <c r="AR89" s="182">
        <v>1.0958654443848441E-5</v>
      </c>
      <c r="AS89" s="182">
        <v>2.2103455385031804E-6</v>
      </c>
      <c r="AT89" s="182">
        <v>5.9222726203428516E-7</v>
      </c>
      <c r="AU89" s="182">
        <v>1.9552283556114451E-6</v>
      </c>
      <c r="AV89" s="182">
        <v>3.2587514114895244E-7</v>
      </c>
      <c r="AW89" s="182">
        <v>2.0171752421464911E-6</v>
      </c>
      <c r="AX89" s="182">
        <v>4.1376673283969614E-7</v>
      </c>
      <c r="AY89" s="182">
        <v>1.106884132364891E-6</v>
      </c>
      <c r="AZ89" s="182">
        <v>1.4710314140315158E-7</v>
      </c>
      <c r="BA89" s="182">
        <v>1.0451213420996798E-6</v>
      </c>
      <c r="BB89" s="182">
        <v>1.5628415095275464E-7</v>
      </c>
      <c r="BC89" s="182">
        <v>2.3346672709157112E-6</v>
      </c>
      <c r="BD89" s="182">
        <v>1.6252107498327275E-7</v>
      </c>
      <c r="BE89" s="182">
        <v>2.0101212680195476E-7</v>
      </c>
      <c r="BF89" s="182">
        <v>1.9293150670426426E-9</v>
      </c>
      <c r="BG89" s="182">
        <v>2.792841179151866E-7</v>
      </c>
      <c r="BH89" s="182">
        <v>8.2526477488663072E-5</v>
      </c>
      <c r="BI89" s="182">
        <v>3.6402911714822777E-8</v>
      </c>
      <c r="BJ89" s="182">
        <v>1.4723855173546289E-6</v>
      </c>
      <c r="BK89" s="182">
        <v>1.2992296809812376E-6</v>
      </c>
    </row>
    <row r="90" spans="1:63" x14ac:dyDescent="0.45">
      <c r="A90" s="179" t="s">
        <v>870</v>
      </c>
      <c r="B90" s="180"/>
      <c r="C90" s="181" t="s">
        <v>692</v>
      </c>
      <c r="D90" s="179" t="s">
        <v>871</v>
      </c>
      <c r="E90" s="179" t="s">
        <v>694</v>
      </c>
      <c r="F90" s="182">
        <v>0</v>
      </c>
      <c r="G90" s="182">
        <v>5.6211988355542113E-4</v>
      </c>
      <c r="H90" s="183">
        <v>0.16881691635802018</v>
      </c>
      <c r="I90" s="183">
        <v>1.0138895401044028E-2</v>
      </c>
      <c r="J90" s="183">
        <v>2.4638333476575198E-2</v>
      </c>
      <c r="K90" s="183">
        <v>0.68235029581466844</v>
      </c>
      <c r="L90" s="183">
        <v>1.480204681546446E-3</v>
      </c>
      <c r="M90" s="183">
        <v>8.0050464591161982E-3</v>
      </c>
      <c r="N90" s="183">
        <v>7.7929584947556002E-3</v>
      </c>
      <c r="O90" s="183">
        <v>6.7955484688742809E-2</v>
      </c>
      <c r="P90" s="182">
        <v>1.2395865893687183E-3</v>
      </c>
      <c r="Q90" s="182">
        <v>5.0275949813878029E-5</v>
      </c>
      <c r="R90" s="182">
        <v>2.6015781385045332E-5</v>
      </c>
      <c r="S90" s="182">
        <v>1.7153440344225168E-2</v>
      </c>
      <c r="T90" s="183">
        <v>8.2691252207579211E-3</v>
      </c>
      <c r="U90" s="182">
        <v>7.4505669853460209E-6</v>
      </c>
      <c r="V90" s="182">
        <v>1.9963099068717607E-5</v>
      </c>
      <c r="W90" s="182">
        <v>4.6741933615758337E-5</v>
      </c>
      <c r="X90" s="182">
        <v>2.9966554271448438E-5</v>
      </c>
      <c r="Y90" s="182">
        <v>4.4810560456751232E-6</v>
      </c>
      <c r="Z90" s="182">
        <v>7.6446615597671644E-6</v>
      </c>
      <c r="AA90" s="182">
        <v>1.4040723858673552E-5</v>
      </c>
      <c r="AB90" s="182">
        <v>9.1120158817884925E-6</v>
      </c>
      <c r="AC90" s="182">
        <v>7.1021784158930407E-4</v>
      </c>
      <c r="AD90" s="182">
        <v>8.6113117334956076E-6</v>
      </c>
      <c r="AE90" s="182">
        <v>1.0753600483781755E-4</v>
      </c>
      <c r="AF90" s="182">
        <v>2.9132217265182568E-6</v>
      </c>
      <c r="AG90" s="182">
        <v>5.8488877392619819E-6</v>
      </c>
      <c r="AH90" s="182">
        <v>3.6831980444277207E-8</v>
      </c>
      <c r="AI90" s="182">
        <v>5.8230558609665356E-8</v>
      </c>
      <c r="AJ90" s="182">
        <v>0</v>
      </c>
      <c r="AK90" s="182">
        <v>4.4019108119302722E-6</v>
      </c>
      <c r="AL90" s="182">
        <v>1.3062671101286795E-4</v>
      </c>
      <c r="AM90" s="182">
        <v>1.0345718095577035E-9</v>
      </c>
      <c r="AN90" s="182">
        <v>3.3363440488374076E-4</v>
      </c>
      <c r="AO90" s="182">
        <v>8.2403850022984278E-6</v>
      </c>
      <c r="AP90" s="182">
        <v>1.4231048911994978E-5</v>
      </c>
      <c r="AQ90" s="182">
        <v>1.885205111406857E-6</v>
      </c>
      <c r="AR90" s="182">
        <v>7.4772125712363706E-6</v>
      </c>
      <c r="AS90" s="182">
        <v>1.4505747765545492E-6</v>
      </c>
      <c r="AT90" s="182">
        <v>3.8066997028546718E-7</v>
      </c>
      <c r="AU90" s="182">
        <v>1.2049387711543358E-6</v>
      </c>
      <c r="AV90" s="182">
        <v>2.1860543338817352E-7</v>
      </c>
      <c r="AW90" s="182">
        <v>1.3048451346473477E-6</v>
      </c>
      <c r="AX90" s="182">
        <v>2.6942459554819991E-7</v>
      </c>
      <c r="AY90" s="182">
        <v>7.5657300009699923E-7</v>
      </c>
      <c r="AZ90" s="182">
        <v>1.1225983469416053E-7</v>
      </c>
      <c r="BA90" s="182">
        <v>7.8229225812037702E-7</v>
      </c>
      <c r="BB90" s="182">
        <v>1.1856965756596211E-7</v>
      </c>
      <c r="BC90" s="182">
        <v>2.2579408662644422E-6</v>
      </c>
      <c r="BD90" s="182">
        <v>1.4132467092899723E-7</v>
      </c>
      <c r="BE90" s="182">
        <v>2.7613852095622165E-7</v>
      </c>
      <c r="BF90" s="182">
        <v>0</v>
      </c>
      <c r="BG90" s="182">
        <v>3.0608820501325666E-9</v>
      </c>
      <c r="BH90" s="182">
        <v>3.4329583883230525E-5</v>
      </c>
      <c r="BI90" s="182">
        <v>1.1917704048075553E-8</v>
      </c>
      <c r="BJ90" s="182">
        <v>1.3470913748885473E-6</v>
      </c>
      <c r="BK90" s="182">
        <v>1.2029539135800837E-6</v>
      </c>
    </row>
    <row r="91" spans="1:63" x14ac:dyDescent="0.45">
      <c r="A91" s="179" t="s">
        <v>872</v>
      </c>
      <c r="B91" s="180"/>
      <c r="C91" s="181" t="s">
        <v>692</v>
      </c>
      <c r="D91" s="179" t="s">
        <v>873</v>
      </c>
      <c r="E91" s="179" t="s">
        <v>694</v>
      </c>
      <c r="F91" s="182">
        <v>0</v>
      </c>
      <c r="G91" s="182">
        <v>5.5789096152634304E-4</v>
      </c>
      <c r="H91" s="183">
        <v>0.16915234212924365</v>
      </c>
      <c r="I91" s="183">
        <v>1.0228362217692445E-2</v>
      </c>
      <c r="J91" s="183">
        <v>2.4372215945334778E-2</v>
      </c>
      <c r="K91" s="183">
        <v>0.68217099262127368</v>
      </c>
      <c r="L91" s="183">
        <v>1.4748971764846817E-3</v>
      </c>
      <c r="M91" s="183">
        <v>7.9395262140210098E-3</v>
      </c>
      <c r="N91" s="183">
        <v>7.7475029379440027E-3</v>
      </c>
      <c r="O91" s="183">
        <v>6.8140837422827893E-2</v>
      </c>
      <c r="P91" s="182">
        <v>1.2500356046019354E-3</v>
      </c>
      <c r="Q91" s="182">
        <v>5.0065323502949732E-5</v>
      </c>
      <c r="R91" s="182">
        <v>2.6063922886950289E-5</v>
      </c>
      <c r="S91" s="182">
        <v>1.7062948569803608E-2</v>
      </c>
      <c r="T91" s="183">
        <v>8.3174368388005682E-3</v>
      </c>
      <c r="U91" s="182">
        <v>7.3741823804460709E-6</v>
      </c>
      <c r="V91" s="182">
        <v>2.0191363467358963E-5</v>
      </c>
      <c r="W91" s="182">
        <v>4.6413873451755352E-5</v>
      </c>
      <c r="X91" s="182">
        <v>2.9618959143161846E-5</v>
      </c>
      <c r="Y91" s="182">
        <v>4.4348127355986926E-6</v>
      </c>
      <c r="Z91" s="182">
        <v>7.5658063380352768E-6</v>
      </c>
      <c r="AA91" s="182">
        <v>7.5793514108501411E-6</v>
      </c>
      <c r="AB91" s="182">
        <v>8.9889724192115793E-6</v>
      </c>
      <c r="AC91" s="182">
        <v>7.0734068652872578E-4</v>
      </c>
      <c r="AD91" s="182">
        <v>8.610411139828275E-6</v>
      </c>
      <c r="AE91" s="182">
        <v>1.0663854339930913E-4</v>
      </c>
      <c r="AF91" s="182">
        <v>2.9013144760199773E-6</v>
      </c>
      <c r="AG91" s="182">
        <v>5.8297286050741151E-6</v>
      </c>
      <c r="AH91" s="182">
        <v>4.6335983395045979E-8</v>
      </c>
      <c r="AI91" s="182">
        <v>1.3767030478086078E-7</v>
      </c>
      <c r="AJ91" s="182">
        <v>0</v>
      </c>
      <c r="AK91" s="182">
        <v>4.7637390145349522E-6</v>
      </c>
      <c r="AL91" s="182">
        <v>1.3069927322305536E-4</v>
      </c>
      <c r="AM91" s="182">
        <v>2.1726943018920739E-8</v>
      </c>
      <c r="AN91" s="182">
        <v>3.3255448907116187E-4</v>
      </c>
      <c r="AO91" s="182">
        <v>8.1948849837062242E-6</v>
      </c>
      <c r="AP91" s="182">
        <v>1.4116515921350688E-5</v>
      </c>
      <c r="AQ91" s="182">
        <v>1.9009097954979098E-6</v>
      </c>
      <c r="AR91" s="182">
        <v>7.3424346946147232E-6</v>
      </c>
      <c r="AS91" s="182">
        <v>1.4558234801844723E-6</v>
      </c>
      <c r="AT91" s="182">
        <v>3.6354274193116172E-7</v>
      </c>
      <c r="AU91" s="182">
        <v>1.1024101712038689E-6</v>
      </c>
      <c r="AV91" s="182">
        <v>2.2458347700280085E-7</v>
      </c>
      <c r="AW91" s="182">
        <v>1.3099535400840322E-6</v>
      </c>
      <c r="AX91" s="182">
        <v>2.6668386850501344E-7</v>
      </c>
      <c r="AY91" s="182">
        <v>7.433676900419519E-7</v>
      </c>
      <c r="AZ91" s="182">
        <v>1.1094227981470905E-7</v>
      </c>
      <c r="BA91" s="182">
        <v>7.7237926261739888E-7</v>
      </c>
      <c r="BB91" s="182">
        <v>1.038654863482752E-7</v>
      </c>
      <c r="BC91" s="182">
        <v>2.2403999610456927E-6</v>
      </c>
      <c r="BD91" s="182">
        <v>1.5537434054318059E-7</v>
      </c>
      <c r="BE91" s="182">
        <v>2.3116532418452295E-7</v>
      </c>
      <c r="BF91" s="182">
        <v>2.9006449006342378E-9</v>
      </c>
      <c r="BG91" s="182">
        <v>3.6995645036206049E-9</v>
      </c>
      <c r="BH91" s="182">
        <v>3.3946780937318586E-5</v>
      </c>
      <c r="BI91" s="182">
        <v>1.5418250279709364E-8</v>
      </c>
      <c r="BJ91" s="182">
        <v>1.3553716424921442E-6</v>
      </c>
      <c r="BK91" s="182">
        <v>1.2114659618268245E-6</v>
      </c>
    </row>
    <row r="92" spans="1:63" x14ac:dyDescent="0.45">
      <c r="A92" s="179" t="s">
        <v>874</v>
      </c>
      <c r="B92" s="180"/>
      <c r="C92" s="181" t="s">
        <v>692</v>
      </c>
      <c r="D92" s="179" t="s">
        <v>875</v>
      </c>
      <c r="E92" s="179" t="s">
        <v>694</v>
      </c>
      <c r="F92" s="182">
        <v>6.2830269202942246E-6</v>
      </c>
      <c r="G92" s="182">
        <v>3.8519333927003479E-4</v>
      </c>
      <c r="H92" s="183">
        <v>0.15085034511610496</v>
      </c>
      <c r="I92" s="183">
        <v>8.7353348960474246E-3</v>
      </c>
      <c r="J92" s="183">
        <v>2.8661856335561384E-2</v>
      </c>
      <c r="K92" s="183">
        <v>0.68806212421759982</v>
      </c>
      <c r="L92" s="183">
        <v>1.1336650179410409E-3</v>
      </c>
      <c r="M92" s="183">
        <v>8.5778869262085906E-3</v>
      </c>
      <c r="N92" s="183">
        <v>7.7671240242272958E-3</v>
      </c>
      <c r="O92" s="183">
        <v>9.1173221836063106E-2</v>
      </c>
      <c r="P92" s="182">
        <v>9.3621145201575507E-4</v>
      </c>
      <c r="Q92" s="182">
        <v>3.0770858532437469E-5</v>
      </c>
      <c r="R92" s="182">
        <v>2.4384616741322243E-5</v>
      </c>
      <c r="S92" s="182">
        <v>5.2425988931583019E-3</v>
      </c>
      <c r="T92" s="183">
        <v>7.1247492265320185E-3</v>
      </c>
      <c r="U92" s="182">
        <v>6.5131456502684135E-6</v>
      </c>
      <c r="V92" s="182">
        <v>1.232699588136499E-5</v>
      </c>
      <c r="W92" s="182">
        <v>3.8457415696057561E-5</v>
      </c>
      <c r="X92" s="182">
        <v>2.1787657359430222E-5</v>
      </c>
      <c r="Y92" s="182">
        <v>4.4921342799775608E-6</v>
      </c>
      <c r="Z92" s="182">
        <v>4.8934169815014072E-6</v>
      </c>
      <c r="AA92" s="182">
        <v>0</v>
      </c>
      <c r="AB92" s="182">
        <v>1.0357532795849563E-5</v>
      </c>
      <c r="AC92" s="182">
        <v>6.5720248574930803E-4</v>
      </c>
      <c r="AD92" s="182">
        <v>8.8272745142047285E-6</v>
      </c>
      <c r="AE92" s="182">
        <v>6.5697402893785938E-5</v>
      </c>
      <c r="AF92" s="182">
        <v>2.2954800139197932E-6</v>
      </c>
      <c r="AG92" s="182">
        <v>2.0144509679838381E-6</v>
      </c>
      <c r="AH92" s="182">
        <v>1.2379234136823065E-7</v>
      </c>
      <c r="AI92" s="182">
        <v>3.876401640121186E-8</v>
      </c>
      <c r="AJ92" s="182">
        <v>0</v>
      </c>
      <c r="AK92" s="182">
        <v>7.1881562867435747E-6</v>
      </c>
      <c r="AL92" s="182">
        <v>5.6252001549800479E-5</v>
      </c>
      <c r="AM92" s="182">
        <v>8.1072596940154232E-8</v>
      </c>
      <c r="AN92" s="182">
        <v>2.7487962454469808E-4</v>
      </c>
      <c r="AO92" s="182">
        <v>8.1304451537133194E-6</v>
      </c>
      <c r="AP92" s="182">
        <v>1.5343872776594796E-5</v>
      </c>
      <c r="AQ92" s="182">
        <v>1.937085932154724E-6</v>
      </c>
      <c r="AR92" s="182">
        <v>7.7035925308867715E-6</v>
      </c>
      <c r="AS92" s="182">
        <v>1.5623570752320691E-6</v>
      </c>
      <c r="AT92" s="182">
        <v>4.4527575063188289E-7</v>
      </c>
      <c r="AU92" s="182">
        <v>1.2855541592250392E-6</v>
      </c>
      <c r="AV92" s="182">
        <v>2.2389773488981761E-7</v>
      </c>
      <c r="AW92" s="182">
        <v>1.3049249932242684E-6</v>
      </c>
      <c r="AX92" s="182">
        <v>2.6871811467769282E-7</v>
      </c>
      <c r="AY92" s="182">
        <v>7.6407035504057992E-7</v>
      </c>
      <c r="AZ92" s="182">
        <v>1.0698175066656709E-7</v>
      </c>
      <c r="BA92" s="182">
        <v>6.696154132734302E-7</v>
      </c>
      <c r="BB92" s="182">
        <v>1.0393689359361066E-7</v>
      </c>
      <c r="BC92" s="182">
        <v>1.3840223072127064E-6</v>
      </c>
      <c r="BD92" s="182">
        <v>1.1515872633917398E-7</v>
      </c>
      <c r="BE92" s="182">
        <v>1.1940138631147164E-7</v>
      </c>
      <c r="BF92" s="182">
        <v>1.9021081891158382E-10</v>
      </c>
      <c r="BG92" s="182">
        <v>3.5595718125575373E-8</v>
      </c>
      <c r="BH92" s="182">
        <v>7.1308749408586269E-5</v>
      </c>
      <c r="BI92" s="182">
        <v>1.9942757700656327E-8</v>
      </c>
      <c r="BJ92" s="182">
        <v>1.06814331377684E-6</v>
      </c>
      <c r="BK92" s="182">
        <v>8.8402570669690038E-7</v>
      </c>
    </row>
    <row r="93" spans="1:63" x14ac:dyDescent="0.45">
      <c r="A93" s="179" t="s">
        <v>876</v>
      </c>
      <c r="B93" s="180"/>
      <c r="C93" s="181" t="s">
        <v>692</v>
      </c>
      <c r="D93" s="179" t="s">
        <v>877</v>
      </c>
      <c r="E93" s="179" t="s">
        <v>694</v>
      </c>
      <c r="F93" s="182">
        <v>6.7022669051257055E-6</v>
      </c>
      <c r="G93" s="182">
        <v>3.8444532444098685E-4</v>
      </c>
      <c r="H93" s="183">
        <v>0.14989826435728834</v>
      </c>
      <c r="I93" s="183">
        <v>8.6795702670697233E-3</v>
      </c>
      <c r="J93" s="183">
        <v>2.8823885124346086E-2</v>
      </c>
      <c r="K93" s="183">
        <v>0.68909799856401721</v>
      </c>
      <c r="L93" s="183">
        <v>1.1393786206108229E-3</v>
      </c>
      <c r="M93" s="183">
        <v>8.5624122745178773E-3</v>
      </c>
      <c r="N93" s="183">
        <v>7.9829105714938637E-3</v>
      </c>
      <c r="O93" s="183">
        <v>9.1323073720366243E-2</v>
      </c>
      <c r="P93" s="182">
        <v>9.2589103794046216E-4</v>
      </c>
      <c r="Q93" s="182">
        <v>3.0109842493774634E-5</v>
      </c>
      <c r="R93" s="182">
        <v>2.4449731172797702E-5</v>
      </c>
      <c r="S93" s="182">
        <v>4.8034043313862325E-3</v>
      </c>
      <c r="T93" s="183">
        <v>7.0429586490820288E-3</v>
      </c>
      <c r="U93" s="182">
        <v>6.1612167167169995E-6</v>
      </c>
      <c r="V93" s="182">
        <v>1.1977377050282988E-5</v>
      </c>
      <c r="W93" s="182">
        <v>3.8381695852692854E-5</v>
      </c>
      <c r="X93" s="182">
        <v>2.1623079537690093E-5</v>
      </c>
      <c r="Y93" s="182">
        <v>4.49198313185956E-6</v>
      </c>
      <c r="Z93" s="182">
        <v>4.6642842468081857E-6</v>
      </c>
      <c r="AA93" s="182">
        <v>0</v>
      </c>
      <c r="AB93" s="182">
        <v>1.0619421027454968E-5</v>
      </c>
      <c r="AC93" s="182">
        <v>6.5521532686373173E-4</v>
      </c>
      <c r="AD93" s="182">
        <v>8.8044920842281854E-6</v>
      </c>
      <c r="AE93" s="182">
        <v>6.4846083510994434E-5</v>
      </c>
      <c r="AF93" s="182">
        <v>2.3092574142316542E-6</v>
      </c>
      <c r="AG93" s="182">
        <v>1.8962701439049647E-6</v>
      </c>
      <c r="AH93" s="182">
        <v>8.8042384843368555E-8</v>
      </c>
      <c r="AI93" s="182">
        <v>3.5532514350479895E-8</v>
      </c>
      <c r="AJ93" s="182">
        <v>0</v>
      </c>
      <c r="AK93" s="182">
        <v>7.1097383644570426E-6</v>
      </c>
      <c r="AL93" s="182">
        <v>5.0491903250846847E-5</v>
      </c>
      <c r="AM93" s="182">
        <v>8.6248460153350226E-8</v>
      </c>
      <c r="AN93" s="182">
        <v>2.7239305825684087E-4</v>
      </c>
      <c r="AO93" s="182">
        <v>8.1458680955891743E-6</v>
      </c>
      <c r="AP93" s="182">
        <v>1.554655381077627E-5</v>
      </c>
      <c r="AQ93" s="182">
        <v>1.9443406922930115E-6</v>
      </c>
      <c r="AR93" s="182">
        <v>7.8660155457590437E-6</v>
      </c>
      <c r="AS93" s="182">
        <v>1.5226974680793682E-6</v>
      </c>
      <c r="AT93" s="182">
        <v>4.5034839603030754E-7</v>
      </c>
      <c r="AU93" s="182">
        <v>1.2743247429756572E-6</v>
      </c>
      <c r="AV93" s="182">
        <v>2.1948084361604335E-7</v>
      </c>
      <c r="AW93" s="182">
        <v>1.307468706253421E-6</v>
      </c>
      <c r="AX93" s="182">
        <v>2.774907815844728E-7</v>
      </c>
      <c r="AY93" s="182">
        <v>7.2023076806422417E-7</v>
      </c>
      <c r="AZ93" s="182">
        <v>1.0797760907395614E-7</v>
      </c>
      <c r="BA93" s="182">
        <v>7.5221818353813154E-7</v>
      </c>
      <c r="BB93" s="182">
        <v>1.0451104516636528E-7</v>
      </c>
      <c r="BC93" s="182">
        <v>1.3753763628649149E-6</v>
      </c>
      <c r="BD93" s="182">
        <v>1.1246022194088584E-7</v>
      </c>
      <c r="BE93" s="182">
        <v>1.1061289414075029E-7</v>
      </c>
      <c r="BF93" s="182">
        <v>3.2004890868395777E-9</v>
      </c>
      <c r="BG93" s="182">
        <v>1.5537913615429594E-8</v>
      </c>
      <c r="BH93" s="182">
        <v>6.9481284208410083E-5</v>
      </c>
      <c r="BI93" s="182">
        <v>1.9078363717139482E-8</v>
      </c>
      <c r="BJ93" s="182">
        <v>1.0709097666871314E-6</v>
      </c>
      <c r="BK93" s="182">
        <v>8.9367046074054673E-7</v>
      </c>
    </row>
    <row r="94" spans="1:63" x14ac:dyDescent="0.45">
      <c r="A94" s="179" t="s">
        <v>878</v>
      </c>
      <c r="B94" s="180"/>
      <c r="C94" s="181" t="s">
        <v>692</v>
      </c>
      <c r="D94" s="179" t="s">
        <v>879</v>
      </c>
      <c r="E94" s="179" t="s">
        <v>694</v>
      </c>
      <c r="F94" s="182">
        <v>6.7291232522820102E-7</v>
      </c>
      <c r="G94" s="182">
        <v>6.1924787612392641E-4</v>
      </c>
      <c r="H94" s="183">
        <v>0.17621048907045081</v>
      </c>
      <c r="I94" s="183">
        <v>1.3969975661701906E-2</v>
      </c>
      <c r="J94" s="183">
        <v>2.5972448263490017E-2</v>
      </c>
      <c r="K94" s="183">
        <v>0.64383100826018591</v>
      </c>
      <c r="L94" s="183">
        <v>1.3700189208094163E-3</v>
      </c>
      <c r="M94" s="183">
        <v>8.0614445306620378E-3</v>
      </c>
      <c r="N94" s="183">
        <v>6.9049979596274109E-3</v>
      </c>
      <c r="O94" s="183">
        <v>8.9670444245893155E-2</v>
      </c>
      <c r="P94" s="182">
        <v>1.401506634539371E-3</v>
      </c>
      <c r="Q94" s="182">
        <v>6.8955254957028369E-5</v>
      </c>
      <c r="R94" s="182">
        <v>2.9318616955739781E-5</v>
      </c>
      <c r="S94" s="182">
        <v>1.7296982511048258E-2</v>
      </c>
      <c r="T94" s="183">
        <v>1.249710201558479E-2</v>
      </c>
      <c r="U94" s="182">
        <v>1.7687530729788041E-5</v>
      </c>
      <c r="V94" s="182">
        <v>3.4083576080583619E-5</v>
      </c>
      <c r="W94" s="182">
        <v>7.4608558302845999E-5</v>
      </c>
      <c r="X94" s="182">
        <v>4.6296205690038344E-5</v>
      </c>
      <c r="Y94" s="182">
        <v>4.9534054225685076E-6</v>
      </c>
      <c r="Z94" s="182">
        <v>1.548517170271446E-5</v>
      </c>
      <c r="AA94" s="182">
        <v>8.3836664092648878E-6</v>
      </c>
      <c r="AB94" s="182">
        <v>7.898752832327859E-6</v>
      </c>
      <c r="AC94" s="182">
        <v>9.8145633810346462E-4</v>
      </c>
      <c r="AD94" s="182">
        <v>1.0505157269839176E-5</v>
      </c>
      <c r="AE94" s="182">
        <v>1.0823663712029101E-4</v>
      </c>
      <c r="AF94" s="182">
        <v>3.4361213502101338E-6</v>
      </c>
      <c r="AG94" s="182">
        <v>5.8955915976046619E-6</v>
      </c>
      <c r="AH94" s="182">
        <v>5.4777328427511299E-8</v>
      </c>
      <c r="AI94" s="182">
        <v>9.063978070069512E-8</v>
      </c>
      <c r="AJ94" s="182">
        <v>0</v>
      </c>
      <c r="AK94" s="182">
        <v>8.122204608842008E-6</v>
      </c>
      <c r="AL94" s="182">
        <v>3.1129796082331868E-4</v>
      </c>
      <c r="AM94" s="182">
        <v>0</v>
      </c>
      <c r="AN94" s="182">
        <v>3.2013715505198001E-4</v>
      </c>
      <c r="AO94" s="182">
        <v>1.0075879756590478E-5</v>
      </c>
      <c r="AP94" s="182">
        <v>1.6249097330669565E-5</v>
      </c>
      <c r="AQ94" s="182">
        <v>2.2583409454367275E-6</v>
      </c>
      <c r="AR94" s="182">
        <v>8.9700637564821499E-6</v>
      </c>
      <c r="AS94" s="182">
        <v>1.8378638476695819E-6</v>
      </c>
      <c r="AT94" s="182">
        <v>4.6325008175736763E-7</v>
      </c>
      <c r="AU94" s="182">
        <v>1.4357267015946989E-6</v>
      </c>
      <c r="AV94" s="182">
        <v>2.6454567877387377E-7</v>
      </c>
      <c r="AW94" s="182">
        <v>1.6359029866823476E-6</v>
      </c>
      <c r="AX94" s="182">
        <v>3.4519975889617003E-7</v>
      </c>
      <c r="AY94" s="182">
        <v>9.2242926186557461E-7</v>
      </c>
      <c r="AZ94" s="182">
        <v>1.3941446142532747E-7</v>
      </c>
      <c r="BA94" s="182">
        <v>9.5364119980401978E-7</v>
      </c>
      <c r="BB94" s="182">
        <v>1.3042888981024284E-7</v>
      </c>
      <c r="BC94" s="182">
        <v>2.2668735024761533E-6</v>
      </c>
      <c r="BD94" s="182">
        <v>1.7234313922883794E-7</v>
      </c>
      <c r="BE94" s="182">
        <v>2.156100181345799E-7</v>
      </c>
      <c r="BF94" s="182">
        <v>4.3981778799402443E-9</v>
      </c>
      <c r="BG94" s="182">
        <v>6.5934953879667652E-9</v>
      </c>
      <c r="BH94" s="182">
        <v>8.5518013727207132E-5</v>
      </c>
      <c r="BI94" s="182">
        <v>2.8446292529670374E-8</v>
      </c>
      <c r="BJ94" s="182">
        <v>1.5531790960625305E-6</v>
      </c>
      <c r="BK94" s="182">
        <v>1.2709472802550249E-6</v>
      </c>
    </row>
    <row r="95" spans="1:63" x14ac:dyDescent="0.45">
      <c r="A95" s="179" t="s">
        <v>880</v>
      </c>
      <c r="B95" s="180"/>
      <c r="C95" s="181" t="s">
        <v>692</v>
      </c>
      <c r="D95" s="179" t="s">
        <v>881</v>
      </c>
      <c r="E95" s="179" t="s">
        <v>694</v>
      </c>
      <c r="F95" s="182">
        <v>0</v>
      </c>
      <c r="G95" s="182">
        <v>6.2506667055134261E-4</v>
      </c>
      <c r="H95" s="183">
        <v>0.17402524391408694</v>
      </c>
      <c r="I95" s="183">
        <v>1.3999466672017971E-2</v>
      </c>
      <c r="J95" s="183">
        <v>2.6074944403990458E-2</v>
      </c>
      <c r="K95" s="183">
        <v>0.64554691999271219</v>
      </c>
      <c r="L95" s="183">
        <v>1.3324427891013694E-3</v>
      </c>
      <c r="M95" s="183">
        <v>8.086746092444707E-3</v>
      </c>
      <c r="N95" s="183">
        <v>7.0028627593223206E-3</v>
      </c>
      <c r="O95" s="183">
        <v>8.9448393820217825E-2</v>
      </c>
      <c r="P95" s="182">
        <v>1.3945121203959615E-3</v>
      </c>
      <c r="Q95" s="182">
        <v>7.0879371121644711E-5</v>
      </c>
      <c r="R95" s="182">
        <v>2.9807700349303447E-5</v>
      </c>
      <c r="S95" s="182">
        <v>1.7677845635500008E-2</v>
      </c>
      <c r="T95" s="183">
        <v>1.2599965012914764E-2</v>
      </c>
      <c r="U95" s="182">
        <v>1.6936960369609157E-5</v>
      </c>
      <c r="V95" s="182">
        <v>3.5141965896214961E-5</v>
      </c>
      <c r="W95" s="182">
        <v>7.455668075529813E-5</v>
      </c>
      <c r="X95" s="182">
        <v>4.6404381067320126E-5</v>
      </c>
      <c r="Y95" s="182">
        <v>4.9987297641945263E-6</v>
      </c>
      <c r="Z95" s="182">
        <v>1.0226128993606959E-5</v>
      </c>
      <c r="AA95" s="182">
        <v>1.7573116804503284E-5</v>
      </c>
      <c r="AB95" s="182">
        <v>7.9171793644299E-6</v>
      </c>
      <c r="AC95" s="182">
        <v>9.7042160127022692E-4</v>
      </c>
      <c r="AD95" s="182">
        <v>1.053487374728736E-5</v>
      </c>
      <c r="AE95" s="182">
        <v>1.0702427061603339E-4</v>
      </c>
      <c r="AF95" s="182">
        <v>3.4277405846332851E-6</v>
      </c>
      <c r="AG95" s="182">
        <v>5.662331352793111E-6</v>
      </c>
      <c r="AH95" s="182">
        <v>7.5622803989845827E-8</v>
      </c>
      <c r="AI95" s="182">
        <v>4.8843317257406723E-8</v>
      </c>
      <c r="AJ95" s="182">
        <v>0</v>
      </c>
      <c r="AK95" s="182">
        <v>8.0013850280317202E-6</v>
      </c>
      <c r="AL95" s="182">
        <v>3.0482975557751273E-4</v>
      </c>
      <c r="AM95" s="182">
        <v>0</v>
      </c>
      <c r="AN95" s="182">
        <v>3.2680013920239264E-4</v>
      </c>
      <c r="AO95" s="182">
        <v>1.0002781335410651E-5</v>
      </c>
      <c r="AP95" s="182">
        <v>1.6203360021328041E-5</v>
      </c>
      <c r="AQ95" s="182">
        <v>2.2756904081042893E-6</v>
      </c>
      <c r="AR95" s="182">
        <v>9.2961288331475469E-6</v>
      </c>
      <c r="AS95" s="182">
        <v>1.8283844967651287E-6</v>
      </c>
      <c r="AT95" s="182">
        <v>4.4229124645064063E-7</v>
      </c>
      <c r="AU95" s="182">
        <v>1.3865318816825621E-6</v>
      </c>
      <c r="AV95" s="182">
        <v>2.8214465472330621E-7</v>
      </c>
      <c r="AW95" s="182">
        <v>1.682947083325191E-6</v>
      </c>
      <c r="AX95" s="182">
        <v>3.4372068805329141E-7</v>
      </c>
      <c r="AY95" s="182">
        <v>8.7881027126958724E-7</v>
      </c>
      <c r="AZ95" s="182">
        <v>1.2963290549083646E-7</v>
      </c>
      <c r="BA95" s="182">
        <v>8.9544766924843556E-7</v>
      </c>
      <c r="BB95" s="182">
        <v>1.3542209857178E-7</v>
      </c>
      <c r="BC95" s="182">
        <v>2.2235416025936158E-6</v>
      </c>
      <c r="BD95" s="182">
        <v>1.7989336836885386E-7</v>
      </c>
      <c r="BE95" s="182">
        <v>2.5567092255384257E-7</v>
      </c>
      <c r="BF95" s="182">
        <v>0</v>
      </c>
      <c r="BG95" s="182">
        <v>1.0024876965775464E-8</v>
      </c>
      <c r="BH95" s="182">
        <v>8.3004449954250244E-5</v>
      </c>
      <c r="BI95" s="182">
        <v>2.5233054894872679E-8</v>
      </c>
      <c r="BJ95" s="182">
        <v>1.5415720852350475E-6</v>
      </c>
      <c r="BK95" s="182">
        <v>1.2623134293136329E-6</v>
      </c>
    </row>
    <row r="96" spans="1:63" x14ac:dyDescent="0.45">
      <c r="A96" s="179" t="s">
        <v>882</v>
      </c>
      <c r="B96" s="180"/>
      <c r="C96" s="181" t="s">
        <v>692</v>
      </c>
      <c r="D96" s="179" t="s">
        <v>883</v>
      </c>
      <c r="E96" s="179" t="s">
        <v>694</v>
      </c>
      <c r="F96" s="182">
        <v>1.5095251546394227E-6</v>
      </c>
      <c r="G96" s="182">
        <v>6.6109007283230499E-4</v>
      </c>
      <c r="H96" s="183">
        <v>0.17664811639607486</v>
      </c>
      <c r="I96" s="183">
        <v>5.038243321902885E-3</v>
      </c>
      <c r="J96" s="183">
        <v>2.3437736467082203E-2</v>
      </c>
      <c r="K96" s="183">
        <v>0.68617530313822883</v>
      </c>
      <c r="L96" s="183">
        <v>9.0766782753942915E-4</v>
      </c>
      <c r="M96" s="183">
        <v>1.0778090375531171E-2</v>
      </c>
      <c r="N96" s="183">
        <v>5.5797515791212934E-3</v>
      </c>
      <c r="O96" s="183">
        <v>7.8099118892204902E-2</v>
      </c>
      <c r="P96" s="182">
        <v>5.129346644468897E-4</v>
      </c>
      <c r="Q96" s="182">
        <v>2.3252896765760815E-5</v>
      </c>
      <c r="R96" s="182">
        <v>1.7571537091393721E-5</v>
      </c>
      <c r="S96" s="182">
        <v>6.4658147350014419E-3</v>
      </c>
      <c r="T96" s="183">
        <v>4.3480301648964065E-3</v>
      </c>
      <c r="U96" s="182">
        <v>1.0326701857019521E-4</v>
      </c>
      <c r="V96" s="182">
        <v>1.2004380498391513E-5</v>
      </c>
      <c r="W96" s="182">
        <v>8.9704312745191595E-5</v>
      </c>
      <c r="X96" s="182">
        <v>2.1082907329400458E-5</v>
      </c>
      <c r="Y96" s="182">
        <v>3.9405621255011358E-6</v>
      </c>
      <c r="Z96" s="182">
        <v>3.3830391281599521E-6</v>
      </c>
      <c r="AA96" s="182">
        <v>0</v>
      </c>
      <c r="AB96" s="182">
        <v>8.6577644697536443E-6</v>
      </c>
      <c r="AC96" s="182">
        <v>5.3393841045767769E-4</v>
      </c>
      <c r="AD96" s="182">
        <v>7.660733419528781E-6</v>
      </c>
      <c r="AE96" s="182">
        <v>4.2261677888933119E-5</v>
      </c>
      <c r="AF96" s="182">
        <v>1.387278778512018E-6</v>
      </c>
      <c r="AG96" s="182">
        <v>2.8321315797266321E-6</v>
      </c>
      <c r="AH96" s="182">
        <v>2.0862748796976025E-5</v>
      </c>
      <c r="AI96" s="182">
        <v>4.9734656942875061E-8</v>
      </c>
      <c r="AJ96" s="182">
        <v>4.2322116729522132E-8</v>
      </c>
      <c r="AK96" s="182">
        <v>3.5695355837380506E-6</v>
      </c>
      <c r="AL96" s="182">
        <v>9.4093276492540135E-5</v>
      </c>
      <c r="AM96" s="182">
        <v>4.8748312518124364E-8</v>
      </c>
      <c r="AN96" s="182">
        <v>2.9227000060475048E-4</v>
      </c>
      <c r="AO96" s="182">
        <v>6.7861037019711367E-6</v>
      </c>
      <c r="AP96" s="182">
        <v>1.2723833373714523E-5</v>
      </c>
      <c r="AQ96" s="182">
        <v>1.6093172226145669E-6</v>
      </c>
      <c r="AR96" s="182">
        <v>6.4746133062302011E-6</v>
      </c>
      <c r="AS96" s="182">
        <v>1.2773679064500247E-6</v>
      </c>
      <c r="AT96" s="182">
        <v>3.9769414573349746E-7</v>
      </c>
      <c r="AU96" s="182">
        <v>1.0961538849408226E-6</v>
      </c>
      <c r="AV96" s="182">
        <v>1.8481723912913555E-7</v>
      </c>
      <c r="AW96" s="182">
        <v>1.1360391894491176E-6</v>
      </c>
      <c r="AX96" s="182">
        <v>2.3632736770732985E-7</v>
      </c>
      <c r="AY96" s="182">
        <v>6.5012978946446098E-7</v>
      </c>
      <c r="AZ96" s="182">
        <v>9.2230471651824133E-8</v>
      </c>
      <c r="BA96" s="182">
        <v>6.1057276131280387E-7</v>
      </c>
      <c r="BB96" s="182">
        <v>8.7807455305866942E-8</v>
      </c>
      <c r="BC96" s="182">
        <v>9.4097495214955971E-7</v>
      </c>
      <c r="BD96" s="182">
        <v>7.2898112160393899E-8</v>
      </c>
      <c r="BE96" s="182">
        <v>5.5919960263248279E-8</v>
      </c>
      <c r="BF96" s="182">
        <v>1.4601538085305728E-9</v>
      </c>
      <c r="BG96" s="182">
        <v>2.7671994036781867E-9</v>
      </c>
      <c r="BH96" s="182">
        <v>2.8375305512167711E-5</v>
      </c>
      <c r="BI96" s="182">
        <v>4.7658083020308926E-9</v>
      </c>
      <c r="BJ96" s="182">
        <v>8.0954503032898285E-7</v>
      </c>
      <c r="BK96" s="182">
        <v>1.0570625917184139E-6</v>
      </c>
    </row>
    <row r="97" spans="1:63" x14ac:dyDescent="0.45">
      <c r="A97" s="179" t="s">
        <v>884</v>
      </c>
      <c r="B97" s="180"/>
      <c r="C97" s="181" t="s">
        <v>692</v>
      </c>
      <c r="D97" s="179" t="s">
        <v>885</v>
      </c>
      <c r="E97" s="179" t="s">
        <v>694</v>
      </c>
      <c r="F97" s="182">
        <v>1.070818203060814E-6</v>
      </c>
      <c r="G97" s="182">
        <v>6.3787508426222707E-4</v>
      </c>
      <c r="H97" s="183">
        <v>0.17600999430653633</v>
      </c>
      <c r="I97" s="183">
        <v>5.0327801897736557E-3</v>
      </c>
      <c r="J97" s="183">
        <v>2.3486663040677248E-2</v>
      </c>
      <c r="K97" s="183">
        <v>0.68706822941909318</v>
      </c>
      <c r="L97" s="183">
        <v>8.8903325784941707E-4</v>
      </c>
      <c r="M97" s="183">
        <v>1.0894041856818117E-2</v>
      </c>
      <c r="N97" s="183">
        <v>5.5751731627349593E-3</v>
      </c>
      <c r="O97" s="183">
        <v>7.7950644444734443E-2</v>
      </c>
      <c r="P97" s="182">
        <v>5.1104521597574251E-4</v>
      </c>
      <c r="Q97" s="182">
        <v>2.2816350874959699E-5</v>
      </c>
      <c r="R97" s="182">
        <v>1.7557212405542863E-5</v>
      </c>
      <c r="S97" s="182">
        <v>6.4353976299230667E-3</v>
      </c>
      <c r="T97" s="183">
        <v>4.2032324417641881E-3</v>
      </c>
      <c r="U97" s="182">
        <v>7.3596068582060242E-5</v>
      </c>
      <c r="V97" s="182">
        <v>1.133951974642684E-5</v>
      </c>
      <c r="W97" s="182">
        <v>8.9572854628871214E-5</v>
      </c>
      <c r="X97" s="182">
        <v>1.9100479741541394E-5</v>
      </c>
      <c r="Y97" s="182">
        <v>3.788442152789793E-6</v>
      </c>
      <c r="Z97" s="182">
        <v>3.1538491230169548E-6</v>
      </c>
      <c r="AA97" s="182">
        <v>6.9214579942179818E-7</v>
      </c>
      <c r="AB97" s="182">
        <v>8.7099695838516212E-6</v>
      </c>
      <c r="AC97" s="182">
        <v>5.2887721237190389E-4</v>
      </c>
      <c r="AD97" s="182">
        <v>7.6654451606432112E-6</v>
      </c>
      <c r="AE97" s="182">
        <v>4.2606544671534537E-5</v>
      </c>
      <c r="AF97" s="182">
        <v>1.3910181744896782E-6</v>
      </c>
      <c r="AG97" s="182">
        <v>2.7032757458022012E-6</v>
      </c>
      <c r="AH97" s="182">
        <v>5.1659633853161793E-8</v>
      </c>
      <c r="AI97" s="182">
        <v>3.8348377524688734E-8</v>
      </c>
      <c r="AJ97" s="182">
        <v>1.9338095592703441E-8</v>
      </c>
      <c r="AK97" s="182">
        <v>2.9111698696918726E-6</v>
      </c>
      <c r="AL97" s="182">
        <v>1.1874356404030009E-4</v>
      </c>
      <c r="AM97" s="182">
        <v>5.2849427855492013E-8</v>
      </c>
      <c r="AN97" s="182">
        <v>2.9382072725660029E-4</v>
      </c>
      <c r="AO97" s="182">
        <v>6.721231011935376E-6</v>
      </c>
      <c r="AP97" s="182">
        <v>1.2637898343896209E-5</v>
      </c>
      <c r="AQ97" s="182">
        <v>1.6182061145521185E-6</v>
      </c>
      <c r="AR97" s="182">
        <v>6.387196345967743E-6</v>
      </c>
      <c r="AS97" s="182">
        <v>1.2941589179679526E-6</v>
      </c>
      <c r="AT97" s="182">
        <v>3.9244704296658256E-7</v>
      </c>
      <c r="AU97" s="182">
        <v>1.0801689240391134E-6</v>
      </c>
      <c r="AV97" s="182">
        <v>1.9149510969046048E-7</v>
      </c>
      <c r="AW97" s="182">
        <v>1.1574122008541983E-6</v>
      </c>
      <c r="AX97" s="182">
        <v>2.3429892708550895E-7</v>
      </c>
      <c r="AY97" s="182">
        <v>6.2111847761480391E-7</v>
      </c>
      <c r="AZ97" s="182">
        <v>8.6563321681743883E-8</v>
      </c>
      <c r="BA97" s="182">
        <v>6.1650677333461957E-7</v>
      </c>
      <c r="BB97" s="182">
        <v>8.7901802536659123E-8</v>
      </c>
      <c r="BC97" s="182">
        <v>9.3115251045942598E-7</v>
      </c>
      <c r="BD97" s="182">
        <v>7.1612794739028823E-8</v>
      </c>
      <c r="BE97" s="182">
        <v>5.0402853672103062E-8</v>
      </c>
      <c r="BF97" s="182">
        <v>2.6724331664651184E-9</v>
      </c>
      <c r="BG97" s="182">
        <v>8.0631107253395737E-10</v>
      </c>
      <c r="BH97" s="182">
        <v>1.9622189407771334E-5</v>
      </c>
      <c r="BI97" s="182">
        <v>3.6103263902767471E-9</v>
      </c>
      <c r="BJ97" s="182">
        <v>7.9726844650002522E-7</v>
      </c>
      <c r="BK97" s="182">
        <v>9.8183797257029432E-7</v>
      </c>
    </row>
    <row r="98" spans="1:63" x14ac:dyDescent="0.45">
      <c r="A98" s="179" t="s">
        <v>886</v>
      </c>
      <c r="B98" s="180"/>
      <c r="C98" s="181" t="s">
        <v>692</v>
      </c>
      <c r="D98" s="179" t="s">
        <v>887</v>
      </c>
      <c r="E98" s="179" t="s">
        <v>694</v>
      </c>
      <c r="F98" s="182">
        <v>1.583450283947197E-5</v>
      </c>
      <c r="G98" s="182">
        <v>5.2616674832018891E-4</v>
      </c>
      <c r="H98" s="183">
        <v>0.18119161048826418</v>
      </c>
      <c r="I98" s="183">
        <v>1.1473513959818285E-2</v>
      </c>
      <c r="J98" s="183">
        <v>2.605660876734971E-2</v>
      </c>
      <c r="K98" s="183">
        <v>0.65068595200168</v>
      </c>
      <c r="L98" s="183">
        <v>1.6123216892011075E-3</v>
      </c>
      <c r="M98" s="183">
        <v>7.4897284440244433E-3</v>
      </c>
      <c r="N98" s="183">
        <v>8.0693486496634815E-3</v>
      </c>
      <c r="O98" s="183">
        <v>8.6442656634107246E-2</v>
      </c>
      <c r="P98" s="182">
        <v>1.3764287986143392E-3</v>
      </c>
      <c r="Q98" s="182">
        <v>5.356524756530334E-5</v>
      </c>
      <c r="R98" s="182">
        <v>2.6300833382087985E-5</v>
      </c>
      <c r="S98" s="182">
        <v>1.2326233315363104E-2</v>
      </c>
      <c r="T98" s="183">
        <v>1.0507963783110945E-2</v>
      </c>
      <c r="U98" s="182">
        <v>1.9187336181089434E-5</v>
      </c>
      <c r="V98" s="182">
        <v>2.5281569817833771E-5</v>
      </c>
      <c r="W98" s="182">
        <v>1.1293310725732517E-4</v>
      </c>
      <c r="X98" s="182">
        <v>4.7363338804768644E-5</v>
      </c>
      <c r="Y98" s="182">
        <v>4.5460379803026681E-6</v>
      </c>
      <c r="Z98" s="182">
        <v>9.4364188315229584E-6</v>
      </c>
      <c r="AA98" s="182">
        <v>0</v>
      </c>
      <c r="AB98" s="182">
        <v>7.6578935817518039E-6</v>
      </c>
      <c r="AC98" s="182">
        <v>8.7695018331347826E-4</v>
      </c>
      <c r="AD98" s="182">
        <v>9.8805533946105642E-6</v>
      </c>
      <c r="AE98" s="182">
        <v>1.0663379205703272E-4</v>
      </c>
      <c r="AF98" s="182">
        <v>3.2921753225865873E-6</v>
      </c>
      <c r="AG98" s="182">
        <v>4.8702628540409853E-6</v>
      </c>
      <c r="AH98" s="182">
        <v>4.4153139003211358E-7</v>
      </c>
      <c r="AI98" s="182">
        <v>3.2648791998889417E-8</v>
      </c>
      <c r="AJ98" s="182">
        <v>0</v>
      </c>
      <c r="AK98" s="182">
        <v>3.2158188171203858E-5</v>
      </c>
      <c r="AL98" s="182">
        <v>1.3921733311526824E-4</v>
      </c>
      <c r="AM98" s="182">
        <v>9.6079888102039625E-8</v>
      </c>
      <c r="AN98" s="182">
        <v>2.9538188660146845E-4</v>
      </c>
      <c r="AO98" s="182">
        <v>9.356773713869928E-6</v>
      </c>
      <c r="AP98" s="182">
        <v>1.6181995702494511E-5</v>
      </c>
      <c r="AQ98" s="182">
        <v>2.1401311212690636E-6</v>
      </c>
      <c r="AR98" s="182">
        <v>8.5320986023168587E-6</v>
      </c>
      <c r="AS98" s="182">
        <v>1.7455695450441484E-6</v>
      </c>
      <c r="AT98" s="182">
        <v>4.3550433430162017E-7</v>
      </c>
      <c r="AU98" s="182">
        <v>1.5780651759434657E-6</v>
      </c>
      <c r="AV98" s="182">
        <v>2.5918123323751926E-7</v>
      </c>
      <c r="AW98" s="182">
        <v>1.4767553710548428E-6</v>
      </c>
      <c r="AX98" s="182">
        <v>3.1576439058211053E-7</v>
      </c>
      <c r="AY98" s="182">
        <v>8.359136946660646E-7</v>
      </c>
      <c r="AZ98" s="182">
        <v>1.2001441438681056E-7</v>
      </c>
      <c r="BA98" s="182">
        <v>8.6350336890024251E-7</v>
      </c>
      <c r="BB98" s="182">
        <v>1.2370423673650522E-7</v>
      </c>
      <c r="BC98" s="182">
        <v>2.2841821715167692E-6</v>
      </c>
      <c r="BD98" s="182">
        <v>1.7258620779024438E-7</v>
      </c>
      <c r="BE98" s="182">
        <v>2.4936643234054694E-7</v>
      </c>
      <c r="BF98" s="182">
        <v>3.4886994182281416E-9</v>
      </c>
      <c r="BG98" s="182">
        <v>6.5214827805384421E-9</v>
      </c>
      <c r="BH98" s="182">
        <v>4.0080380321550461E-4</v>
      </c>
      <c r="BI98" s="182">
        <v>1.1568425251648192E-7</v>
      </c>
      <c r="BJ98" s="182">
        <v>1.4947591833559395E-6</v>
      </c>
      <c r="BK98" s="182">
        <v>1.1734199829336238E-6</v>
      </c>
    </row>
    <row r="99" spans="1:63" x14ac:dyDescent="0.45">
      <c r="A99" s="179" t="s">
        <v>888</v>
      </c>
      <c r="B99" s="180"/>
      <c r="C99" s="181" t="s">
        <v>692</v>
      </c>
      <c r="D99" s="179" t="s">
        <v>889</v>
      </c>
      <c r="E99" s="179" t="s">
        <v>694</v>
      </c>
      <c r="F99" s="182">
        <v>1.5482243694513277E-5</v>
      </c>
      <c r="G99" s="182">
        <v>5.332577981379111E-4</v>
      </c>
      <c r="H99" s="183">
        <v>0.18052322515716093</v>
      </c>
      <c r="I99" s="183">
        <v>1.1425164671898094E-2</v>
      </c>
      <c r="J99" s="183">
        <v>2.5987837974259517E-2</v>
      </c>
      <c r="K99" s="183">
        <v>0.65131369310558695</v>
      </c>
      <c r="L99" s="183">
        <v>1.6125879657333407E-3</v>
      </c>
      <c r="M99" s="183">
        <v>7.404499370291852E-3</v>
      </c>
      <c r="N99" s="183">
        <v>8.0213312668414912E-3</v>
      </c>
      <c r="O99" s="183">
        <v>8.6673374563511332E-2</v>
      </c>
      <c r="P99" s="182">
        <v>1.3805428632272516E-3</v>
      </c>
      <c r="Q99" s="182">
        <v>5.3321001713036424E-5</v>
      </c>
      <c r="R99" s="182">
        <v>2.6639133202393834E-5</v>
      </c>
      <c r="S99" s="182">
        <v>1.2352296272479715E-2</v>
      </c>
      <c r="T99" s="183">
        <v>1.0526463749439174E-2</v>
      </c>
      <c r="U99" s="182">
        <v>1.9117491011156427E-5</v>
      </c>
      <c r="V99" s="182">
        <v>2.5253924663368291E-5</v>
      </c>
      <c r="W99" s="182">
        <v>1.1325814294167048E-4</v>
      </c>
      <c r="X99" s="182">
        <v>4.7428484902423933E-5</v>
      </c>
      <c r="Y99" s="182">
        <v>4.6053346692404753E-6</v>
      </c>
      <c r="Z99" s="182">
        <v>9.3266852429536139E-6</v>
      </c>
      <c r="AA99" s="182">
        <v>0</v>
      </c>
      <c r="AB99" s="182">
        <v>7.6385325155522232E-6</v>
      </c>
      <c r="AC99" s="182">
        <v>8.8056173090136588E-4</v>
      </c>
      <c r="AD99" s="182">
        <v>9.83084553012357E-6</v>
      </c>
      <c r="AE99" s="182">
        <v>1.0638871190092516E-4</v>
      </c>
      <c r="AF99" s="182">
        <v>3.319232053673647E-6</v>
      </c>
      <c r="AG99" s="182">
        <v>4.6109888483471588E-6</v>
      </c>
      <c r="AH99" s="182">
        <v>4.7044590460982746E-7</v>
      </c>
      <c r="AI99" s="182">
        <v>4.971045458845311E-8</v>
      </c>
      <c r="AJ99" s="182">
        <v>0</v>
      </c>
      <c r="AK99" s="182">
        <v>3.3060559695899557E-5</v>
      </c>
      <c r="AL99" s="182">
        <v>1.3863126210782498E-4</v>
      </c>
      <c r="AM99" s="182">
        <v>1.022818679104629E-7</v>
      </c>
      <c r="AN99" s="182">
        <v>2.9628175994491225E-4</v>
      </c>
      <c r="AO99" s="182">
        <v>9.3797176012178594E-6</v>
      </c>
      <c r="AP99" s="182">
        <v>1.5946937465251355E-5</v>
      </c>
      <c r="AQ99" s="182">
        <v>2.1790059474695623E-6</v>
      </c>
      <c r="AR99" s="182">
        <v>8.4839429167487615E-6</v>
      </c>
      <c r="AS99" s="182">
        <v>1.7561834194958812E-6</v>
      </c>
      <c r="AT99" s="182">
        <v>4.4324318282580126E-7</v>
      </c>
      <c r="AU99" s="182">
        <v>1.6619135937116864E-6</v>
      </c>
      <c r="AV99" s="182">
        <v>2.5378653908009955E-7</v>
      </c>
      <c r="AW99" s="182">
        <v>1.5080363535569738E-6</v>
      </c>
      <c r="AX99" s="182">
        <v>3.0699486463783501E-7</v>
      </c>
      <c r="AY99" s="182">
        <v>8.6088907450715669E-7</v>
      </c>
      <c r="AZ99" s="182">
        <v>1.2465159562871326E-7</v>
      </c>
      <c r="BA99" s="182">
        <v>8.8716701942473467E-7</v>
      </c>
      <c r="BB99" s="182">
        <v>1.2487274720364156E-7</v>
      </c>
      <c r="BC99" s="182">
        <v>2.2834299919483792E-6</v>
      </c>
      <c r="BD99" s="182">
        <v>1.6735095686413925E-7</v>
      </c>
      <c r="BE99" s="182">
        <v>3.89648461821471E-7</v>
      </c>
      <c r="BF99" s="182">
        <v>1.6583430730606827E-9</v>
      </c>
      <c r="BG99" s="182">
        <v>1.0507259216658763E-8</v>
      </c>
      <c r="BH99" s="182">
        <v>4.006169930897662E-4</v>
      </c>
      <c r="BI99" s="182">
        <v>1.1464134538150693E-7</v>
      </c>
      <c r="BJ99" s="182">
        <v>1.4933770012362795E-6</v>
      </c>
      <c r="BK99" s="182">
        <v>1.2076176938668544E-6</v>
      </c>
    </row>
    <row r="100" spans="1:63" x14ac:dyDescent="0.45">
      <c r="A100" s="179" t="s">
        <v>890</v>
      </c>
      <c r="B100" s="180"/>
      <c r="C100" s="181" t="s">
        <v>692</v>
      </c>
      <c r="D100" s="179" t="s">
        <v>891</v>
      </c>
      <c r="E100" s="179" t="s">
        <v>694</v>
      </c>
      <c r="F100" s="182">
        <v>1.6666027240008395E-5</v>
      </c>
      <c r="G100" s="182">
        <v>5.6299872343931029E-4</v>
      </c>
      <c r="H100" s="183">
        <v>0.17052185256882532</v>
      </c>
      <c r="I100" s="183">
        <v>1.3428020267401709E-2</v>
      </c>
      <c r="J100" s="183">
        <v>2.6912771646565498E-2</v>
      </c>
      <c r="K100" s="183">
        <v>0.64413580485437194</v>
      </c>
      <c r="L100" s="183">
        <v>1.8980112544832086E-3</v>
      </c>
      <c r="M100" s="183">
        <v>8.5503222941684144E-3</v>
      </c>
      <c r="N100" s="183">
        <v>7.1839756671961382E-3</v>
      </c>
      <c r="O100" s="183">
        <v>8.8404395039628297E-2</v>
      </c>
      <c r="P100" s="182">
        <v>1.5469299543787135E-3</v>
      </c>
      <c r="Q100" s="182">
        <v>8.3150978581435152E-5</v>
      </c>
      <c r="R100" s="182">
        <v>2.9207558076952306E-5</v>
      </c>
      <c r="S100" s="182">
        <v>1.709571874107747E-2</v>
      </c>
      <c r="T100" s="183">
        <v>1.7858922677505152E-2</v>
      </c>
      <c r="U100" s="182">
        <v>1.1592236707764297E-5</v>
      </c>
      <c r="V100" s="182">
        <v>3.1416230311094386E-5</v>
      </c>
      <c r="W100" s="182">
        <v>7.6199597433689915E-5</v>
      </c>
      <c r="X100" s="182">
        <v>4.4763893747253348E-5</v>
      </c>
      <c r="Y100" s="182">
        <v>5.0855516097500563E-6</v>
      </c>
      <c r="Z100" s="182">
        <v>1.527461376582738E-5</v>
      </c>
      <c r="AA100" s="182">
        <v>0</v>
      </c>
      <c r="AB100" s="182">
        <v>8.9390030388726681E-6</v>
      </c>
      <c r="AC100" s="182">
        <v>8.4105124383594232E-4</v>
      </c>
      <c r="AD100" s="182">
        <v>1.1988725634291377E-5</v>
      </c>
      <c r="AE100" s="182">
        <v>1.2390149872298282E-4</v>
      </c>
      <c r="AF100" s="182">
        <v>3.827878436876477E-6</v>
      </c>
      <c r="AG100" s="182">
        <v>6.6044414519767429E-6</v>
      </c>
      <c r="AH100" s="182">
        <v>1.0363077703121296E-7</v>
      </c>
      <c r="AI100" s="182">
        <v>5.668400762272409E-8</v>
      </c>
      <c r="AJ100" s="182">
        <v>0</v>
      </c>
      <c r="AK100" s="182">
        <v>6.6931026886338338E-6</v>
      </c>
      <c r="AL100" s="182">
        <v>1.8458588478767682E-4</v>
      </c>
      <c r="AM100" s="182">
        <v>1.6263536074184465E-7</v>
      </c>
      <c r="AN100" s="182">
        <v>2.7452693434705923E-4</v>
      </c>
      <c r="AO100" s="182">
        <v>1.2003557996949136E-5</v>
      </c>
      <c r="AP100" s="182">
        <v>1.7650457171407917E-5</v>
      </c>
      <c r="AQ100" s="182">
        <v>2.6958018741312337E-6</v>
      </c>
      <c r="AR100" s="182">
        <v>1.0726441662694038E-5</v>
      </c>
      <c r="AS100" s="182">
        <v>2.2287440312700922E-6</v>
      </c>
      <c r="AT100" s="182">
        <v>5.8944472342835774E-7</v>
      </c>
      <c r="AU100" s="182">
        <v>2.0619712391493716E-6</v>
      </c>
      <c r="AV100" s="182">
        <v>3.4162844864302295E-7</v>
      </c>
      <c r="AW100" s="182">
        <v>1.8370847308882818E-6</v>
      </c>
      <c r="AX100" s="182">
        <v>3.9777954492861693E-7</v>
      </c>
      <c r="AY100" s="182">
        <v>1.0588015574699677E-6</v>
      </c>
      <c r="AZ100" s="182">
        <v>1.4695361067553008E-7</v>
      </c>
      <c r="BA100" s="182">
        <v>1.1040487628313544E-6</v>
      </c>
      <c r="BB100" s="182">
        <v>1.4769197822799599E-7</v>
      </c>
      <c r="BC100" s="182">
        <v>2.6751385317640353E-6</v>
      </c>
      <c r="BD100" s="182">
        <v>1.9778752316578247E-7</v>
      </c>
      <c r="BE100" s="182">
        <v>2.6504502757573562E-7</v>
      </c>
      <c r="BF100" s="182">
        <v>9.5643012326173501E-9</v>
      </c>
      <c r="BG100" s="182">
        <v>0</v>
      </c>
      <c r="BH100" s="182">
        <v>6.5189274666430444E-5</v>
      </c>
      <c r="BI100" s="182">
        <v>3.6275261830983975E-8</v>
      </c>
      <c r="BJ100" s="182">
        <v>1.6927538553185173E-6</v>
      </c>
      <c r="BK100" s="182">
        <v>1.3802005942958565E-6</v>
      </c>
    </row>
    <row r="101" spans="1:63" x14ac:dyDescent="0.45">
      <c r="A101" s="179" t="s">
        <v>892</v>
      </c>
      <c r="B101" s="180"/>
      <c r="C101" s="181" t="s">
        <v>692</v>
      </c>
      <c r="D101" s="179" t="s">
        <v>893</v>
      </c>
      <c r="E101" s="179" t="s">
        <v>694</v>
      </c>
      <c r="F101" s="182">
        <v>1.4845307528294879E-5</v>
      </c>
      <c r="G101" s="182">
        <v>5.6734781180576416E-4</v>
      </c>
      <c r="H101" s="183">
        <v>0.17054244744275834</v>
      </c>
      <c r="I101" s="183">
        <v>1.3351664501994898E-2</v>
      </c>
      <c r="J101" s="183">
        <v>2.6914011148029882E-2</v>
      </c>
      <c r="K101" s="183">
        <v>0.64457347803779996</v>
      </c>
      <c r="L101" s="183">
        <v>1.8670359383511201E-3</v>
      </c>
      <c r="M101" s="183">
        <v>8.4930548623967806E-3</v>
      </c>
      <c r="N101" s="183">
        <v>7.2017393532819345E-3</v>
      </c>
      <c r="O101" s="183">
        <v>8.785576501761494E-2</v>
      </c>
      <c r="P101" s="182">
        <v>1.5476755949086433E-3</v>
      </c>
      <c r="Q101" s="182">
        <v>8.2591222800995002E-5</v>
      </c>
      <c r="R101" s="182">
        <v>3.0706665525319554E-5</v>
      </c>
      <c r="S101" s="182">
        <v>1.7201723617588469E-2</v>
      </c>
      <c r="T101" s="183">
        <v>1.7987847919047537E-2</v>
      </c>
      <c r="U101" s="182">
        <v>1.1543821800535543E-5</v>
      </c>
      <c r="V101" s="182">
        <v>3.2143868138642537E-5</v>
      </c>
      <c r="W101" s="182">
        <v>7.5187645548834979E-5</v>
      </c>
      <c r="X101" s="182">
        <v>4.4721114513133691E-5</v>
      </c>
      <c r="Y101" s="182">
        <v>5.0321056188040082E-6</v>
      </c>
      <c r="Z101" s="182">
        <v>1.5396536966476159E-5</v>
      </c>
      <c r="AA101" s="182">
        <v>0</v>
      </c>
      <c r="AB101" s="182">
        <v>9.2030523535383795E-6</v>
      </c>
      <c r="AC101" s="182">
        <v>8.3762258737672657E-4</v>
      </c>
      <c r="AD101" s="182">
        <v>1.2182095715821212E-5</v>
      </c>
      <c r="AE101" s="182">
        <v>1.2441594629102089E-4</v>
      </c>
      <c r="AF101" s="182">
        <v>3.8544335298128804E-6</v>
      </c>
      <c r="AG101" s="182">
        <v>6.6417915219528339E-6</v>
      </c>
      <c r="AH101" s="182">
        <v>8.9893214243784438E-8</v>
      </c>
      <c r="AI101" s="182">
        <v>4.9753864008746528E-8</v>
      </c>
      <c r="AJ101" s="182">
        <v>0</v>
      </c>
      <c r="AK101" s="182">
        <v>6.8948055982342468E-6</v>
      </c>
      <c r="AL101" s="182">
        <v>1.85022679111494E-4</v>
      </c>
      <c r="AM101" s="182">
        <v>1.5727622969628866E-7</v>
      </c>
      <c r="AN101" s="182">
        <v>2.7372199203262124E-4</v>
      </c>
      <c r="AO101" s="182">
        <v>1.1900437201317807E-5</v>
      </c>
      <c r="AP101" s="182">
        <v>1.753091060576792E-5</v>
      </c>
      <c r="AQ101" s="182">
        <v>2.698634922955906E-6</v>
      </c>
      <c r="AR101" s="182">
        <v>1.0701974798701871E-5</v>
      </c>
      <c r="AS101" s="182">
        <v>2.2747273934679253E-6</v>
      </c>
      <c r="AT101" s="182">
        <v>5.689982093472934E-7</v>
      </c>
      <c r="AU101" s="182">
        <v>2.0246072806071572E-6</v>
      </c>
      <c r="AV101" s="182">
        <v>3.2557983281607697E-7</v>
      </c>
      <c r="AW101" s="182">
        <v>1.9059638985161943E-6</v>
      </c>
      <c r="AX101" s="182">
        <v>3.9562912332479589E-7</v>
      </c>
      <c r="AY101" s="182">
        <v>1.0658633072452114E-6</v>
      </c>
      <c r="AZ101" s="182">
        <v>1.4535197714258729E-7</v>
      </c>
      <c r="BA101" s="182">
        <v>1.0779596432435329E-6</v>
      </c>
      <c r="BB101" s="182">
        <v>1.3902486784702451E-7</v>
      </c>
      <c r="BC101" s="182">
        <v>2.7190460152478595E-6</v>
      </c>
      <c r="BD101" s="182">
        <v>2.0501644464580972E-7</v>
      </c>
      <c r="BE101" s="182">
        <v>2.3676108209619758E-7</v>
      </c>
      <c r="BF101" s="182">
        <v>2.5070972173483648E-9</v>
      </c>
      <c r="BG101" s="182">
        <v>0</v>
      </c>
      <c r="BH101" s="182">
        <v>6.5153814863502308E-5</v>
      </c>
      <c r="BI101" s="182">
        <v>2.7488416596377185E-8</v>
      </c>
      <c r="BJ101" s="182">
        <v>1.6701599860765197E-6</v>
      </c>
      <c r="BK101" s="182">
        <v>1.3721843577691132E-6</v>
      </c>
    </row>
    <row r="102" spans="1:63" x14ac:dyDescent="0.45">
      <c r="A102" s="179" t="s">
        <v>894</v>
      </c>
      <c r="B102" s="180"/>
      <c r="C102" s="181" t="s">
        <v>692</v>
      </c>
      <c r="D102" s="179" t="s">
        <v>895</v>
      </c>
      <c r="E102" s="179" t="s">
        <v>694</v>
      </c>
      <c r="F102" s="182">
        <v>4.5351693481963122E-6</v>
      </c>
      <c r="G102" s="182">
        <v>3.5911277669134446E-4</v>
      </c>
      <c r="H102" s="183">
        <v>0.13996955499791416</v>
      </c>
      <c r="I102" s="183">
        <v>7.4201978691132179E-3</v>
      </c>
      <c r="J102" s="183">
        <v>3.1963532966709805E-2</v>
      </c>
      <c r="K102" s="183">
        <v>0.70496209156679968</v>
      </c>
      <c r="L102" s="183">
        <v>1.2623861612282075E-3</v>
      </c>
      <c r="M102" s="183">
        <v>9.317111879876782E-3</v>
      </c>
      <c r="N102" s="183">
        <v>7.5019214273047037E-3</v>
      </c>
      <c r="O102" s="183">
        <v>8.9967913016817058E-2</v>
      </c>
      <c r="P102" s="182">
        <v>6.9017756425607214E-4</v>
      </c>
      <c r="Q102" s="182">
        <v>1.6234733396945137E-5</v>
      </c>
      <c r="R102" s="182">
        <v>2.0795989305907357E-5</v>
      </c>
      <c r="S102" s="182">
        <v>4.1947563866799814E-4</v>
      </c>
      <c r="T102" s="183">
        <v>5.0883563568296323E-3</v>
      </c>
      <c r="U102" s="182">
        <v>2.7548966127675237E-6</v>
      </c>
      <c r="V102" s="182">
        <v>5.9609475096446567E-6</v>
      </c>
      <c r="W102" s="182">
        <v>1.6154043790294837E-5</v>
      </c>
      <c r="X102" s="182">
        <v>1.305202109585547E-5</v>
      </c>
      <c r="Y102" s="182">
        <v>4.6484204695171922E-6</v>
      </c>
      <c r="Z102" s="182">
        <v>6.5173097449281034E-6</v>
      </c>
      <c r="AA102" s="182">
        <v>0</v>
      </c>
      <c r="AB102" s="182">
        <v>1.1175552457237984E-5</v>
      </c>
      <c r="AC102" s="182">
        <v>5.5016085413241178E-4</v>
      </c>
      <c r="AD102" s="182">
        <v>9.0427355100438298E-6</v>
      </c>
      <c r="AE102" s="182">
        <v>5.2397716792922516E-5</v>
      </c>
      <c r="AF102" s="182">
        <v>1.8113819150109204E-6</v>
      </c>
      <c r="AG102" s="182">
        <v>6.544076762400496E-7</v>
      </c>
      <c r="AH102" s="182">
        <v>4.9354293718226107E-8</v>
      </c>
      <c r="AI102" s="182">
        <v>2.9374872201175126E-9</v>
      </c>
      <c r="AJ102" s="182">
        <v>5.004430144029273E-7</v>
      </c>
      <c r="AK102" s="182">
        <v>6.8059192027232564E-6</v>
      </c>
      <c r="AL102" s="182">
        <v>7.0600975342798073E-6</v>
      </c>
      <c r="AM102" s="182">
        <v>7.8567796878553274E-8</v>
      </c>
      <c r="AN102" s="182">
        <v>2.5491907925412826E-4</v>
      </c>
      <c r="AO102" s="182">
        <v>7.7063529057886056E-6</v>
      </c>
      <c r="AP102" s="182">
        <v>1.4592312307091169E-5</v>
      </c>
      <c r="AQ102" s="182">
        <v>1.9414963474758732E-6</v>
      </c>
      <c r="AR102" s="182">
        <v>7.4375835377513433E-6</v>
      </c>
      <c r="AS102" s="182">
        <v>1.5368881913103168E-6</v>
      </c>
      <c r="AT102" s="182">
        <v>4.4126645869406335E-7</v>
      </c>
      <c r="AU102" s="182">
        <v>1.3868552814763323E-6</v>
      </c>
      <c r="AV102" s="182">
        <v>2.1984218554968672E-7</v>
      </c>
      <c r="AW102" s="182">
        <v>1.3345275027781373E-6</v>
      </c>
      <c r="AX102" s="182">
        <v>2.8777260334010227E-7</v>
      </c>
      <c r="AY102" s="182">
        <v>7.5238005720979287E-7</v>
      </c>
      <c r="AZ102" s="182">
        <v>1.0236352047932274E-7</v>
      </c>
      <c r="BA102" s="182">
        <v>7.0198411643678195E-7</v>
      </c>
      <c r="BB102" s="182">
        <v>1.012529766279164E-7</v>
      </c>
      <c r="BC102" s="182">
        <v>1.1618634450083192E-6</v>
      </c>
      <c r="BD102" s="182">
        <v>9.9302313958981753E-8</v>
      </c>
      <c r="BE102" s="182">
        <v>8.4283488291606072E-8</v>
      </c>
      <c r="BF102" s="182">
        <v>3.6347128817329266E-9</v>
      </c>
      <c r="BG102" s="182">
        <v>5.4312933583934913E-7</v>
      </c>
      <c r="BH102" s="182">
        <v>5.0748283867377286E-5</v>
      </c>
      <c r="BI102" s="182">
        <v>1.126827489404681E-8</v>
      </c>
      <c r="BJ102" s="182">
        <v>9.4834133573844481E-7</v>
      </c>
      <c r="BK102" s="182">
        <v>6.5860788496453552E-7</v>
      </c>
    </row>
    <row r="103" spans="1:63" x14ac:dyDescent="0.45">
      <c r="A103" s="179" t="s">
        <v>896</v>
      </c>
      <c r="B103" s="180"/>
      <c r="C103" s="181" t="s">
        <v>692</v>
      </c>
      <c r="D103" s="179" t="s">
        <v>897</v>
      </c>
      <c r="E103" s="179" t="s">
        <v>694</v>
      </c>
      <c r="F103" s="182">
        <v>6.7571643601324418E-6</v>
      </c>
      <c r="G103" s="182">
        <v>3.4691483160992993E-4</v>
      </c>
      <c r="H103" s="183">
        <v>0.140899799924327</v>
      </c>
      <c r="I103" s="183">
        <v>7.2184362023294786E-3</v>
      </c>
      <c r="J103" s="183">
        <v>3.2150556887390817E-2</v>
      </c>
      <c r="K103" s="183">
        <v>0.70317888997592848</v>
      </c>
      <c r="L103" s="183">
        <v>1.132268471576797E-3</v>
      </c>
      <c r="M103" s="183">
        <v>9.3783171989831344E-3</v>
      </c>
      <c r="N103" s="183">
        <v>7.644564735879311E-3</v>
      </c>
      <c r="O103" s="183">
        <v>9.0874282378265295E-2</v>
      </c>
      <c r="P103" s="182">
        <v>6.9161985719618587E-4</v>
      </c>
      <c r="Q103" s="182">
        <v>1.6137950526183457E-5</v>
      </c>
      <c r="R103" s="182">
        <v>2.0571478101880162E-5</v>
      </c>
      <c r="S103" s="182">
        <v>4.0766851817415791E-4</v>
      </c>
      <c r="T103" s="183">
        <v>5.0012424722245081E-3</v>
      </c>
      <c r="U103" s="182">
        <v>2.764559462420982E-6</v>
      </c>
      <c r="V103" s="182">
        <v>5.8859796569865443E-6</v>
      </c>
      <c r="W103" s="182">
        <v>1.6458023130002197E-5</v>
      </c>
      <c r="X103" s="182">
        <v>1.29772038514377E-5</v>
      </c>
      <c r="Y103" s="182">
        <v>4.4689511141506222E-6</v>
      </c>
      <c r="Z103" s="182">
        <v>3.5239163650370596E-6</v>
      </c>
      <c r="AA103" s="182">
        <v>0</v>
      </c>
      <c r="AB103" s="182">
        <v>1.1432943124816327E-5</v>
      </c>
      <c r="AC103" s="182">
        <v>5.5369520148133421E-4</v>
      </c>
      <c r="AD103" s="182">
        <v>8.7116125497689732E-6</v>
      </c>
      <c r="AE103" s="182">
        <v>5.0828974618656052E-5</v>
      </c>
      <c r="AF103" s="182">
        <v>1.8557825825548498E-6</v>
      </c>
      <c r="AG103" s="182">
        <v>5.6745014617509851E-7</v>
      </c>
      <c r="AH103" s="182">
        <v>5.558812223408318E-8</v>
      </c>
      <c r="AI103" s="182">
        <v>5.0676025577173852E-9</v>
      </c>
      <c r="AJ103" s="182">
        <v>0</v>
      </c>
      <c r="AK103" s="182">
        <v>6.6615605493557935E-6</v>
      </c>
      <c r="AL103" s="182">
        <v>2.8885550114180461E-6</v>
      </c>
      <c r="AM103" s="182">
        <v>9.8219822862446517E-8</v>
      </c>
      <c r="AN103" s="182">
        <v>2.5839608189529663E-4</v>
      </c>
      <c r="AO103" s="182">
        <v>7.7148743110287366E-6</v>
      </c>
      <c r="AP103" s="182">
        <v>1.4999477147102546E-5</v>
      </c>
      <c r="AQ103" s="182">
        <v>1.8314078660368878E-6</v>
      </c>
      <c r="AR103" s="182">
        <v>7.3462669099123498E-6</v>
      </c>
      <c r="AS103" s="182">
        <v>1.4315659095054704E-6</v>
      </c>
      <c r="AT103" s="182">
        <v>4.4096353510931305E-7</v>
      </c>
      <c r="AU103" s="182">
        <v>1.359632567288295E-6</v>
      </c>
      <c r="AV103" s="182">
        <v>2.1134041503110057E-7</v>
      </c>
      <c r="AW103" s="182">
        <v>1.2976030267135444E-6</v>
      </c>
      <c r="AX103" s="182">
        <v>2.7105730581804347E-7</v>
      </c>
      <c r="AY103" s="182">
        <v>7.0334267326240869E-7</v>
      </c>
      <c r="AZ103" s="182">
        <v>1.0007081316736908E-7</v>
      </c>
      <c r="BA103" s="182">
        <v>6.8490810223712863E-7</v>
      </c>
      <c r="BB103" s="182">
        <v>1.0015648446443132E-7</v>
      </c>
      <c r="BC103" s="182">
        <v>1.114895922767438E-6</v>
      </c>
      <c r="BD103" s="182">
        <v>9.5251506742623464E-8</v>
      </c>
      <c r="BE103" s="182">
        <v>7.7355692114494465E-8</v>
      </c>
      <c r="BF103" s="182">
        <v>0</v>
      </c>
      <c r="BG103" s="182">
        <v>3.4600067119506527E-9</v>
      </c>
      <c r="BH103" s="182">
        <v>4.9237115381716669E-5</v>
      </c>
      <c r="BI103" s="182">
        <v>1.1763580419332171E-8</v>
      </c>
      <c r="BJ103" s="182">
        <v>9.3680737741634702E-7</v>
      </c>
      <c r="BK103" s="182">
        <v>7.015760932903454E-7</v>
      </c>
    </row>
    <row r="104" spans="1:63" x14ac:dyDescent="0.45">
      <c r="A104" s="179" t="s">
        <v>898</v>
      </c>
      <c r="B104" s="180"/>
      <c r="C104" s="181" t="s">
        <v>692</v>
      </c>
      <c r="D104" s="179" t="s">
        <v>899</v>
      </c>
      <c r="E104" s="179" t="s">
        <v>694</v>
      </c>
      <c r="F104" s="182">
        <v>6.2643425412024599E-6</v>
      </c>
      <c r="G104" s="182">
        <v>6.2977847927013551E-4</v>
      </c>
      <c r="H104" s="183">
        <v>0.17354469609008721</v>
      </c>
      <c r="I104" s="183">
        <v>6.0983247734290452E-3</v>
      </c>
      <c r="J104" s="183">
        <v>2.1699243077315845E-2</v>
      </c>
      <c r="K104" s="183">
        <v>0.7029305253188125</v>
      </c>
      <c r="L104" s="183">
        <v>3.9599338671492107E-4</v>
      </c>
      <c r="M104" s="183">
        <v>1.1470681442534722E-2</v>
      </c>
      <c r="N104" s="183">
        <v>3.6176286199582183E-3</v>
      </c>
      <c r="O104" s="183">
        <v>5.7718325838149974E-2</v>
      </c>
      <c r="P104" s="182">
        <v>9.8801642070714076E-4</v>
      </c>
      <c r="Q104" s="182">
        <v>4.2597919959919067E-5</v>
      </c>
      <c r="R104" s="182">
        <v>2.2249616180475364E-5</v>
      </c>
      <c r="S104" s="182">
        <v>1.1262461972239278E-2</v>
      </c>
      <c r="T104" s="183">
        <v>8.7196926094542833E-3</v>
      </c>
      <c r="U104" s="182">
        <v>5.7386653940845418E-6</v>
      </c>
      <c r="V104" s="182">
        <v>1.5523980140196592E-5</v>
      </c>
      <c r="W104" s="182">
        <v>3.3905636039735841E-5</v>
      </c>
      <c r="X104" s="182">
        <v>2.2671878988679576E-5</v>
      </c>
      <c r="Y104" s="182">
        <v>3.9748987848962012E-6</v>
      </c>
      <c r="Z104" s="182">
        <v>8.2118946472165913E-6</v>
      </c>
      <c r="AA104" s="182">
        <v>0</v>
      </c>
      <c r="AB104" s="182">
        <v>5.7768849146540541E-6</v>
      </c>
      <c r="AC104" s="182">
        <v>4.5380653548898113E-4</v>
      </c>
      <c r="AD104" s="182">
        <v>8.4289447242271936E-6</v>
      </c>
      <c r="AE104" s="182">
        <v>7.3683400803054665E-5</v>
      </c>
      <c r="AF104" s="182">
        <v>2.146578102259225E-6</v>
      </c>
      <c r="AG104" s="182">
        <v>2.5746272016629826E-6</v>
      </c>
      <c r="AH104" s="182">
        <v>3.7398748693782402E-8</v>
      </c>
      <c r="AI104" s="182">
        <v>1.8130574540054293E-8</v>
      </c>
      <c r="AJ104" s="182">
        <v>2.6222879600903154E-9</v>
      </c>
      <c r="AK104" s="182">
        <v>6.9476983946747237E-7</v>
      </c>
      <c r="AL104" s="182">
        <v>1.9822298315897638E-6</v>
      </c>
      <c r="AM104" s="182">
        <v>3.2271602453664691E-8</v>
      </c>
      <c r="AN104" s="182">
        <v>1.6657109127542229E-4</v>
      </c>
      <c r="AO104" s="182">
        <v>7.9357057574396716E-6</v>
      </c>
      <c r="AP104" s="182">
        <v>1.2367049984600372E-5</v>
      </c>
      <c r="AQ104" s="182">
        <v>1.8537638104732652E-6</v>
      </c>
      <c r="AR104" s="182">
        <v>7.5311806456706315E-6</v>
      </c>
      <c r="AS104" s="182">
        <v>1.5037074115158659E-6</v>
      </c>
      <c r="AT104" s="182">
        <v>3.7108234393458687E-7</v>
      </c>
      <c r="AU104" s="182">
        <v>1.4460443653081115E-6</v>
      </c>
      <c r="AV104" s="182">
        <v>2.1831989463614805E-7</v>
      </c>
      <c r="AW104" s="182">
        <v>1.2565480056226337E-6</v>
      </c>
      <c r="AX104" s="182">
        <v>2.7135408691307129E-7</v>
      </c>
      <c r="AY104" s="182">
        <v>7.2673711771661182E-7</v>
      </c>
      <c r="AZ104" s="182">
        <v>1.0022993536797443E-7</v>
      </c>
      <c r="BA104" s="182">
        <v>7.2921934077508152E-7</v>
      </c>
      <c r="BB104" s="182">
        <v>1.0304039621784626E-7</v>
      </c>
      <c r="BC104" s="182">
        <v>1.504516672069937E-6</v>
      </c>
      <c r="BD104" s="182">
        <v>1.0861730316921802E-7</v>
      </c>
      <c r="BE104" s="182">
        <v>1.151960211235967E-7</v>
      </c>
      <c r="BF104" s="182">
        <v>4.9382465546060983E-8</v>
      </c>
      <c r="BG104" s="182">
        <v>4.4698175346495089E-7</v>
      </c>
      <c r="BH104" s="182">
        <v>6.4406237488038707E-6</v>
      </c>
      <c r="BI104" s="182">
        <v>7.0762086618753418E-9</v>
      </c>
      <c r="BJ104" s="182">
        <v>1.0363520083214879E-6</v>
      </c>
      <c r="BK104" s="182">
        <v>1.6094516258655887E-6</v>
      </c>
    </row>
    <row r="105" spans="1:63" x14ac:dyDescent="0.45">
      <c r="A105" s="179" t="s">
        <v>900</v>
      </c>
      <c r="B105" s="180"/>
      <c r="C105" s="181" t="s">
        <v>692</v>
      </c>
      <c r="D105" s="179" t="s">
        <v>901</v>
      </c>
      <c r="E105" s="179" t="s">
        <v>694</v>
      </c>
      <c r="F105" s="182">
        <v>5.1685689434274209E-6</v>
      </c>
      <c r="G105" s="182">
        <v>6.2951357484460123E-4</v>
      </c>
      <c r="H105" s="183">
        <v>0.17365335394520937</v>
      </c>
      <c r="I105" s="183">
        <v>6.1632646414052639E-3</v>
      </c>
      <c r="J105" s="183">
        <v>2.1822680725136611E-2</v>
      </c>
      <c r="K105" s="183">
        <v>0.70223200540329567</v>
      </c>
      <c r="L105" s="183">
        <v>3.9805020897032043E-4</v>
      </c>
      <c r="M105" s="183">
        <v>1.1169842723567061E-2</v>
      </c>
      <c r="N105" s="183">
        <v>3.6835711739257671E-3</v>
      </c>
      <c r="O105" s="183">
        <v>5.7908171845975555E-2</v>
      </c>
      <c r="P105" s="182">
        <v>9.9613913121621048E-4</v>
      </c>
      <c r="Q105" s="182">
        <v>4.3576775623335711E-5</v>
      </c>
      <c r="R105" s="182">
        <v>2.2420096711185849E-5</v>
      </c>
      <c r="S105" s="182">
        <v>1.1494959114479257E-2</v>
      </c>
      <c r="T105" s="183">
        <v>8.9205284530124249E-3</v>
      </c>
      <c r="U105" s="182">
        <v>5.8478890943734746E-6</v>
      </c>
      <c r="V105" s="182">
        <v>1.595768957816339E-5</v>
      </c>
      <c r="W105" s="182">
        <v>3.136655892818381E-5</v>
      </c>
      <c r="X105" s="182">
        <v>2.3968911164352392E-5</v>
      </c>
      <c r="Y105" s="182">
        <v>3.8683657489653651E-6</v>
      </c>
      <c r="Z105" s="182">
        <v>7.086118247439774E-6</v>
      </c>
      <c r="AA105" s="182">
        <v>0</v>
      </c>
      <c r="AB105" s="182">
        <v>5.8715998523775968E-6</v>
      </c>
      <c r="AC105" s="182">
        <v>4.6001219688367878E-4</v>
      </c>
      <c r="AD105" s="182">
        <v>8.4888271180076964E-6</v>
      </c>
      <c r="AE105" s="182">
        <v>7.3184109809185964E-5</v>
      </c>
      <c r="AF105" s="182">
        <v>2.1637462048033244E-6</v>
      </c>
      <c r="AG105" s="182">
        <v>2.5301211815500431E-6</v>
      </c>
      <c r="AH105" s="182">
        <v>4.6303250408424042E-8</v>
      </c>
      <c r="AI105" s="182">
        <v>1.2705264415668431E-8</v>
      </c>
      <c r="AJ105" s="182">
        <v>0</v>
      </c>
      <c r="AK105" s="182">
        <v>8.0132448665753034E-7</v>
      </c>
      <c r="AL105" s="182">
        <v>9.9908392494846198E-7</v>
      </c>
      <c r="AM105" s="182">
        <v>4.2988779842113407E-8</v>
      </c>
      <c r="AN105" s="182">
        <v>1.6827891100343705E-4</v>
      </c>
      <c r="AO105" s="182">
        <v>7.9115918831716598E-6</v>
      </c>
      <c r="AP105" s="182">
        <v>1.2537366947696442E-5</v>
      </c>
      <c r="AQ105" s="182">
        <v>1.8605599658874938E-6</v>
      </c>
      <c r="AR105" s="182">
        <v>7.4365123030803395E-6</v>
      </c>
      <c r="AS105" s="182">
        <v>1.5783497702299454E-6</v>
      </c>
      <c r="AT105" s="182">
        <v>4.0857204360111023E-7</v>
      </c>
      <c r="AU105" s="182">
        <v>1.388783321639356E-6</v>
      </c>
      <c r="AV105" s="182">
        <v>2.2100490421831118E-7</v>
      </c>
      <c r="AW105" s="182">
        <v>1.3023996239644171E-6</v>
      </c>
      <c r="AX105" s="182">
        <v>2.6977448617834616E-7</v>
      </c>
      <c r="AY105" s="182">
        <v>7.2388414426906207E-7</v>
      </c>
      <c r="AZ105" s="182">
        <v>1.0180779357631584E-7</v>
      </c>
      <c r="BA105" s="182">
        <v>6.8318153138980192E-7</v>
      </c>
      <c r="BB105" s="182">
        <v>9.9754879432927453E-8</v>
      </c>
      <c r="BC105" s="182">
        <v>1.5822572667513659E-6</v>
      </c>
      <c r="BD105" s="182">
        <v>1.1447375308973879E-7</v>
      </c>
      <c r="BE105" s="182">
        <v>1.296062193421885E-7</v>
      </c>
      <c r="BF105" s="182">
        <v>2.7742791979317215E-9</v>
      </c>
      <c r="BG105" s="182">
        <v>0</v>
      </c>
      <c r="BH105" s="182">
        <v>5.2266720824405923E-6</v>
      </c>
      <c r="BI105" s="182">
        <v>7.6185744867607397E-9</v>
      </c>
      <c r="BJ105" s="182">
        <v>1.0354338756451126E-6</v>
      </c>
      <c r="BK105" s="182">
        <v>1.5975901341635099E-6</v>
      </c>
    </row>
    <row r="106" spans="1:63" x14ac:dyDescent="0.45">
      <c r="A106" s="179" t="s">
        <v>902</v>
      </c>
      <c r="B106" s="180"/>
      <c r="C106" s="181" t="s">
        <v>692</v>
      </c>
      <c r="D106" s="179" t="s">
        <v>903</v>
      </c>
      <c r="E106" s="179" t="s">
        <v>694</v>
      </c>
      <c r="F106" s="182">
        <v>8.0866153927308316E-6</v>
      </c>
      <c r="G106" s="182">
        <v>4.8423868411546562E-4</v>
      </c>
      <c r="H106" s="183">
        <v>0.18626203060649177</v>
      </c>
      <c r="I106" s="183">
        <v>8.3775914512462801E-3</v>
      </c>
      <c r="J106" s="183">
        <v>2.0440131236331465E-2</v>
      </c>
      <c r="K106" s="183">
        <v>0.68566050825710079</v>
      </c>
      <c r="L106" s="183">
        <v>3.8994182598003652E-4</v>
      </c>
      <c r="M106" s="183">
        <v>1.115179500875847E-2</v>
      </c>
      <c r="N106" s="183">
        <v>3.5656229857188647E-3</v>
      </c>
      <c r="O106" s="183">
        <v>7.0043265534515675E-2</v>
      </c>
      <c r="P106" s="182">
        <v>1.0034734218045043E-3</v>
      </c>
      <c r="Q106" s="182">
        <v>2.2471595381082237E-5</v>
      </c>
      <c r="R106" s="182">
        <v>2.167824287176429E-5</v>
      </c>
      <c r="S106" s="182">
        <v>9.8542417537328744E-4</v>
      </c>
      <c r="T106" s="183">
        <v>6.228067265645211E-3</v>
      </c>
      <c r="U106" s="182">
        <v>2.9361670643754299E-6</v>
      </c>
      <c r="V106" s="182">
        <v>6.3212088073212474E-6</v>
      </c>
      <c r="W106" s="182">
        <v>2.6839555606177645E-5</v>
      </c>
      <c r="X106" s="182">
        <v>3.7124911783781119E-5</v>
      </c>
      <c r="Y106" s="182">
        <v>3.4380618918510056E-6</v>
      </c>
      <c r="Z106" s="182">
        <v>5.6165435752780716E-5</v>
      </c>
      <c r="AA106" s="182">
        <v>0</v>
      </c>
      <c r="AB106" s="182">
        <v>4.641897106825763E-6</v>
      </c>
      <c r="AC106" s="182">
        <v>5.9378199410230019E-4</v>
      </c>
      <c r="AD106" s="182">
        <v>8.0038157192955089E-6</v>
      </c>
      <c r="AE106" s="182">
        <v>8.368108901412581E-5</v>
      </c>
      <c r="AF106" s="182">
        <v>2.570736760631772E-6</v>
      </c>
      <c r="AG106" s="182">
        <v>3.4244942070435534E-7</v>
      </c>
      <c r="AH106" s="182">
        <v>2.4757064806243433E-7</v>
      </c>
      <c r="AI106" s="182">
        <v>1.144219080399915E-7</v>
      </c>
      <c r="AJ106" s="182">
        <v>0</v>
      </c>
      <c r="AK106" s="182">
        <v>3.0031572781777547E-6</v>
      </c>
      <c r="AL106" s="182">
        <v>4.30583197310798E-3</v>
      </c>
      <c r="AM106" s="182">
        <v>3.562270547517738E-8</v>
      </c>
      <c r="AN106" s="182">
        <v>1.4744183435757169E-4</v>
      </c>
      <c r="AO106" s="182">
        <v>7.4190194584301145E-6</v>
      </c>
      <c r="AP106" s="182">
        <v>1.3466154794077532E-5</v>
      </c>
      <c r="AQ106" s="182">
        <v>1.716542919495784E-6</v>
      </c>
      <c r="AR106" s="182">
        <v>7.0266299592920313E-6</v>
      </c>
      <c r="AS106" s="182">
        <v>1.4349464462501751E-6</v>
      </c>
      <c r="AT106" s="182">
        <v>3.5804644011317266E-7</v>
      </c>
      <c r="AU106" s="182">
        <v>1.4564728364057369E-6</v>
      </c>
      <c r="AV106" s="182">
        <v>2.1170938484741443E-7</v>
      </c>
      <c r="AW106" s="182">
        <v>1.1712026138581595E-6</v>
      </c>
      <c r="AX106" s="182">
        <v>2.5841491926170009E-7</v>
      </c>
      <c r="AY106" s="182">
        <v>6.6470683272825952E-7</v>
      </c>
      <c r="AZ106" s="182">
        <v>9.9617861066646429E-8</v>
      </c>
      <c r="BA106" s="182">
        <v>6.2920077153415982E-7</v>
      </c>
      <c r="BB106" s="182">
        <v>1.0641997439858749E-7</v>
      </c>
      <c r="BC106" s="182">
        <v>1.7373589043302379E-6</v>
      </c>
      <c r="BD106" s="182">
        <v>1.4129072588829737E-7</v>
      </c>
      <c r="BE106" s="182">
        <v>9.8620617575033681E-8</v>
      </c>
      <c r="BF106" s="182">
        <v>7.0181984641535722E-9</v>
      </c>
      <c r="BG106" s="182">
        <v>1.3848386130066968E-8</v>
      </c>
      <c r="BH106" s="182">
        <v>3.2815742469425449E-5</v>
      </c>
      <c r="BI106" s="182">
        <v>1.2501749108076991E-7</v>
      </c>
      <c r="BJ106" s="182">
        <v>1.1964184995272555E-6</v>
      </c>
      <c r="BK106" s="182">
        <v>9.7422357985171027E-7</v>
      </c>
    </row>
    <row r="107" spans="1:63" x14ac:dyDescent="0.45">
      <c r="A107" s="179" t="s">
        <v>904</v>
      </c>
      <c r="B107" s="180"/>
      <c r="C107" s="181" t="s">
        <v>692</v>
      </c>
      <c r="D107" s="179" t="s">
        <v>905</v>
      </c>
      <c r="E107" s="179" t="s">
        <v>694</v>
      </c>
      <c r="F107" s="182">
        <v>8.3200590540435139E-6</v>
      </c>
      <c r="G107" s="182">
        <v>4.6808450265668598E-4</v>
      </c>
      <c r="H107" s="183">
        <v>0.18687421415555444</v>
      </c>
      <c r="I107" s="183">
        <v>8.3550097018221265E-3</v>
      </c>
      <c r="J107" s="183">
        <v>2.0838678546572943E-2</v>
      </c>
      <c r="K107" s="183">
        <v>0.68290564725182923</v>
      </c>
      <c r="L107" s="183">
        <v>3.7790184648162621E-4</v>
      </c>
      <c r="M107" s="183">
        <v>1.1045758635139631E-2</v>
      </c>
      <c r="N107" s="183">
        <v>3.6967900304702662E-3</v>
      </c>
      <c r="O107" s="183">
        <v>7.2152884991368307E-2</v>
      </c>
      <c r="P107" s="182">
        <v>1.0251838079111599E-3</v>
      </c>
      <c r="Q107" s="182">
        <v>2.2581623833515877E-5</v>
      </c>
      <c r="R107" s="182">
        <v>2.0325938526260745E-5</v>
      </c>
      <c r="S107" s="182">
        <v>9.8853207793013899E-4</v>
      </c>
      <c r="T107" s="183">
        <v>6.1456986104184326E-3</v>
      </c>
      <c r="U107" s="182">
        <v>2.9968237631064506E-6</v>
      </c>
      <c r="V107" s="182">
        <v>6.2958956235707207E-6</v>
      </c>
      <c r="W107" s="182">
        <v>2.6427673976795753E-5</v>
      </c>
      <c r="X107" s="182">
        <v>3.7850983356814459E-5</v>
      </c>
      <c r="Y107" s="182">
        <v>3.4307224572340518E-6</v>
      </c>
      <c r="Z107" s="182">
        <v>5.2369219536170269E-5</v>
      </c>
      <c r="AA107" s="182">
        <v>0</v>
      </c>
      <c r="AB107" s="182">
        <v>4.9916238223244746E-6</v>
      </c>
      <c r="AC107" s="182">
        <v>6.0917601755350846E-4</v>
      </c>
      <c r="AD107" s="182">
        <v>7.7140195801911496E-6</v>
      </c>
      <c r="AE107" s="182">
        <v>8.089167523946182E-5</v>
      </c>
      <c r="AF107" s="182">
        <v>2.550877003818754E-6</v>
      </c>
      <c r="AG107" s="182">
        <v>3.6408774993915663E-7</v>
      </c>
      <c r="AH107" s="182">
        <v>2.3530315453760104E-7</v>
      </c>
      <c r="AI107" s="182">
        <v>8.1295609314114413E-8</v>
      </c>
      <c r="AJ107" s="182">
        <v>0</v>
      </c>
      <c r="AK107" s="182">
        <v>3.0708908685047143E-6</v>
      </c>
      <c r="AL107" s="182">
        <v>4.0073289110774176E-3</v>
      </c>
      <c r="AM107" s="182">
        <v>7.0595307250551624E-8</v>
      </c>
      <c r="AN107" s="182">
        <v>1.5558305523016863E-4</v>
      </c>
      <c r="AO107" s="182">
        <v>7.5711942028540044E-6</v>
      </c>
      <c r="AP107" s="182">
        <v>1.4001439018410405E-5</v>
      </c>
      <c r="AQ107" s="182">
        <v>1.7834510453833927E-6</v>
      </c>
      <c r="AR107" s="182">
        <v>7.0786650085926145E-6</v>
      </c>
      <c r="AS107" s="182">
        <v>1.37942864269523E-6</v>
      </c>
      <c r="AT107" s="182">
        <v>3.7428758088667134E-7</v>
      </c>
      <c r="AU107" s="182">
        <v>1.2681704707726626E-6</v>
      </c>
      <c r="AV107" s="182">
        <v>1.9958431861214283E-7</v>
      </c>
      <c r="AW107" s="182">
        <v>1.1866805465724227E-6</v>
      </c>
      <c r="AX107" s="182">
        <v>2.530792519527917E-7</v>
      </c>
      <c r="AY107" s="182">
        <v>6.8133802149812452E-7</v>
      </c>
      <c r="AZ107" s="182">
        <v>9.6932717452792081E-8</v>
      </c>
      <c r="BA107" s="182">
        <v>6.7339580046727705E-7</v>
      </c>
      <c r="BB107" s="182">
        <v>9.7747631055944456E-8</v>
      </c>
      <c r="BC107" s="182">
        <v>1.7496101890177104E-6</v>
      </c>
      <c r="BD107" s="182">
        <v>1.2669690584095944E-7</v>
      </c>
      <c r="BE107" s="182">
        <v>1.0400403602914396E-7</v>
      </c>
      <c r="BF107" s="182">
        <v>5.6353772491744665E-10</v>
      </c>
      <c r="BG107" s="182">
        <v>1.6620172659461747E-8</v>
      </c>
      <c r="BH107" s="182">
        <v>3.1953744609235799E-5</v>
      </c>
      <c r="BI107" s="182">
        <v>1.3131877658765573E-7</v>
      </c>
      <c r="BJ107" s="182">
        <v>1.1900799818641118E-6</v>
      </c>
      <c r="BK107" s="182">
        <v>1.0249123108606483E-6</v>
      </c>
    </row>
    <row r="108" spans="1:63" x14ac:dyDescent="0.45">
      <c r="A108" s="179" t="s">
        <v>906</v>
      </c>
      <c r="B108" s="180"/>
      <c r="C108" s="181" t="s">
        <v>692</v>
      </c>
      <c r="D108" s="179" t="s">
        <v>907</v>
      </c>
      <c r="E108" s="179" t="s">
        <v>694</v>
      </c>
      <c r="F108" s="182">
        <v>3.4137164285143142E-5</v>
      </c>
      <c r="G108" s="182">
        <v>3.3786244242569208E-4</v>
      </c>
      <c r="H108" s="183">
        <v>0.15122982051941719</v>
      </c>
      <c r="I108" s="183">
        <v>3.0512739517756477E-2</v>
      </c>
      <c r="J108" s="183">
        <v>9.0065156017772457E-2</v>
      </c>
      <c r="K108" s="183">
        <v>0.55106659006428715</v>
      </c>
      <c r="L108" s="183">
        <v>2.621402964662884E-3</v>
      </c>
      <c r="M108" s="183">
        <v>5.9051803784034643E-3</v>
      </c>
      <c r="N108" s="183">
        <v>7.2263933848475279E-2</v>
      </c>
      <c r="O108" s="183">
        <v>8.3039622483749451E-2</v>
      </c>
      <c r="P108" s="182">
        <v>8.0218855242673891E-4</v>
      </c>
      <c r="Q108" s="182">
        <v>2.6889713413192314E-5</v>
      </c>
      <c r="R108" s="182">
        <v>1.4169329828682938E-5</v>
      </c>
      <c r="S108" s="182">
        <v>5.634265962584423E-3</v>
      </c>
      <c r="T108" s="183">
        <v>5.1676376177557251E-3</v>
      </c>
      <c r="U108" s="182">
        <v>2.845858731178458E-6</v>
      </c>
      <c r="V108" s="182">
        <v>1.1944568973684322E-5</v>
      </c>
      <c r="W108" s="182">
        <v>1.916220395034113E-5</v>
      </c>
      <c r="X108" s="182">
        <v>3.9158913824334549E-5</v>
      </c>
      <c r="Y108" s="182">
        <v>1.2303934596919155E-5</v>
      </c>
      <c r="Z108" s="182">
        <v>6.5865292669681329E-6</v>
      </c>
      <c r="AA108" s="182">
        <v>0</v>
      </c>
      <c r="AB108" s="182">
        <v>1.4402956401502191E-4</v>
      </c>
      <c r="AC108" s="182">
        <v>5.999155954382623E-4</v>
      </c>
      <c r="AD108" s="182">
        <v>1.186730450263402E-5</v>
      </c>
      <c r="AE108" s="182">
        <v>6.1350918415701156E-5</v>
      </c>
      <c r="AF108" s="182">
        <v>4.1504448540460641E-5</v>
      </c>
      <c r="AG108" s="182">
        <v>2.2503793927989485E-6</v>
      </c>
      <c r="AH108" s="182">
        <v>1.2242428777266371E-7</v>
      </c>
      <c r="AI108" s="182">
        <v>3.1064515072825029E-8</v>
      </c>
      <c r="AJ108" s="182">
        <v>0</v>
      </c>
      <c r="AK108" s="182">
        <v>2.431238590092026E-6</v>
      </c>
      <c r="AL108" s="182">
        <v>4.2001513006640086E-7</v>
      </c>
      <c r="AM108" s="182">
        <v>8.9503107514375628E-7</v>
      </c>
      <c r="AN108" s="182">
        <v>1.7528138437374505E-4</v>
      </c>
      <c r="AO108" s="182">
        <v>2.2184743563732575E-5</v>
      </c>
      <c r="AP108" s="182">
        <v>3.7023531437888854E-5</v>
      </c>
      <c r="AQ108" s="182">
        <v>3.513399112402415E-6</v>
      </c>
      <c r="AR108" s="182">
        <v>1.0311084097810775E-5</v>
      </c>
      <c r="AS108" s="182">
        <v>1.8709225898707897E-6</v>
      </c>
      <c r="AT108" s="182">
        <v>1.944144663035287E-7</v>
      </c>
      <c r="AU108" s="182">
        <v>1.594275135197342E-6</v>
      </c>
      <c r="AV108" s="182">
        <v>2.8263046878973269E-7</v>
      </c>
      <c r="AW108" s="182">
        <v>1.7456830463274894E-6</v>
      </c>
      <c r="AX108" s="182">
        <v>3.8350937423975625E-7</v>
      </c>
      <c r="AY108" s="182">
        <v>1.1597121979856361E-6</v>
      </c>
      <c r="AZ108" s="182">
        <v>1.9613073621020125E-7</v>
      </c>
      <c r="BA108" s="182">
        <v>1.5621346618687734E-6</v>
      </c>
      <c r="BB108" s="182">
        <v>2.2773283076663545E-7</v>
      </c>
      <c r="BC108" s="182">
        <v>2.2182127617971815E-6</v>
      </c>
      <c r="BD108" s="182">
        <v>2.3597331940600144E-6</v>
      </c>
      <c r="BE108" s="182">
        <v>1.1126207607589189E-6</v>
      </c>
      <c r="BF108" s="182">
        <v>2.2239816360106786E-9</v>
      </c>
      <c r="BG108" s="182">
        <v>9.8638010105274326E-9</v>
      </c>
      <c r="BH108" s="182">
        <v>2.9877937269573062E-5</v>
      </c>
      <c r="BI108" s="182">
        <v>2.3032446579856403E-8</v>
      </c>
      <c r="BJ108" s="182">
        <v>2.5883448691268679E-5</v>
      </c>
      <c r="BK108" s="182">
        <v>2.5511578683433277E-6</v>
      </c>
    </row>
    <row r="109" spans="1:63" x14ac:dyDescent="0.45">
      <c r="A109" s="179" t="s">
        <v>908</v>
      </c>
      <c r="B109" s="180"/>
      <c r="C109" s="181" t="s">
        <v>692</v>
      </c>
      <c r="D109" s="179" t="s">
        <v>909</v>
      </c>
      <c r="E109" s="179" t="s">
        <v>694</v>
      </c>
      <c r="F109" s="182">
        <v>3.3856024299923946E-5</v>
      </c>
      <c r="G109" s="182">
        <v>3.3574927955683405E-4</v>
      </c>
      <c r="H109" s="183">
        <v>0.15028074505457448</v>
      </c>
      <c r="I109" s="183">
        <v>3.0538033927708999E-2</v>
      </c>
      <c r="J109" s="183">
        <v>9.0145790515843705E-2</v>
      </c>
      <c r="K109" s="183">
        <v>0.55208507903230941</v>
      </c>
      <c r="L109" s="183">
        <v>2.624210674580808E-3</v>
      </c>
      <c r="M109" s="183">
        <v>5.8190162864994637E-3</v>
      </c>
      <c r="N109" s="183">
        <v>7.2417580366452336E-2</v>
      </c>
      <c r="O109" s="183">
        <v>8.2886377670871758E-2</v>
      </c>
      <c r="P109" s="182">
        <v>8.024016599255464E-4</v>
      </c>
      <c r="Q109" s="182">
        <v>2.6861177812809679E-5</v>
      </c>
      <c r="R109" s="182">
        <v>1.3348453971455236E-5</v>
      </c>
      <c r="S109" s="182">
        <v>5.6319644015100393E-3</v>
      </c>
      <c r="T109" s="183">
        <v>5.0884790265479461E-3</v>
      </c>
      <c r="U109" s="182">
        <v>2.8665021806064979E-6</v>
      </c>
      <c r="V109" s="182">
        <v>1.1820903879432158E-5</v>
      </c>
      <c r="W109" s="182">
        <v>1.8918557303476697E-5</v>
      </c>
      <c r="X109" s="182">
        <v>3.9271185517130816E-5</v>
      </c>
      <c r="Y109" s="182">
        <v>1.2157437598853855E-5</v>
      </c>
      <c r="Z109" s="182">
        <v>5.6065506232343977E-6</v>
      </c>
      <c r="AA109" s="182">
        <v>0</v>
      </c>
      <c r="AB109" s="182">
        <v>1.425008831673856E-4</v>
      </c>
      <c r="AC109" s="182">
        <v>5.9761311936627087E-4</v>
      </c>
      <c r="AD109" s="182">
        <v>1.1829224065233242E-5</v>
      </c>
      <c r="AE109" s="182">
        <v>6.1582882795029793E-5</v>
      </c>
      <c r="AF109" s="182">
        <v>4.1297449122935248E-5</v>
      </c>
      <c r="AG109" s="182">
        <v>2.1179575605815954E-6</v>
      </c>
      <c r="AH109" s="182">
        <v>1.4380809663106879E-7</v>
      </c>
      <c r="AI109" s="182">
        <v>2.0052319117541408E-8</v>
      </c>
      <c r="AJ109" s="182">
        <v>6.5594074607983192E-8</v>
      </c>
      <c r="AK109" s="182">
        <v>2.3917616929681265E-6</v>
      </c>
      <c r="AL109" s="182">
        <v>3.3815057541928032E-7</v>
      </c>
      <c r="AM109" s="182">
        <v>8.7088957274212301E-7</v>
      </c>
      <c r="AN109" s="182">
        <v>1.7440446639804407E-4</v>
      </c>
      <c r="AO109" s="182">
        <v>2.2096707431348063E-5</v>
      </c>
      <c r="AP109" s="182">
        <v>3.7082380720531417E-5</v>
      </c>
      <c r="AQ109" s="182">
        <v>3.5345078024532811E-6</v>
      </c>
      <c r="AR109" s="182">
        <v>1.0348055100388951E-5</v>
      </c>
      <c r="AS109" s="182">
        <v>1.7768376619753339E-6</v>
      </c>
      <c r="AT109" s="182">
        <v>1.7903871664339545E-7</v>
      </c>
      <c r="AU109" s="182">
        <v>1.551753524668776E-6</v>
      </c>
      <c r="AV109" s="182">
        <v>2.6992213543929626E-7</v>
      </c>
      <c r="AW109" s="182">
        <v>1.7044839956925081E-6</v>
      </c>
      <c r="AX109" s="182">
        <v>3.7678639797473453E-7</v>
      </c>
      <c r="AY109" s="182">
        <v>1.1899914629505605E-6</v>
      </c>
      <c r="AZ109" s="182">
        <v>1.9314485302336249E-7</v>
      </c>
      <c r="BA109" s="182">
        <v>1.5282538964650349E-6</v>
      </c>
      <c r="BB109" s="182">
        <v>2.2900727044099638E-7</v>
      </c>
      <c r="BC109" s="182">
        <v>2.2489846114891625E-6</v>
      </c>
      <c r="BD109" s="182">
        <v>2.3374585810310332E-6</v>
      </c>
      <c r="BE109" s="182">
        <v>1.0570021375016599E-6</v>
      </c>
      <c r="BF109" s="182">
        <v>2.5822262644298309E-9</v>
      </c>
      <c r="BG109" s="182">
        <v>4.4205136965860817E-9</v>
      </c>
      <c r="BH109" s="182">
        <v>2.848371246954593E-5</v>
      </c>
      <c r="BI109" s="182">
        <v>2.0988319205897111E-8</v>
      </c>
      <c r="BJ109" s="182">
        <v>2.5913883111065657E-5</v>
      </c>
      <c r="BK109" s="182">
        <v>2.540329982190085E-6</v>
      </c>
    </row>
    <row r="110" spans="1:63" x14ac:dyDescent="0.45">
      <c r="A110" s="179" t="s">
        <v>910</v>
      </c>
      <c r="B110" s="180"/>
      <c r="C110" s="181" t="s">
        <v>692</v>
      </c>
      <c r="D110" s="179" t="s">
        <v>911</v>
      </c>
      <c r="E110" s="179" t="s">
        <v>694</v>
      </c>
      <c r="F110" s="182">
        <v>5.2628603982451297E-5</v>
      </c>
      <c r="G110" s="182">
        <v>2.8813841388553871E-5</v>
      </c>
      <c r="H110" s="183">
        <v>0.14397957580298651</v>
      </c>
      <c r="I110" s="183">
        <v>4.1686450621728809E-3</v>
      </c>
      <c r="J110" s="183">
        <v>1.451385121912181E-2</v>
      </c>
      <c r="K110" s="183">
        <v>0.79002500038916301</v>
      </c>
      <c r="L110" s="183">
        <v>7.4992103120665167E-5</v>
      </c>
      <c r="M110" s="183">
        <v>1.5388484340068786E-3</v>
      </c>
      <c r="N110" s="183">
        <v>3.5192244064897564E-3</v>
      </c>
      <c r="O110" s="183">
        <v>3.9480450081884742E-2</v>
      </c>
      <c r="P110" s="182">
        <v>2.5313291060783787E-4</v>
      </c>
      <c r="Q110" s="182">
        <v>3.1113578498029553E-6</v>
      </c>
      <c r="R110" s="182">
        <v>5.803052465205797E-6</v>
      </c>
      <c r="S110" s="182">
        <v>2.3456821424087875E-4</v>
      </c>
      <c r="T110" s="183">
        <v>9.0443728526306113E-4</v>
      </c>
      <c r="U110" s="182">
        <v>3.0580903201265798E-6</v>
      </c>
      <c r="V110" s="182">
        <v>6.8890604285084797E-6</v>
      </c>
      <c r="W110" s="182">
        <v>2.7326488744470351E-6</v>
      </c>
      <c r="X110" s="182">
        <v>9.1059150912266238E-6</v>
      </c>
      <c r="Y110" s="182">
        <v>2.1192909740114691E-6</v>
      </c>
      <c r="Z110" s="182">
        <v>7.2862384893833431E-4</v>
      </c>
      <c r="AA110" s="182">
        <v>1.9414618906119728E-7</v>
      </c>
      <c r="AB110" s="182">
        <v>2.9341069344674387E-5</v>
      </c>
      <c r="AC110" s="182">
        <v>2.4753778184307676E-4</v>
      </c>
      <c r="AD110" s="182">
        <v>4.0671337261493473E-6</v>
      </c>
      <c r="AE110" s="182">
        <v>7.4058015471532965E-5</v>
      </c>
      <c r="AF110" s="182">
        <v>1.3336737852701352E-6</v>
      </c>
      <c r="AG110" s="182">
        <v>9.1563267065926758E-8</v>
      </c>
      <c r="AH110" s="182">
        <v>4.0060361292192739E-8</v>
      </c>
      <c r="AI110" s="182">
        <v>7.3243332265223991E-8</v>
      </c>
      <c r="AJ110" s="182">
        <v>0</v>
      </c>
      <c r="AK110" s="182">
        <v>1.1291170986081386E-6</v>
      </c>
      <c r="AL110" s="182">
        <v>2.8723552968853916E-5</v>
      </c>
      <c r="AM110" s="182">
        <v>1.6689636747504294E-6</v>
      </c>
      <c r="AN110" s="182">
        <v>4.8059068347448437E-5</v>
      </c>
      <c r="AO110" s="182">
        <v>2.2842612445911052E-6</v>
      </c>
      <c r="AP110" s="182">
        <v>4.0019858052152252E-6</v>
      </c>
      <c r="AQ110" s="182">
        <v>4.7329671351267714E-7</v>
      </c>
      <c r="AR110" s="182">
        <v>1.7078713179630443E-6</v>
      </c>
      <c r="AS110" s="182">
        <v>4.1995058934914636E-7</v>
      </c>
      <c r="AT110" s="182">
        <v>7.518211800345417E-8</v>
      </c>
      <c r="AU110" s="182">
        <v>3.814008799795156E-7</v>
      </c>
      <c r="AV110" s="182">
        <v>7.9704059000850208E-8</v>
      </c>
      <c r="AW110" s="182">
        <v>5.3565805201790542E-7</v>
      </c>
      <c r="AX110" s="182">
        <v>1.1089901507454592E-7</v>
      </c>
      <c r="AY110" s="182">
        <v>3.1083265706447428E-7</v>
      </c>
      <c r="AZ110" s="182">
        <v>4.8977300597520439E-8</v>
      </c>
      <c r="BA110" s="182">
        <v>3.562587532034081E-7</v>
      </c>
      <c r="BB110" s="182">
        <v>5.7506077334170525E-8</v>
      </c>
      <c r="BC110" s="182">
        <v>1.6876676669458855E-6</v>
      </c>
      <c r="BD110" s="182">
        <v>1.4769946390673076E-7</v>
      </c>
      <c r="BE110" s="182">
        <v>7.4990571143580759E-8</v>
      </c>
      <c r="BF110" s="182">
        <v>3.0230991983291375E-9</v>
      </c>
      <c r="BG110" s="182">
        <v>0</v>
      </c>
      <c r="BH110" s="182">
        <v>1.4050425972451883E-5</v>
      </c>
      <c r="BI110" s="182">
        <v>4.3647306926737317E-8</v>
      </c>
      <c r="BJ110" s="182">
        <v>6.0230369944820241E-7</v>
      </c>
      <c r="BK110" s="182">
        <v>6.1201633348915357E-7</v>
      </c>
    </row>
    <row r="111" spans="1:63" x14ac:dyDescent="0.45">
      <c r="A111" s="179" t="s">
        <v>912</v>
      </c>
      <c r="B111" s="180"/>
      <c r="C111" s="181" t="s">
        <v>692</v>
      </c>
      <c r="D111" s="179" t="s">
        <v>913</v>
      </c>
      <c r="E111" s="179" t="s">
        <v>694</v>
      </c>
      <c r="F111" s="182">
        <v>5.3448070192306341E-5</v>
      </c>
      <c r="G111" s="182">
        <v>2.8497335159009035E-5</v>
      </c>
      <c r="H111" s="183">
        <v>0.14214982419049044</v>
      </c>
      <c r="I111" s="183">
        <v>3.9908104453288615E-3</v>
      </c>
      <c r="J111" s="183">
        <v>1.4239193816908137E-2</v>
      </c>
      <c r="K111" s="183">
        <v>0.79218064196241644</v>
      </c>
      <c r="L111" s="183">
        <v>7.3171996243798457E-5</v>
      </c>
      <c r="M111" s="183">
        <v>1.5427708283279819E-3</v>
      </c>
      <c r="N111" s="183">
        <v>3.5454998705985868E-3</v>
      </c>
      <c r="O111" s="183">
        <v>3.9625986828794479E-2</v>
      </c>
      <c r="P111" s="182">
        <v>2.4800946681421932E-4</v>
      </c>
      <c r="Q111" s="182">
        <v>2.8557155547400031E-6</v>
      </c>
      <c r="R111" s="182">
        <v>6.1596472862394148E-6</v>
      </c>
      <c r="S111" s="182">
        <v>2.1518312275135986E-4</v>
      </c>
      <c r="T111" s="183">
        <v>8.8137325831580361E-4</v>
      </c>
      <c r="U111" s="182">
        <v>2.9878606690297399E-6</v>
      </c>
      <c r="V111" s="182">
        <v>6.9150569459193383E-6</v>
      </c>
      <c r="W111" s="182">
        <v>2.64608964269435E-6</v>
      </c>
      <c r="X111" s="182">
        <v>8.4768878545182735E-6</v>
      </c>
      <c r="Y111" s="182">
        <v>2.1430041647292305E-6</v>
      </c>
      <c r="Z111" s="182">
        <v>7.3131724241794877E-4</v>
      </c>
      <c r="AA111" s="182">
        <v>0</v>
      </c>
      <c r="AB111" s="182">
        <v>2.8829519518006086E-5</v>
      </c>
      <c r="AC111" s="182">
        <v>2.5160139426500775E-4</v>
      </c>
      <c r="AD111" s="182">
        <v>3.9913715800971948E-6</v>
      </c>
      <c r="AE111" s="182">
        <v>7.2343733015459456E-5</v>
      </c>
      <c r="AF111" s="182">
        <v>1.3082767296260279E-6</v>
      </c>
      <c r="AG111" s="182">
        <v>8.9874090285436998E-8</v>
      </c>
      <c r="AH111" s="182">
        <v>7.2112414973589434E-8</v>
      </c>
      <c r="AI111" s="182">
        <v>3.6966580068745685E-8</v>
      </c>
      <c r="AJ111" s="182">
        <v>0</v>
      </c>
      <c r="AK111" s="182">
        <v>1.0564144052511175E-6</v>
      </c>
      <c r="AL111" s="182">
        <v>2.6121127839321759E-5</v>
      </c>
      <c r="AM111" s="182">
        <v>1.5962916244657567E-6</v>
      </c>
      <c r="AN111" s="182">
        <v>4.7793865344135752E-5</v>
      </c>
      <c r="AO111" s="182">
        <v>2.2588192832345638E-6</v>
      </c>
      <c r="AP111" s="182">
        <v>3.979369683163583E-6</v>
      </c>
      <c r="AQ111" s="182">
        <v>4.5340283191247426E-7</v>
      </c>
      <c r="AR111" s="182">
        <v>1.6931904932052965E-6</v>
      </c>
      <c r="AS111" s="182">
        <v>4.037789276550063E-7</v>
      </c>
      <c r="AT111" s="182">
        <v>7.0139789342452741E-8</v>
      </c>
      <c r="AU111" s="182">
        <v>3.2815850742550105E-7</v>
      </c>
      <c r="AV111" s="182">
        <v>8.8570591213499027E-8</v>
      </c>
      <c r="AW111" s="182">
        <v>5.3215864696432857E-7</v>
      </c>
      <c r="AX111" s="182">
        <v>1.0879404965323552E-7</v>
      </c>
      <c r="AY111" s="182">
        <v>3.1792036237165187E-7</v>
      </c>
      <c r="AZ111" s="182">
        <v>4.8062251747846026E-8</v>
      </c>
      <c r="BA111" s="182">
        <v>3.5633394979043235E-7</v>
      </c>
      <c r="BB111" s="182">
        <v>5.2919875766839266E-8</v>
      </c>
      <c r="BC111" s="182">
        <v>1.6228863233629382E-6</v>
      </c>
      <c r="BD111" s="182">
        <v>1.446385691222709E-7</v>
      </c>
      <c r="BE111" s="182">
        <v>7.9822981647475859E-8</v>
      </c>
      <c r="BF111" s="182">
        <v>1.0697697779874522E-9</v>
      </c>
      <c r="BG111" s="182">
        <v>6.6020062055128654E-10</v>
      </c>
      <c r="BH111" s="182">
        <v>1.3473008532983349E-5</v>
      </c>
      <c r="BI111" s="182">
        <v>4.1580198628894993E-8</v>
      </c>
      <c r="BJ111" s="182">
        <v>5.8232887106946595E-7</v>
      </c>
      <c r="BK111" s="182">
        <v>6.0265808457801926E-7</v>
      </c>
    </row>
    <row r="112" spans="1:63" x14ac:dyDescent="0.45">
      <c r="A112" s="179" t="s">
        <v>914</v>
      </c>
      <c r="B112" s="180"/>
      <c r="C112" s="181" t="s">
        <v>692</v>
      </c>
      <c r="D112" s="179" t="s">
        <v>915</v>
      </c>
      <c r="E112" s="179" t="s">
        <v>694</v>
      </c>
      <c r="F112" s="182">
        <v>1.9834471049116185E-6</v>
      </c>
      <c r="G112" s="182">
        <v>1.1027665059064218E-4</v>
      </c>
      <c r="H112" s="183">
        <v>0.14478660393980364</v>
      </c>
      <c r="I112" s="183">
        <v>1.9966332255262915E-3</v>
      </c>
      <c r="J112" s="183">
        <v>6.2562930010742418E-3</v>
      </c>
      <c r="K112" s="183">
        <v>0.74260034878925008</v>
      </c>
      <c r="L112" s="183">
        <v>5.4503161625162659E-5</v>
      </c>
      <c r="M112" s="183">
        <v>9.471487828510021E-4</v>
      </c>
      <c r="N112" s="183">
        <v>1.0063529014026798E-3</v>
      </c>
      <c r="O112" s="183">
        <v>9.8682402141656425E-2</v>
      </c>
      <c r="P112" s="182">
        <v>4.7482754078684091E-4</v>
      </c>
      <c r="Q112" s="182">
        <v>9.6427770118492615E-6</v>
      </c>
      <c r="R112" s="182">
        <v>2.3363304981931856E-5</v>
      </c>
      <c r="S112" s="182">
        <v>4.61501470457395E-4</v>
      </c>
      <c r="T112" s="183">
        <v>2.207467625027072E-3</v>
      </c>
      <c r="U112" s="182">
        <v>5.2320759841234893E-7</v>
      </c>
      <c r="V112" s="182">
        <v>2.5374601236031515E-6</v>
      </c>
      <c r="W112" s="182">
        <v>5.9055745859355194E-6</v>
      </c>
      <c r="X112" s="182">
        <v>9.7876873601344472E-6</v>
      </c>
      <c r="Y112" s="182">
        <v>1.708177438337072E-6</v>
      </c>
      <c r="Z112" s="182">
        <v>2.4647627926064321E-5</v>
      </c>
      <c r="AA112" s="182">
        <v>0</v>
      </c>
      <c r="AB112" s="182">
        <v>3.8291394567584455E-6</v>
      </c>
      <c r="AC112" s="182">
        <v>7.0111101022865075E-5</v>
      </c>
      <c r="AD112" s="182">
        <v>4.4449819111112518E-6</v>
      </c>
      <c r="AE112" s="182">
        <v>1.4340684269254891E-4</v>
      </c>
      <c r="AF112" s="182">
        <v>1.3305094724355639E-6</v>
      </c>
      <c r="AG112" s="182">
        <v>2.8222709291570349E-7</v>
      </c>
      <c r="AH112" s="182">
        <v>6.1584947181509378E-8</v>
      </c>
      <c r="AI112" s="182">
        <v>4.4192835580839716E-8</v>
      </c>
      <c r="AJ112" s="182">
        <v>0</v>
      </c>
      <c r="AK112" s="182">
        <v>3.0849600061921419E-6</v>
      </c>
      <c r="AL112" s="182">
        <v>3.7084504015924545E-7</v>
      </c>
      <c r="AM112" s="182">
        <v>3.4586096298197371E-7</v>
      </c>
      <c r="AN112" s="182">
        <v>7.0884064330191802E-5</v>
      </c>
      <c r="AO112" s="182">
        <v>4.1741826595868131E-6</v>
      </c>
      <c r="AP112" s="182">
        <v>7.4672790202273066E-6</v>
      </c>
      <c r="AQ112" s="182">
        <v>8.7363496388848417E-7</v>
      </c>
      <c r="AR112" s="182">
        <v>3.2034361344122951E-6</v>
      </c>
      <c r="AS112" s="182">
        <v>5.9760094188671891E-7</v>
      </c>
      <c r="AT112" s="182">
        <v>9.9530988823351682E-8</v>
      </c>
      <c r="AU112" s="182">
        <v>5.318036924177705E-7</v>
      </c>
      <c r="AV112" s="182">
        <v>8.6094017758563902E-8</v>
      </c>
      <c r="AW112" s="182">
        <v>5.8418430917496788E-7</v>
      </c>
      <c r="AX112" s="182">
        <v>1.2911151415280285E-7</v>
      </c>
      <c r="AY112" s="182">
        <v>4.0648380844926233E-7</v>
      </c>
      <c r="AZ112" s="182">
        <v>6.0449280834822607E-8</v>
      </c>
      <c r="BA112" s="182">
        <v>4.5662762532204245E-7</v>
      </c>
      <c r="BB112" s="182">
        <v>6.8813527363761781E-8</v>
      </c>
      <c r="BC112" s="182">
        <v>3.2310838814383262E-6</v>
      </c>
      <c r="BD112" s="182">
        <v>8.0399572453263147E-8</v>
      </c>
      <c r="BE112" s="182">
        <v>9.3585493216999295E-8</v>
      </c>
      <c r="BF112" s="182">
        <v>4.1876491895127791E-9</v>
      </c>
      <c r="BG112" s="182">
        <v>3.4608181260341187E-9</v>
      </c>
      <c r="BH112" s="182">
        <v>1.3341367716303956E-5</v>
      </c>
      <c r="BI112" s="182">
        <v>1.4554032776202806E-8</v>
      </c>
      <c r="BJ112" s="182">
        <v>1.0954186198504313E-6</v>
      </c>
      <c r="BK112" s="182">
        <v>7.2664725288398693E-7</v>
      </c>
    </row>
    <row r="113" spans="1:63" x14ac:dyDescent="0.45">
      <c r="A113" s="179" t="s">
        <v>916</v>
      </c>
      <c r="B113" s="180"/>
      <c r="C113" s="181" t="s">
        <v>692</v>
      </c>
      <c r="D113" s="179" t="s">
        <v>917</v>
      </c>
      <c r="E113" s="179" t="s">
        <v>694</v>
      </c>
      <c r="F113" s="182">
        <v>3.5162756816040602E-6</v>
      </c>
      <c r="G113" s="182">
        <v>1.1194182038547036E-4</v>
      </c>
      <c r="H113" s="183">
        <v>0.1457903739971452</v>
      </c>
      <c r="I113" s="183">
        <v>1.9509230328805291E-3</v>
      </c>
      <c r="J113" s="183">
        <v>6.229037667242642E-3</v>
      </c>
      <c r="K113" s="183">
        <v>0.74236492018255162</v>
      </c>
      <c r="L113" s="183">
        <v>5.9015236637209858E-5</v>
      </c>
      <c r="M113" s="183">
        <v>9.2085450786819826E-4</v>
      </c>
      <c r="N113" s="183">
        <v>1.0443587376379889E-3</v>
      </c>
      <c r="O113" s="183">
        <v>9.8001683359299804E-2</v>
      </c>
      <c r="P113" s="182">
        <v>4.6773093258553242E-4</v>
      </c>
      <c r="Q113" s="182">
        <v>9.7552951249473201E-6</v>
      </c>
      <c r="R113" s="182">
        <v>2.2765329697416432E-5</v>
      </c>
      <c r="S113" s="182">
        <v>4.429480754422767E-4</v>
      </c>
      <c r="T113" s="183">
        <v>2.2104546883638617E-3</v>
      </c>
      <c r="U113" s="182">
        <v>1.8164094473075885E-6</v>
      </c>
      <c r="V113" s="182">
        <v>2.4718194945097037E-6</v>
      </c>
      <c r="W113" s="182">
        <v>6.069959974204053E-6</v>
      </c>
      <c r="X113" s="182">
        <v>1.0122322465229048E-5</v>
      </c>
      <c r="Y113" s="182">
        <v>1.7708508481324953E-6</v>
      </c>
      <c r="Z113" s="182">
        <v>2.2479417788429963E-5</v>
      </c>
      <c r="AA113" s="182">
        <v>0</v>
      </c>
      <c r="AB113" s="182">
        <v>3.9859617332059557E-6</v>
      </c>
      <c r="AC113" s="182">
        <v>6.90446113504394E-5</v>
      </c>
      <c r="AD113" s="182">
        <v>4.2505867291949481E-6</v>
      </c>
      <c r="AE113" s="182">
        <v>1.3706610179295062E-4</v>
      </c>
      <c r="AF113" s="182">
        <v>1.310776677165964E-6</v>
      </c>
      <c r="AG113" s="182">
        <v>2.611931463391827E-7</v>
      </c>
      <c r="AH113" s="182">
        <v>7.0045025362880787E-8</v>
      </c>
      <c r="AI113" s="182">
        <v>1.6641900481578778E-8</v>
      </c>
      <c r="AJ113" s="182">
        <v>0</v>
      </c>
      <c r="AK113" s="182">
        <v>2.9094526611428605E-6</v>
      </c>
      <c r="AL113" s="182">
        <v>4.9170271077333894E-7</v>
      </c>
      <c r="AM113" s="182">
        <v>3.6612086861804047E-7</v>
      </c>
      <c r="AN113" s="182">
        <v>6.9003999033132781E-5</v>
      </c>
      <c r="AO113" s="182">
        <v>4.1288482611924482E-6</v>
      </c>
      <c r="AP113" s="182">
        <v>7.5153025310963998E-6</v>
      </c>
      <c r="AQ113" s="182">
        <v>8.7442115570190732E-7</v>
      </c>
      <c r="AR113" s="182">
        <v>3.1408354442649082E-6</v>
      </c>
      <c r="AS113" s="182">
        <v>5.8512921475522125E-7</v>
      </c>
      <c r="AT113" s="182">
        <v>1.0610232522002948E-7</v>
      </c>
      <c r="AU113" s="182">
        <v>4.978673508346242E-7</v>
      </c>
      <c r="AV113" s="182">
        <v>9.4069685676336661E-8</v>
      </c>
      <c r="AW113" s="182">
        <v>5.7981889332361727E-7</v>
      </c>
      <c r="AX113" s="182">
        <v>1.2266659971184744E-7</v>
      </c>
      <c r="AY113" s="182">
        <v>3.6049289732991456E-7</v>
      </c>
      <c r="AZ113" s="182">
        <v>5.7302748587857442E-8</v>
      </c>
      <c r="BA113" s="182">
        <v>4.3460436209937484E-7</v>
      </c>
      <c r="BB113" s="182">
        <v>6.8877423984717704E-8</v>
      </c>
      <c r="BC113" s="182">
        <v>2.9783560577931446E-6</v>
      </c>
      <c r="BD113" s="182">
        <v>8.3343081810881763E-8</v>
      </c>
      <c r="BE113" s="182">
        <v>8.8570380705310181E-8</v>
      </c>
      <c r="BF113" s="182">
        <v>1.1103491454532764E-9</v>
      </c>
      <c r="BG113" s="182">
        <v>0</v>
      </c>
      <c r="BH113" s="182">
        <v>1.2677341917241864E-5</v>
      </c>
      <c r="BI113" s="182">
        <v>1.1755514320004308E-8</v>
      </c>
      <c r="BJ113" s="182">
        <v>1.055323260418847E-6</v>
      </c>
      <c r="BK113" s="182">
        <v>7.3708514700263281E-7</v>
      </c>
    </row>
    <row r="114" spans="1:63" x14ac:dyDescent="0.45">
      <c r="A114" s="179" t="s">
        <v>918</v>
      </c>
      <c r="B114" s="180"/>
      <c r="C114" s="181" t="s">
        <v>692</v>
      </c>
      <c r="D114" s="179" t="s">
        <v>919</v>
      </c>
      <c r="E114" s="179" t="s">
        <v>694</v>
      </c>
      <c r="F114" s="182">
        <v>1.3766748409850435E-5</v>
      </c>
      <c r="G114" s="182">
        <v>1.5493441904685547E-4</v>
      </c>
      <c r="H114" s="183">
        <v>0.13659334465153877</v>
      </c>
      <c r="I114" s="183">
        <v>6.4218465979692385E-3</v>
      </c>
      <c r="J114" s="183">
        <v>7.166956411670712E-4</v>
      </c>
      <c r="K114" s="183">
        <v>0.76099125175543159</v>
      </c>
      <c r="L114" s="183">
        <v>5.4433410701985895E-4</v>
      </c>
      <c r="M114" s="183">
        <v>1.4019562280139994E-3</v>
      </c>
      <c r="N114" s="183">
        <v>2.8524282248239861E-2</v>
      </c>
      <c r="O114" s="183">
        <v>5.7732690902718417E-2</v>
      </c>
      <c r="P114" s="182">
        <v>2.7307689694419212E-4</v>
      </c>
      <c r="Q114" s="182">
        <v>2.7917872144700847E-6</v>
      </c>
      <c r="R114" s="182">
        <v>6.3618351950549281E-6</v>
      </c>
      <c r="S114" s="182">
        <v>1.3190711730966278E-5</v>
      </c>
      <c r="T114" s="183">
        <v>2.9226668444718367E-4</v>
      </c>
      <c r="U114" s="182">
        <v>1.1463857809682987E-5</v>
      </c>
      <c r="V114" s="182">
        <v>1.2394754171838473E-6</v>
      </c>
      <c r="W114" s="182">
        <v>5.5202961485201294E-4</v>
      </c>
      <c r="X114" s="182">
        <v>3.5906099836752131E-5</v>
      </c>
      <c r="Y114" s="182">
        <v>4.1738006823052015E-7</v>
      </c>
      <c r="Z114" s="182">
        <v>3.7238093461982414E-4</v>
      </c>
      <c r="AA114" s="182">
        <v>0</v>
      </c>
      <c r="AB114" s="182">
        <v>7.5120568351464781E-5</v>
      </c>
      <c r="AC114" s="182">
        <v>4.5297432485052054E-5</v>
      </c>
      <c r="AD114" s="182">
        <v>1.4034322915821097E-6</v>
      </c>
      <c r="AE114" s="182">
        <v>3.212804199633685E-5</v>
      </c>
      <c r="AF114" s="182">
        <v>6.899003275221223E-7</v>
      </c>
      <c r="AG114" s="182">
        <v>8.9823968557264806E-7</v>
      </c>
      <c r="AH114" s="182">
        <v>2.5693428112058275E-8</v>
      </c>
      <c r="AI114" s="182">
        <v>1.0717115204610294E-7</v>
      </c>
      <c r="AJ114" s="182">
        <v>0</v>
      </c>
      <c r="AK114" s="182">
        <v>5.9921221680573964E-7</v>
      </c>
      <c r="AL114" s="182">
        <v>2.7720472230741448E-6</v>
      </c>
      <c r="AM114" s="182">
        <v>4.4739485091281771E-7</v>
      </c>
      <c r="AN114" s="182">
        <v>5.1581919836793649E-3</v>
      </c>
      <c r="AO114" s="182">
        <v>8.7534904006596674E-7</v>
      </c>
      <c r="AP114" s="182">
        <v>1.6198117657928412E-6</v>
      </c>
      <c r="AQ114" s="182">
        <v>1.8049988025874048E-7</v>
      </c>
      <c r="AR114" s="182">
        <v>6.3375198417104821E-7</v>
      </c>
      <c r="AS114" s="182">
        <v>1.2603292045144712E-7</v>
      </c>
      <c r="AT114" s="182">
        <v>6.8920997303827093E-8</v>
      </c>
      <c r="AU114" s="182">
        <v>2.310470813747577E-7</v>
      </c>
      <c r="AV114" s="182">
        <v>2.0578108317512E-8</v>
      </c>
      <c r="AW114" s="182">
        <v>1.4761202504109679E-7</v>
      </c>
      <c r="AX114" s="182">
        <v>3.3477024779920817E-8</v>
      </c>
      <c r="AY114" s="182">
        <v>1.0263387988698654E-7</v>
      </c>
      <c r="AZ114" s="182">
        <v>1.9601429521242075E-8</v>
      </c>
      <c r="BA114" s="182">
        <v>1.2903237763181631E-7</v>
      </c>
      <c r="BB114" s="182">
        <v>1.7854377187296633E-8</v>
      </c>
      <c r="BC114" s="182">
        <v>7.5995334689367449E-7</v>
      </c>
      <c r="BD114" s="182">
        <v>4.7479798343177669E-8</v>
      </c>
      <c r="BE114" s="182">
        <v>8.0950084406239801E-8</v>
      </c>
      <c r="BF114" s="182">
        <v>8.5964824713548055E-10</v>
      </c>
      <c r="BG114" s="182">
        <v>0</v>
      </c>
      <c r="BH114" s="182">
        <v>1.90401832392479E-5</v>
      </c>
      <c r="BI114" s="182">
        <v>1.3154080461263965E-6</v>
      </c>
      <c r="BJ114" s="182">
        <v>2.5418985624563456E-7</v>
      </c>
      <c r="BK114" s="182">
        <v>3.8507770995546423E-7</v>
      </c>
    </row>
    <row r="115" spans="1:63" x14ac:dyDescent="0.45">
      <c r="A115" s="179" t="s">
        <v>920</v>
      </c>
      <c r="B115" s="180"/>
      <c r="C115" s="181" t="s">
        <v>692</v>
      </c>
      <c r="D115" s="179" t="s">
        <v>921</v>
      </c>
      <c r="E115" s="179" t="s">
        <v>694</v>
      </c>
      <c r="F115" s="182">
        <v>1.3668634217122554E-5</v>
      </c>
      <c r="G115" s="182">
        <v>1.521181376841079E-4</v>
      </c>
      <c r="H115" s="183">
        <v>0.13582919697311838</v>
      </c>
      <c r="I115" s="183">
        <v>6.3760843565132432E-3</v>
      </c>
      <c r="J115" s="183">
        <v>8.1094880367650114E-4</v>
      </c>
      <c r="K115" s="183">
        <v>0.7614440609867742</v>
      </c>
      <c r="L115" s="183">
        <v>5.0982847001649061E-4</v>
      </c>
      <c r="M115" s="183">
        <v>1.3682330560663596E-3</v>
      </c>
      <c r="N115" s="183">
        <v>2.8570695786389641E-2</v>
      </c>
      <c r="O115" s="183">
        <v>5.7670792135131224E-2</v>
      </c>
      <c r="P115" s="182">
        <v>2.7786206803289153E-4</v>
      </c>
      <c r="Q115" s="182">
        <v>2.8534250521251583E-6</v>
      </c>
      <c r="R115" s="182">
        <v>6.874957006571956E-6</v>
      </c>
      <c r="S115" s="182">
        <v>1.3760175191190243E-5</v>
      </c>
      <c r="T115" s="183">
        <v>2.9959028531073069E-4</v>
      </c>
      <c r="U115" s="182">
        <v>1.1740838112025196E-5</v>
      </c>
      <c r="V115" s="182">
        <v>1.2771218604317474E-6</v>
      </c>
      <c r="W115" s="182">
        <v>5.534039215974707E-4</v>
      </c>
      <c r="X115" s="182">
        <v>3.6523708983634499E-5</v>
      </c>
      <c r="Y115" s="182">
        <v>4.2127180431857401E-7</v>
      </c>
      <c r="Z115" s="182">
        <v>3.6278470158724035E-4</v>
      </c>
      <c r="AA115" s="182">
        <v>0</v>
      </c>
      <c r="AB115" s="182">
        <v>7.0153295195405681E-5</v>
      </c>
      <c r="AC115" s="182">
        <v>4.7294997613771782E-5</v>
      </c>
      <c r="AD115" s="182">
        <v>1.4483072035860574E-6</v>
      </c>
      <c r="AE115" s="182">
        <v>3.2265675259640166E-5</v>
      </c>
      <c r="AF115" s="182">
        <v>7.0427187674483484E-7</v>
      </c>
      <c r="AG115" s="182">
        <v>8.3435150623248552E-7</v>
      </c>
      <c r="AH115" s="182">
        <v>3.1343279612020663E-8</v>
      </c>
      <c r="AI115" s="182">
        <v>1.1638697816354381E-7</v>
      </c>
      <c r="AJ115" s="182">
        <v>0</v>
      </c>
      <c r="AK115" s="182">
        <v>6.1593773685165964E-7</v>
      </c>
      <c r="AL115" s="182">
        <v>2.9051298290724307E-6</v>
      </c>
      <c r="AM115" s="182">
        <v>4.1378459570402418E-7</v>
      </c>
      <c r="AN115" s="182">
        <v>5.5026464192209487E-3</v>
      </c>
      <c r="AO115" s="182">
        <v>9.0666531764619647E-7</v>
      </c>
      <c r="AP115" s="182">
        <v>1.6821120612666288E-6</v>
      </c>
      <c r="AQ115" s="182">
        <v>1.9282877057849256E-7</v>
      </c>
      <c r="AR115" s="182">
        <v>7.0316008106766304E-7</v>
      </c>
      <c r="AS115" s="182">
        <v>1.1446086200440939E-7</v>
      </c>
      <c r="AT115" s="182">
        <v>8.1835448679312577E-8</v>
      </c>
      <c r="AU115" s="182">
        <v>2.2101673191512924E-7</v>
      </c>
      <c r="AV115" s="182">
        <v>2.3013249718126711E-8</v>
      </c>
      <c r="AW115" s="182">
        <v>1.5909653048625843E-7</v>
      </c>
      <c r="AX115" s="182">
        <v>3.3024463704634808E-8</v>
      </c>
      <c r="AY115" s="182">
        <v>9.8300858355795477E-8</v>
      </c>
      <c r="AZ115" s="182">
        <v>1.6966481788841482E-8</v>
      </c>
      <c r="BA115" s="182">
        <v>1.1687565674326642E-7</v>
      </c>
      <c r="BB115" s="182">
        <v>2.1714537612418404E-8</v>
      </c>
      <c r="BC115" s="182">
        <v>7.8798316087147834E-7</v>
      </c>
      <c r="BD115" s="182">
        <v>4.7504242284943588E-8</v>
      </c>
      <c r="BE115" s="182">
        <v>8.5213237833032759E-8</v>
      </c>
      <c r="BF115" s="182">
        <v>0</v>
      </c>
      <c r="BG115" s="182">
        <v>9.9077366535413171E-10</v>
      </c>
      <c r="BH115" s="182">
        <v>2.1856729725877969E-5</v>
      </c>
      <c r="BI115" s="182">
        <v>4.6093329753517701E-8</v>
      </c>
      <c r="BJ115" s="182">
        <v>2.6469661465059254E-7</v>
      </c>
      <c r="BK115" s="182">
        <v>3.9000344186320488E-7</v>
      </c>
    </row>
    <row r="116" spans="1:63" x14ac:dyDescent="0.45">
      <c r="A116" s="179" t="s">
        <v>922</v>
      </c>
      <c r="B116" s="180"/>
      <c r="C116" s="181" t="s">
        <v>692</v>
      </c>
      <c r="D116" s="179" t="s">
        <v>923</v>
      </c>
      <c r="E116" s="179" t="s">
        <v>694</v>
      </c>
      <c r="F116" s="182">
        <v>1.837396951061459E-5</v>
      </c>
      <c r="G116" s="182">
        <v>3.1733221535184132E-4</v>
      </c>
      <c r="H116" s="183">
        <v>0.1525264768871977</v>
      </c>
      <c r="I116" s="183">
        <v>2.6497789967191557E-2</v>
      </c>
      <c r="J116" s="183">
        <v>0.10215316225437586</v>
      </c>
      <c r="K116" s="183">
        <v>0.52945809322731507</v>
      </c>
      <c r="L116" s="183">
        <v>2.0975225017327639E-3</v>
      </c>
      <c r="M116" s="183">
        <v>5.3277469454892541E-3</v>
      </c>
      <c r="N116" s="183">
        <v>8.0563098675942038E-2</v>
      </c>
      <c r="O116" s="183">
        <v>8.5074568085043697E-2</v>
      </c>
      <c r="P116" s="182">
        <v>8.1598128152616124E-4</v>
      </c>
      <c r="Q116" s="182">
        <v>2.6786241328292813E-5</v>
      </c>
      <c r="R116" s="182">
        <v>1.0486213971588987E-5</v>
      </c>
      <c r="S116" s="182">
        <v>7.5964975950039218E-3</v>
      </c>
      <c r="T116" s="183">
        <v>6.1344568219621519E-3</v>
      </c>
      <c r="U116" s="182">
        <v>3.0776997350517806E-6</v>
      </c>
      <c r="V116" s="182">
        <v>1.3153404419371321E-5</v>
      </c>
      <c r="W116" s="182">
        <v>1.4885804252288499E-5</v>
      </c>
      <c r="X116" s="182">
        <v>3.0268647663039043E-5</v>
      </c>
      <c r="Y116" s="182">
        <v>1.3835562467012789E-5</v>
      </c>
      <c r="Z116" s="182">
        <v>6.2201500559388038E-6</v>
      </c>
      <c r="AA116" s="182">
        <v>0</v>
      </c>
      <c r="AB116" s="182">
        <v>1.6616110241240336E-4</v>
      </c>
      <c r="AC116" s="182">
        <v>4.9981442114768401E-4</v>
      </c>
      <c r="AD116" s="182">
        <v>1.4132289009761747E-5</v>
      </c>
      <c r="AE116" s="182">
        <v>6.8077666038080813E-5</v>
      </c>
      <c r="AF116" s="182">
        <v>5.0680527625553419E-5</v>
      </c>
      <c r="AG116" s="182">
        <v>2.8515360382970987E-6</v>
      </c>
      <c r="AH116" s="182">
        <v>3.1563643017223892E-7</v>
      </c>
      <c r="AI116" s="182">
        <v>1.8871948093467295E-8</v>
      </c>
      <c r="AJ116" s="182">
        <v>0</v>
      </c>
      <c r="AK116" s="182">
        <v>1.7633936750562317E-6</v>
      </c>
      <c r="AL116" s="182">
        <v>3.1558042263956352E-7</v>
      </c>
      <c r="AM116" s="182">
        <v>9.2612494859117647E-7</v>
      </c>
      <c r="AN116" s="182">
        <v>3.4231715682005431E-4</v>
      </c>
      <c r="AO116" s="182">
        <v>2.6640179845493548E-5</v>
      </c>
      <c r="AP116" s="182">
        <v>4.5192738166653254E-5</v>
      </c>
      <c r="AQ116" s="182">
        <v>4.1974310811990699E-6</v>
      </c>
      <c r="AR116" s="182">
        <v>1.2257002368447638E-5</v>
      </c>
      <c r="AS116" s="182">
        <v>2.1529009699298539E-6</v>
      </c>
      <c r="AT116" s="182">
        <v>1.9810818756173381E-7</v>
      </c>
      <c r="AU116" s="182">
        <v>1.7946666558139853E-6</v>
      </c>
      <c r="AV116" s="182">
        <v>3.0967051758764924E-7</v>
      </c>
      <c r="AW116" s="182">
        <v>2.0137028713770663E-6</v>
      </c>
      <c r="AX116" s="182">
        <v>4.5231849803342569E-7</v>
      </c>
      <c r="AY116" s="182">
        <v>1.4120224309005286E-6</v>
      </c>
      <c r="AZ116" s="182">
        <v>2.3539436395138962E-7</v>
      </c>
      <c r="BA116" s="182">
        <v>2.0393015197907804E-6</v>
      </c>
      <c r="BB116" s="182">
        <v>2.9803533391917125E-7</v>
      </c>
      <c r="BC116" s="182">
        <v>2.5694253972216766E-6</v>
      </c>
      <c r="BD116" s="182">
        <v>2.8603638499307768E-6</v>
      </c>
      <c r="BE116" s="182">
        <v>1.2000622683546308E-6</v>
      </c>
      <c r="BF116" s="182">
        <v>1.8730980434301782E-9</v>
      </c>
      <c r="BG116" s="182">
        <v>5.6796600561163317E-9</v>
      </c>
      <c r="BH116" s="182">
        <v>1.3266754141438577E-5</v>
      </c>
      <c r="BI116" s="182">
        <v>4.1887676903835149E-8</v>
      </c>
      <c r="BJ116" s="182">
        <v>3.0897236644663452E-5</v>
      </c>
      <c r="BK116" s="182">
        <v>2.763962903062973E-6</v>
      </c>
    </row>
    <row r="117" spans="1:63" x14ac:dyDescent="0.45">
      <c r="A117" s="179" t="s">
        <v>924</v>
      </c>
      <c r="B117" s="180"/>
      <c r="C117" s="181" t="s">
        <v>692</v>
      </c>
      <c r="D117" s="179" t="s">
        <v>925</v>
      </c>
      <c r="E117" s="179" t="s">
        <v>694</v>
      </c>
      <c r="F117" s="182">
        <v>1.8689610931732422E-5</v>
      </c>
      <c r="G117" s="182">
        <v>3.2552337954563139E-4</v>
      </c>
      <c r="H117" s="183">
        <v>0.15154031904898413</v>
      </c>
      <c r="I117" s="183">
        <v>2.6379579912116126E-2</v>
      </c>
      <c r="J117" s="183">
        <v>9.9817978346632225E-2</v>
      </c>
      <c r="K117" s="183">
        <v>0.53565728932215262</v>
      </c>
      <c r="L117" s="183">
        <v>2.1307315073424218E-3</v>
      </c>
      <c r="M117" s="183">
        <v>5.3555443008328355E-3</v>
      </c>
      <c r="N117" s="183">
        <v>8.0102886079415833E-2</v>
      </c>
      <c r="O117" s="183">
        <v>8.2860945813855821E-2</v>
      </c>
      <c r="P117" s="182">
        <v>8.0192003251624091E-4</v>
      </c>
      <c r="Q117" s="182">
        <v>2.6607089396795377E-5</v>
      </c>
      <c r="R117" s="182">
        <v>1.0703472425970157E-5</v>
      </c>
      <c r="S117" s="182">
        <v>7.5309588882157942E-3</v>
      </c>
      <c r="T117" s="183">
        <v>6.1024343494884819E-3</v>
      </c>
      <c r="U117" s="182">
        <v>3.0114047554789121E-6</v>
      </c>
      <c r="V117" s="182">
        <v>1.322538010543441E-5</v>
      </c>
      <c r="W117" s="182">
        <v>1.4816728376075779E-5</v>
      </c>
      <c r="X117" s="182">
        <v>2.9805185957123127E-5</v>
      </c>
      <c r="Y117" s="182">
        <v>1.3900924315513718E-5</v>
      </c>
      <c r="Z117" s="182">
        <v>5.5997652359409566E-6</v>
      </c>
      <c r="AA117" s="182">
        <v>0</v>
      </c>
      <c r="AB117" s="182">
        <v>1.6509682315159622E-4</v>
      </c>
      <c r="AC117" s="182">
        <v>4.8051440507494063E-4</v>
      </c>
      <c r="AD117" s="182">
        <v>1.336318065271499E-5</v>
      </c>
      <c r="AE117" s="182">
        <v>6.4415297410334911E-5</v>
      </c>
      <c r="AF117" s="182">
        <v>4.9814532327451082E-5</v>
      </c>
      <c r="AG117" s="182">
        <v>2.8501863623725223E-6</v>
      </c>
      <c r="AH117" s="182">
        <v>3.2070844580738369E-7</v>
      </c>
      <c r="AI117" s="182">
        <v>1.9933625533484145E-8</v>
      </c>
      <c r="AJ117" s="182">
        <v>0</v>
      </c>
      <c r="AK117" s="182">
        <v>1.8145589750230309E-6</v>
      </c>
      <c r="AL117" s="182">
        <v>2.6990360547901175E-7</v>
      </c>
      <c r="AM117" s="182">
        <v>9.0648891709015422E-7</v>
      </c>
      <c r="AN117" s="182">
        <v>3.3173408054034103E-4</v>
      </c>
      <c r="AO117" s="182">
        <v>2.527128301047319E-5</v>
      </c>
      <c r="AP117" s="182">
        <v>4.3261678298470998E-5</v>
      </c>
      <c r="AQ117" s="182">
        <v>4.0361026953949176E-6</v>
      </c>
      <c r="AR117" s="182">
        <v>1.1930341005816604E-5</v>
      </c>
      <c r="AS117" s="182">
        <v>2.1091252309398979E-6</v>
      </c>
      <c r="AT117" s="182">
        <v>1.9259728422320807E-7</v>
      </c>
      <c r="AU117" s="182">
        <v>1.7067590758445302E-6</v>
      </c>
      <c r="AV117" s="182">
        <v>3.0227833752637881E-7</v>
      </c>
      <c r="AW117" s="182">
        <v>1.8776742766221448E-6</v>
      </c>
      <c r="AX117" s="182">
        <v>4.1510096983794659E-7</v>
      </c>
      <c r="AY117" s="182">
        <v>1.3245233799951208E-6</v>
      </c>
      <c r="AZ117" s="182">
        <v>2.2777585934457089E-7</v>
      </c>
      <c r="BA117" s="182">
        <v>1.9363252896580253E-6</v>
      </c>
      <c r="BB117" s="182">
        <v>2.8540956037620932E-7</v>
      </c>
      <c r="BC117" s="182">
        <v>2.4324479902630419E-6</v>
      </c>
      <c r="BD117" s="182">
        <v>2.7135473455740881E-6</v>
      </c>
      <c r="BE117" s="182">
        <v>1.0979159663148356E-6</v>
      </c>
      <c r="BF117" s="182">
        <v>2.901760028895668E-9</v>
      </c>
      <c r="BG117" s="182">
        <v>5.9096401645663461E-9</v>
      </c>
      <c r="BH117" s="182">
        <v>1.3363250341954903E-5</v>
      </c>
      <c r="BI117" s="182">
        <v>4.4309044319411655E-8</v>
      </c>
      <c r="BJ117" s="182">
        <v>2.9210667458108877E-5</v>
      </c>
      <c r="BK117" s="182">
        <v>2.654521881181549E-6</v>
      </c>
    </row>
    <row r="118" spans="1:63" x14ac:dyDescent="0.45">
      <c r="A118" s="179" t="s">
        <v>926</v>
      </c>
      <c r="B118" s="180"/>
      <c r="C118" s="181" t="s">
        <v>692</v>
      </c>
      <c r="D118" s="179" t="s">
        <v>927</v>
      </c>
      <c r="E118" s="179" t="s">
        <v>694</v>
      </c>
      <c r="F118" s="182">
        <v>2.8545435337906713E-5</v>
      </c>
      <c r="G118" s="182">
        <v>2.6305507183830402E-4</v>
      </c>
      <c r="H118" s="183">
        <v>0.14162488361547637</v>
      </c>
      <c r="I118" s="183">
        <v>3.2396888801223329E-2</v>
      </c>
      <c r="J118" s="183">
        <v>8.8999498327837226E-2</v>
      </c>
      <c r="K118" s="183">
        <v>0.54152935385371603</v>
      </c>
      <c r="L118" s="183">
        <v>2.4545013068717806E-3</v>
      </c>
      <c r="M118" s="183">
        <v>3.8682740800782107E-3</v>
      </c>
      <c r="N118" s="183">
        <v>6.6041996386839261E-2</v>
      </c>
      <c r="O118" s="183">
        <v>9.2400575062584672E-2</v>
      </c>
      <c r="P118" s="182">
        <v>9.1401024565266979E-4</v>
      </c>
      <c r="Q118" s="182">
        <v>6.8616160171767432E-5</v>
      </c>
      <c r="R118" s="182">
        <v>1.5426098246651402E-5</v>
      </c>
      <c r="S118" s="182">
        <v>1.9934124026354812E-2</v>
      </c>
      <c r="T118" s="183">
        <v>7.4377190535198402E-3</v>
      </c>
      <c r="U118" s="182">
        <v>1.2935042172172137E-5</v>
      </c>
      <c r="V118" s="182">
        <v>2.6371892471074499E-5</v>
      </c>
      <c r="W118" s="182">
        <v>1.1963479786954768E-4</v>
      </c>
      <c r="X118" s="182">
        <v>6.030165866677692E-5</v>
      </c>
      <c r="Y118" s="182">
        <v>1.3551141294584414E-5</v>
      </c>
      <c r="Z118" s="182">
        <v>6.8904912952557885E-6</v>
      </c>
      <c r="AA118" s="182">
        <v>5.8781882444377475E-6</v>
      </c>
      <c r="AB118" s="182">
        <v>1.4721945781280714E-4</v>
      </c>
      <c r="AC118" s="182">
        <v>5.7068284250620085E-4</v>
      </c>
      <c r="AD118" s="182">
        <v>1.2069977875523969E-5</v>
      </c>
      <c r="AE118" s="182">
        <v>6.8266759722602997E-5</v>
      </c>
      <c r="AF118" s="182">
        <v>3.6802832761307196E-5</v>
      </c>
      <c r="AG118" s="182">
        <v>5.660943387580892E-6</v>
      </c>
      <c r="AH118" s="182">
        <v>2.4952833268373036E-7</v>
      </c>
      <c r="AI118" s="182">
        <v>8.7965057965420468E-8</v>
      </c>
      <c r="AJ118" s="182">
        <v>1.5433678986328363E-7</v>
      </c>
      <c r="AK118" s="182">
        <v>1.9426965160514952E-5</v>
      </c>
      <c r="AL118" s="182">
        <v>2.4097990222245309E-6</v>
      </c>
      <c r="AM118" s="182">
        <v>1.0250225738217295E-6</v>
      </c>
      <c r="AN118" s="182">
        <v>4.0850196838861119E-4</v>
      </c>
      <c r="AO118" s="182">
        <v>2.3675695563496475E-5</v>
      </c>
      <c r="AP118" s="182">
        <v>3.8165807836992346E-5</v>
      </c>
      <c r="AQ118" s="182">
        <v>3.7016923588115059E-6</v>
      </c>
      <c r="AR118" s="182">
        <v>1.1459592361836199E-5</v>
      </c>
      <c r="AS118" s="182">
        <v>1.9701479995132394E-6</v>
      </c>
      <c r="AT118" s="182">
        <v>2.6092211896081651E-7</v>
      </c>
      <c r="AU118" s="182">
        <v>1.6777206488324167E-6</v>
      </c>
      <c r="AV118" s="182">
        <v>2.8678099139905482E-7</v>
      </c>
      <c r="AW118" s="182">
        <v>1.7232605423995538E-6</v>
      </c>
      <c r="AX118" s="182">
        <v>3.7560365908902993E-7</v>
      </c>
      <c r="AY118" s="182">
        <v>1.1573890494252949E-6</v>
      </c>
      <c r="AZ118" s="182">
        <v>1.9318953455212353E-7</v>
      </c>
      <c r="BA118" s="182">
        <v>1.449736519196492E-6</v>
      </c>
      <c r="BB118" s="182">
        <v>2.2666548609704778E-7</v>
      </c>
      <c r="BC118" s="182">
        <v>2.3992633602054979E-6</v>
      </c>
      <c r="BD118" s="182">
        <v>2.2621308634289245E-6</v>
      </c>
      <c r="BE118" s="182">
        <v>1.6082751846163925E-6</v>
      </c>
      <c r="BF118" s="182">
        <v>4.5577728276871642E-9</v>
      </c>
      <c r="BG118" s="182">
        <v>1.8255047840160547E-7</v>
      </c>
      <c r="BH118" s="182">
        <v>3.8315093592705815E-4</v>
      </c>
      <c r="BI118" s="182">
        <v>0</v>
      </c>
      <c r="BJ118" s="182">
        <v>2.5307106793369531E-5</v>
      </c>
      <c r="BK118" s="182">
        <v>3.018821371335007E-6</v>
      </c>
    </row>
    <row r="119" spans="1:63" x14ac:dyDescent="0.45">
      <c r="A119" s="179" t="s">
        <v>928</v>
      </c>
      <c r="B119" s="180"/>
      <c r="C119" s="181" t="s">
        <v>692</v>
      </c>
      <c r="D119" s="179" t="s">
        <v>929</v>
      </c>
      <c r="E119" s="179" t="s">
        <v>694</v>
      </c>
      <c r="F119" s="182">
        <v>2.7505359699815115E-5</v>
      </c>
      <c r="G119" s="182">
        <v>2.7639841009980922E-4</v>
      </c>
      <c r="H119" s="183">
        <v>0.14062406131856289</v>
      </c>
      <c r="I119" s="183">
        <v>3.2313672268716884E-2</v>
      </c>
      <c r="J119" s="183">
        <v>8.9839019618855612E-2</v>
      </c>
      <c r="K119" s="183">
        <v>0.54064640908063299</v>
      </c>
      <c r="L119" s="183">
        <v>2.471671811724396E-3</v>
      </c>
      <c r="M119" s="183">
        <v>4.4499093201602865E-3</v>
      </c>
      <c r="N119" s="183">
        <v>6.5965652972284225E-2</v>
      </c>
      <c r="O119" s="183">
        <v>9.2025921801014474E-2</v>
      </c>
      <c r="P119" s="182">
        <v>9.1667818632320001E-4</v>
      </c>
      <c r="Q119" s="182">
        <v>6.8244492223914764E-5</v>
      </c>
      <c r="R119" s="182">
        <v>1.6354003155667364E-5</v>
      </c>
      <c r="S119" s="182">
        <v>2.0060525728710529E-2</v>
      </c>
      <c r="T119" s="183">
        <v>8.2905381200925089E-3</v>
      </c>
      <c r="U119" s="182">
        <v>1.3299337028265264E-5</v>
      </c>
      <c r="V119" s="182">
        <v>2.6091631977605069E-5</v>
      </c>
      <c r="W119" s="182">
        <v>1.1566689555690672E-4</v>
      </c>
      <c r="X119" s="182">
        <v>5.908613489416021E-5</v>
      </c>
      <c r="Y119" s="182">
        <v>1.4532179048850847E-5</v>
      </c>
      <c r="Z119" s="182">
        <v>7.0633529175036968E-6</v>
      </c>
      <c r="AA119" s="182">
        <v>0</v>
      </c>
      <c r="AB119" s="182">
        <v>1.4636004589918864E-4</v>
      </c>
      <c r="AC119" s="182">
        <v>5.6907258527908258E-4</v>
      </c>
      <c r="AD119" s="182">
        <v>1.2116917777819919E-5</v>
      </c>
      <c r="AE119" s="182">
        <v>6.7774627666630807E-5</v>
      </c>
      <c r="AF119" s="182">
        <v>3.6525858332747244E-5</v>
      </c>
      <c r="AG119" s="182">
        <v>5.9274116649832767E-6</v>
      </c>
      <c r="AH119" s="182">
        <v>2.5222425308603709E-7</v>
      </c>
      <c r="AI119" s="182">
        <v>4.6094992921372722E-8</v>
      </c>
      <c r="AJ119" s="182">
        <v>1.6195855120328339E-7</v>
      </c>
      <c r="AK119" s="182">
        <v>1.9331622064436127E-5</v>
      </c>
      <c r="AL119" s="182">
        <v>2.5455951815689487E-6</v>
      </c>
      <c r="AM119" s="182">
        <v>1.0612731149670567E-6</v>
      </c>
      <c r="AN119" s="182">
        <v>4.0579310197682189E-4</v>
      </c>
      <c r="AO119" s="182">
        <v>2.3529758530169172E-5</v>
      </c>
      <c r="AP119" s="182">
        <v>3.7396263036430791E-5</v>
      </c>
      <c r="AQ119" s="182">
        <v>3.6231894510275686E-6</v>
      </c>
      <c r="AR119" s="182">
        <v>1.1324219442035522E-5</v>
      </c>
      <c r="AS119" s="182">
        <v>2.1084813086001239E-6</v>
      </c>
      <c r="AT119" s="182">
        <v>2.7547726141163572E-7</v>
      </c>
      <c r="AU119" s="182">
        <v>1.7079125621575316E-6</v>
      </c>
      <c r="AV119" s="182">
        <v>2.7746035797092281E-7</v>
      </c>
      <c r="AW119" s="182">
        <v>1.7647230243072321E-6</v>
      </c>
      <c r="AX119" s="182">
        <v>3.9277521595027717E-7</v>
      </c>
      <c r="AY119" s="182">
        <v>1.1368821931329469E-6</v>
      </c>
      <c r="AZ119" s="182">
        <v>1.9434225299362796E-7</v>
      </c>
      <c r="BA119" s="182">
        <v>1.4458490575379673E-6</v>
      </c>
      <c r="BB119" s="182">
        <v>2.1289932274251928E-7</v>
      </c>
      <c r="BC119" s="182">
        <v>2.3165181346028783E-6</v>
      </c>
      <c r="BD119" s="182">
        <v>2.2323495450439651E-6</v>
      </c>
      <c r="BE119" s="182">
        <v>1.5540276695453007E-6</v>
      </c>
      <c r="BF119" s="182">
        <v>8.1170556808636401E-9</v>
      </c>
      <c r="BG119" s="182">
        <v>1.6457488827322474E-7</v>
      </c>
      <c r="BH119" s="182">
        <v>3.8488262044236867E-4</v>
      </c>
      <c r="BI119" s="182">
        <v>0</v>
      </c>
      <c r="BJ119" s="182">
        <v>2.5138766511861005E-5</v>
      </c>
      <c r="BK119" s="182">
        <v>2.8891868455414826E-6</v>
      </c>
    </row>
    <row r="120" spans="1:63" x14ac:dyDescent="0.45">
      <c r="A120" s="179" t="s">
        <v>930</v>
      </c>
      <c r="B120" s="180"/>
      <c r="C120" s="181" t="s">
        <v>692</v>
      </c>
      <c r="D120" s="179" t="s">
        <v>931</v>
      </c>
      <c r="E120" s="179" t="s">
        <v>694</v>
      </c>
      <c r="F120" s="182">
        <v>1.8633500815904043E-5</v>
      </c>
      <c r="G120" s="182">
        <v>2.9258887874889769E-4</v>
      </c>
      <c r="H120" s="183">
        <v>0.14255338910270596</v>
      </c>
      <c r="I120" s="183">
        <v>2.7780897542974588E-2</v>
      </c>
      <c r="J120" s="183">
        <v>7.627718775336456E-3</v>
      </c>
      <c r="K120" s="183">
        <v>0.70175922597479268</v>
      </c>
      <c r="L120" s="183">
        <v>2.0956343603222459E-3</v>
      </c>
      <c r="M120" s="183">
        <v>8.1206086046975937E-3</v>
      </c>
      <c r="N120" s="183">
        <v>1.9045446506358754E-2</v>
      </c>
      <c r="O120" s="183">
        <v>7.7188435543080192E-2</v>
      </c>
      <c r="P120" s="182">
        <v>4.913912065041934E-4</v>
      </c>
      <c r="Q120" s="182">
        <v>2.6217046375721355E-5</v>
      </c>
      <c r="R120" s="182">
        <v>1.3617772815952144E-5</v>
      </c>
      <c r="S120" s="182">
        <v>5.9169225439783483E-3</v>
      </c>
      <c r="T120" s="183">
        <v>6.2074644494383626E-3</v>
      </c>
      <c r="U120" s="182">
        <v>3.0977668364016675E-6</v>
      </c>
      <c r="V120" s="182">
        <v>1.2271790266279458E-5</v>
      </c>
      <c r="W120" s="182">
        <v>1.4242318078400618E-5</v>
      </c>
      <c r="X120" s="182">
        <v>2.8032733942824181E-5</v>
      </c>
      <c r="Y120" s="182">
        <v>1.8488511508416869E-6</v>
      </c>
      <c r="Z120" s="182">
        <v>2.1477604187909306E-5</v>
      </c>
      <c r="AA120" s="182">
        <v>0</v>
      </c>
      <c r="AB120" s="182">
        <v>9.9072424459208971E-6</v>
      </c>
      <c r="AC120" s="182">
        <v>4.0917821305718063E-4</v>
      </c>
      <c r="AD120" s="182">
        <v>3.4431081059985737E-6</v>
      </c>
      <c r="AE120" s="182">
        <v>8.402973445923611E-5</v>
      </c>
      <c r="AF120" s="182">
        <v>1.5093899739174227E-6</v>
      </c>
      <c r="AG120" s="182">
        <v>1.7418381314667634E-6</v>
      </c>
      <c r="AH120" s="182">
        <v>6.2837350281940827E-8</v>
      </c>
      <c r="AI120" s="182">
        <v>6.6087504241647081E-8</v>
      </c>
      <c r="AJ120" s="182">
        <v>9.8676354190705567E-8</v>
      </c>
      <c r="AK120" s="182">
        <v>4.0521170512863922E-7</v>
      </c>
      <c r="AL120" s="182">
        <v>2.1496980828035405E-7</v>
      </c>
      <c r="AM120" s="182">
        <v>1.1016809853114374E-7</v>
      </c>
      <c r="AN120" s="182">
        <v>2.3564000268960479E-4</v>
      </c>
      <c r="AO120" s="182">
        <v>5.8515631690679987E-6</v>
      </c>
      <c r="AP120" s="182">
        <v>1.1600271138061987E-5</v>
      </c>
      <c r="AQ120" s="182">
        <v>1.3392672692586758E-6</v>
      </c>
      <c r="AR120" s="182">
        <v>5.1095899291829976E-6</v>
      </c>
      <c r="AS120" s="182">
        <v>9.9620628654938538E-7</v>
      </c>
      <c r="AT120" s="182">
        <v>2.0280676794740153E-7</v>
      </c>
      <c r="AU120" s="182">
        <v>7.3458075956773157E-7</v>
      </c>
      <c r="AV120" s="182">
        <v>1.1117131388091391E-7</v>
      </c>
      <c r="AW120" s="182">
        <v>5.7009242029197129E-7</v>
      </c>
      <c r="AX120" s="182">
        <v>1.1711495567818603E-7</v>
      </c>
      <c r="AY120" s="182">
        <v>3.236077535073554E-7</v>
      </c>
      <c r="AZ120" s="182">
        <v>4.477524577102267E-8</v>
      </c>
      <c r="BA120" s="182">
        <v>3.5668378712710001E-7</v>
      </c>
      <c r="BB120" s="182">
        <v>5.5388285128845346E-8</v>
      </c>
      <c r="BC120" s="182">
        <v>1.8639329594075601E-6</v>
      </c>
      <c r="BD120" s="182">
        <v>7.966148754477114E-8</v>
      </c>
      <c r="BE120" s="182">
        <v>1.7497747226365979E-7</v>
      </c>
      <c r="BF120" s="182">
        <v>1.0725481020919782E-9</v>
      </c>
      <c r="BG120" s="182">
        <v>2.206384143400663E-9</v>
      </c>
      <c r="BH120" s="182">
        <v>3.3809368558297108E-6</v>
      </c>
      <c r="BI120" s="182">
        <v>0</v>
      </c>
      <c r="BJ120" s="182">
        <v>1.1228294521937039E-6</v>
      </c>
      <c r="BK120" s="182">
        <v>3.8771901864178254E-7</v>
      </c>
    </row>
    <row r="121" spans="1:63" x14ac:dyDescent="0.45">
      <c r="A121" s="179" t="s">
        <v>932</v>
      </c>
      <c r="B121" s="180"/>
      <c r="C121" s="181" t="s">
        <v>692</v>
      </c>
      <c r="D121" s="179" t="s">
        <v>933</v>
      </c>
      <c r="E121" s="179" t="s">
        <v>694</v>
      </c>
      <c r="F121" s="182">
        <v>1.8293460196291135E-5</v>
      </c>
      <c r="G121" s="182">
        <v>2.8814695399168472E-4</v>
      </c>
      <c r="H121" s="183">
        <v>0.14211930601171541</v>
      </c>
      <c r="I121" s="183">
        <v>2.7789918618742054E-2</v>
      </c>
      <c r="J121" s="183">
        <v>7.671834643773922E-3</v>
      </c>
      <c r="K121" s="183">
        <v>0.70209858156432781</v>
      </c>
      <c r="L121" s="183">
        <v>2.0751055399593102E-3</v>
      </c>
      <c r="M121" s="183">
        <v>8.0906182147683428E-3</v>
      </c>
      <c r="N121" s="183">
        <v>1.9268110968254339E-2</v>
      </c>
      <c r="O121" s="183">
        <v>7.6978503054911829E-2</v>
      </c>
      <c r="P121" s="182">
        <v>4.9599113379854265E-4</v>
      </c>
      <c r="Q121" s="182">
        <v>2.644468149304897E-5</v>
      </c>
      <c r="R121" s="182">
        <v>1.3810317801225762E-5</v>
      </c>
      <c r="S121" s="182">
        <v>5.9878161798650811E-3</v>
      </c>
      <c r="T121" s="183">
        <v>6.2024474699422438E-3</v>
      </c>
      <c r="U121" s="182">
        <v>3.0318789523006061E-6</v>
      </c>
      <c r="V121" s="182">
        <v>1.2212680834881719E-5</v>
      </c>
      <c r="W121" s="182">
        <v>1.4045324595950977E-5</v>
      </c>
      <c r="X121" s="182">
        <v>2.7926839598647103E-5</v>
      </c>
      <c r="Y121" s="182">
        <v>1.867501961476784E-6</v>
      </c>
      <c r="Z121" s="182">
        <v>2.1041570964697069E-5</v>
      </c>
      <c r="AA121" s="182">
        <v>0</v>
      </c>
      <c r="AB121" s="182">
        <v>9.7503879535806763E-6</v>
      </c>
      <c r="AC121" s="182">
        <v>4.1637282086792873E-4</v>
      </c>
      <c r="AD121" s="182">
        <v>3.4820586831750519E-6</v>
      </c>
      <c r="AE121" s="182">
        <v>8.5138524450722078E-5</v>
      </c>
      <c r="AF121" s="182">
        <v>1.5361734431643654E-6</v>
      </c>
      <c r="AG121" s="182">
        <v>1.6450358231959511E-6</v>
      </c>
      <c r="AH121" s="182">
        <v>5.8772498679885254E-8</v>
      </c>
      <c r="AI121" s="182">
        <v>3.7451105410138183E-8</v>
      </c>
      <c r="AJ121" s="182">
        <v>1.2003060696795217E-6</v>
      </c>
      <c r="AK121" s="182">
        <v>3.5265258913554242E-7</v>
      </c>
      <c r="AL121" s="182">
        <v>1.939285379657339E-7</v>
      </c>
      <c r="AM121" s="182">
        <v>1.0026594625399296E-7</v>
      </c>
      <c r="AN121" s="182">
        <v>2.4057949308601894E-4</v>
      </c>
      <c r="AO121" s="182">
        <v>5.9337086928374397E-6</v>
      </c>
      <c r="AP121" s="182">
        <v>1.1824456077158879E-5</v>
      </c>
      <c r="AQ121" s="182">
        <v>1.3419303932768998E-6</v>
      </c>
      <c r="AR121" s="182">
        <v>5.1809212493782427E-6</v>
      </c>
      <c r="AS121" s="182">
        <v>9.6825429700686925E-7</v>
      </c>
      <c r="AT121" s="182">
        <v>2.021211517804051E-7</v>
      </c>
      <c r="AU121" s="182">
        <v>7.3977895650296043E-7</v>
      </c>
      <c r="AV121" s="182">
        <v>1.0115880378272565E-7</v>
      </c>
      <c r="AW121" s="182">
        <v>5.8963481451459603E-7</v>
      </c>
      <c r="AX121" s="182">
        <v>1.2027203191718013E-7</v>
      </c>
      <c r="AY121" s="182">
        <v>3.3870693974198266E-7</v>
      </c>
      <c r="AZ121" s="182">
        <v>4.9185767260281773E-8</v>
      </c>
      <c r="BA121" s="182">
        <v>3.587962586382732E-7</v>
      </c>
      <c r="BB121" s="182">
        <v>5.6203144063020638E-8</v>
      </c>
      <c r="BC121" s="182">
        <v>1.831884997821769E-6</v>
      </c>
      <c r="BD121" s="182">
        <v>8.6914055285958781E-8</v>
      </c>
      <c r="BE121" s="182">
        <v>1.7472331311953281E-7</v>
      </c>
      <c r="BF121" s="182">
        <v>1.6165218108997768E-9</v>
      </c>
      <c r="BG121" s="182">
        <v>1.8074611345604313E-9</v>
      </c>
      <c r="BH121" s="182">
        <v>3.0609285347066145E-6</v>
      </c>
      <c r="BI121" s="182">
        <v>0</v>
      </c>
      <c r="BJ121" s="182">
        <v>1.1323600689969584E-6</v>
      </c>
      <c r="BK121" s="182">
        <v>3.9937729865337651E-7</v>
      </c>
    </row>
    <row r="122" spans="1:63" x14ac:dyDescent="0.45">
      <c r="A122" s="179" t="s">
        <v>934</v>
      </c>
      <c r="B122" s="180"/>
      <c r="C122" s="181" t="s">
        <v>692</v>
      </c>
      <c r="D122" s="179" t="s">
        <v>935</v>
      </c>
      <c r="E122" s="179" t="s">
        <v>694</v>
      </c>
      <c r="F122" s="182">
        <v>2.5689618891625591E-5</v>
      </c>
      <c r="G122" s="182">
        <v>2.5250041302642064E-4</v>
      </c>
      <c r="H122" s="183">
        <v>0.10837529306754487</v>
      </c>
      <c r="I122" s="183">
        <v>3.6928222673835248E-2</v>
      </c>
      <c r="J122" s="183">
        <v>1.6368478781378884E-2</v>
      </c>
      <c r="K122" s="183">
        <v>0.69031161103354566</v>
      </c>
      <c r="L122" s="183">
        <v>2.3442224676112197E-3</v>
      </c>
      <c r="M122" s="183">
        <v>7.1587043074950495E-3</v>
      </c>
      <c r="N122" s="183">
        <v>2.2241291762193395E-2</v>
      </c>
      <c r="O122" s="183">
        <v>9.9623370321762078E-2</v>
      </c>
      <c r="P122" s="182">
        <v>6.9856435028054626E-4</v>
      </c>
      <c r="Q122" s="182">
        <v>1.8732020153300879E-5</v>
      </c>
      <c r="R122" s="182">
        <v>3.1343499421612831E-5</v>
      </c>
      <c r="S122" s="182">
        <v>6.6621040685462323E-3</v>
      </c>
      <c r="T122" s="183">
        <v>5.9951174064891361E-3</v>
      </c>
      <c r="U122" s="182">
        <v>8.0713104358924657E-5</v>
      </c>
      <c r="V122" s="182">
        <v>5.0389530029471147E-5</v>
      </c>
      <c r="W122" s="182">
        <v>8.9078474471164767E-5</v>
      </c>
      <c r="X122" s="182">
        <v>5.6166813921066074E-5</v>
      </c>
      <c r="Y122" s="182">
        <v>2.7547605629412401E-6</v>
      </c>
      <c r="Z122" s="182">
        <v>9.418433181005917E-5</v>
      </c>
      <c r="AA122" s="182">
        <v>0</v>
      </c>
      <c r="AB122" s="182">
        <v>2.0505495735172104E-5</v>
      </c>
      <c r="AC122" s="182">
        <v>6.812032399675671E-4</v>
      </c>
      <c r="AD122" s="182">
        <v>3.721602529928979E-6</v>
      </c>
      <c r="AE122" s="182">
        <v>2.5861390712506773E-5</v>
      </c>
      <c r="AF122" s="182">
        <v>1.7092710379419834E-6</v>
      </c>
      <c r="AG122" s="182">
        <v>1.9659643706315584E-6</v>
      </c>
      <c r="AH122" s="182">
        <v>4.8517423966333603E-7</v>
      </c>
      <c r="AI122" s="182">
        <v>5.86692816220866E-8</v>
      </c>
      <c r="AJ122" s="182">
        <v>0</v>
      </c>
      <c r="AK122" s="182">
        <v>7.7100913751947326E-4</v>
      </c>
      <c r="AL122" s="182">
        <v>2.6127701305516345E-6</v>
      </c>
      <c r="AM122" s="182">
        <v>4.86598676936283E-7</v>
      </c>
      <c r="AN122" s="182">
        <v>3.179740444924979E-4</v>
      </c>
      <c r="AO122" s="182">
        <v>4.4173971501758875E-6</v>
      </c>
      <c r="AP122" s="182">
        <v>8.3970445783210517E-6</v>
      </c>
      <c r="AQ122" s="182">
        <v>9.5012809508562685E-7</v>
      </c>
      <c r="AR122" s="182">
        <v>3.6680152654363461E-6</v>
      </c>
      <c r="AS122" s="182">
        <v>6.8998017332195154E-7</v>
      </c>
      <c r="AT122" s="182">
        <v>4.7487822320329838E-7</v>
      </c>
      <c r="AU122" s="182">
        <v>5.8137905961124884E-7</v>
      </c>
      <c r="AV122" s="182">
        <v>8.9879605024331238E-8</v>
      </c>
      <c r="AW122" s="182">
        <v>5.6824777297535419E-7</v>
      </c>
      <c r="AX122" s="182">
        <v>1.1894249592294889E-7</v>
      </c>
      <c r="AY122" s="182">
        <v>3.1082399112001964E-7</v>
      </c>
      <c r="AZ122" s="182">
        <v>4.4299704005284815E-8</v>
      </c>
      <c r="BA122" s="182">
        <v>3.3023903737160704E-7</v>
      </c>
      <c r="BB122" s="182">
        <v>4.489475011018669E-8</v>
      </c>
      <c r="BC122" s="182">
        <v>5.9034051609934288E-7</v>
      </c>
      <c r="BD122" s="182">
        <v>1.0832829213948649E-7</v>
      </c>
      <c r="BE122" s="182">
        <v>7.0921005448720792E-7</v>
      </c>
      <c r="BF122" s="182">
        <v>8.198930445796732E-10</v>
      </c>
      <c r="BG122" s="182">
        <v>1.4392492790068371E-7</v>
      </c>
      <c r="BH122" s="182">
        <v>6.8329754444554152E-4</v>
      </c>
      <c r="BI122" s="182">
        <v>5.4010604510213784E-5</v>
      </c>
      <c r="BJ122" s="182">
        <v>1.1550626814451419E-6</v>
      </c>
      <c r="BK122" s="182">
        <v>6.2540389723410204E-7</v>
      </c>
    </row>
    <row r="123" spans="1:63" x14ac:dyDescent="0.45">
      <c r="A123" s="179" t="s">
        <v>936</v>
      </c>
      <c r="B123" s="180"/>
      <c r="C123" s="181" t="s">
        <v>692</v>
      </c>
      <c r="D123" s="179" t="s">
        <v>937</v>
      </c>
      <c r="E123" s="179" t="s">
        <v>694</v>
      </c>
      <c r="F123" s="182">
        <v>2.7410907860329075E-5</v>
      </c>
      <c r="G123" s="182">
        <v>2.4921842492526538E-4</v>
      </c>
      <c r="H123" s="183">
        <v>0.10687907110833103</v>
      </c>
      <c r="I123" s="183">
        <v>3.762510780926643E-2</v>
      </c>
      <c r="J123" s="183">
        <v>1.8197307673263413E-2</v>
      </c>
      <c r="K123" s="183">
        <v>0.68520969930504105</v>
      </c>
      <c r="L123" s="183">
        <v>2.4064545254950508E-3</v>
      </c>
      <c r="M123" s="183">
        <v>6.9807789471687367E-3</v>
      </c>
      <c r="N123" s="183">
        <v>2.2857868796795466E-2</v>
      </c>
      <c r="O123" s="183">
        <v>0.10156880854304269</v>
      </c>
      <c r="P123" s="182">
        <v>7.7344964915107063E-4</v>
      </c>
      <c r="Q123" s="182">
        <v>2.264826746151646E-5</v>
      </c>
      <c r="R123" s="182">
        <v>3.4049687180286245E-5</v>
      </c>
      <c r="S123" s="182">
        <v>7.3102668088921297E-3</v>
      </c>
      <c r="T123" s="183">
        <v>6.5970861393601756E-3</v>
      </c>
      <c r="U123" s="182">
        <v>9.3325343049167813E-5</v>
      </c>
      <c r="V123" s="182">
        <v>5.6195849284921923E-5</v>
      </c>
      <c r="W123" s="182">
        <v>1.0914699500931804E-4</v>
      </c>
      <c r="X123" s="182">
        <v>5.7451363570996513E-5</v>
      </c>
      <c r="Y123" s="182">
        <v>3.0514368493103769E-6</v>
      </c>
      <c r="Z123" s="182">
        <v>1.0725674888224489E-4</v>
      </c>
      <c r="AA123" s="182">
        <v>0</v>
      </c>
      <c r="AB123" s="182">
        <v>2.2330038786788222E-5</v>
      </c>
      <c r="AC123" s="182">
        <v>6.7449205418237837E-4</v>
      </c>
      <c r="AD123" s="182">
        <v>4.0303988068580966E-6</v>
      </c>
      <c r="AE123" s="182">
        <v>2.8470528070642356E-5</v>
      </c>
      <c r="AF123" s="182">
        <v>1.8433194388532862E-6</v>
      </c>
      <c r="AG123" s="182">
        <v>2.0803168747966783E-6</v>
      </c>
      <c r="AH123" s="182">
        <v>5.2789326487195401E-7</v>
      </c>
      <c r="AI123" s="182">
        <v>9.3010001002600365E-8</v>
      </c>
      <c r="AJ123" s="182">
        <v>0</v>
      </c>
      <c r="AK123" s="182">
        <v>8.82476780427789E-4</v>
      </c>
      <c r="AL123" s="182">
        <v>2.8472375661451498E-6</v>
      </c>
      <c r="AM123" s="182">
        <v>5.1062599878150637E-7</v>
      </c>
      <c r="AN123" s="182">
        <v>3.416110069233772E-4</v>
      </c>
      <c r="AO123" s="182">
        <v>4.9497147521780535E-6</v>
      </c>
      <c r="AP123" s="182">
        <v>9.0951426051593098E-6</v>
      </c>
      <c r="AQ123" s="182">
        <v>1.0401801132272333E-6</v>
      </c>
      <c r="AR123" s="182">
        <v>3.9134691981323694E-6</v>
      </c>
      <c r="AS123" s="182">
        <v>8.2449424242882629E-7</v>
      </c>
      <c r="AT123" s="182">
        <v>1.5988250681269342E-7</v>
      </c>
      <c r="AU123" s="182">
        <v>6.7054147074721134E-7</v>
      </c>
      <c r="AV123" s="182">
        <v>9.9586540024044939E-8</v>
      </c>
      <c r="AW123" s="182">
        <v>6.1144708099767647E-7</v>
      </c>
      <c r="AX123" s="182">
        <v>1.2926756155321777E-7</v>
      </c>
      <c r="AY123" s="182">
        <v>3.4272026497755463E-7</v>
      </c>
      <c r="AZ123" s="182">
        <v>5.2295910769769505E-8</v>
      </c>
      <c r="BA123" s="182">
        <v>3.6347847389693789E-7</v>
      </c>
      <c r="BB123" s="182">
        <v>4.725744942345401E-8</v>
      </c>
      <c r="BC123" s="182">
        <v>6.5970516238624173E-7</v>
      </c>
      <c r="BD123" s="182">
        <v>1.1468440040219256E-7</v>
      </c>
      <c r="BE123" s="182">
        <v>7.7643732381633993E-7</v>
      </c>
      <c r="BF123" s="182">
        <v>0</v>
      </c>
      <c r="BG123" s="182">
        <v>1.6245854488126573E-7</v>
      </c>
      <c r="BH123" s="182">
        <v>7.8147102139523405E-4</v>
      </c>
      <c r="BI123" s="182">
        <v>6.2715581007989521E-5</v>
      </c>
      <c r="BJ123" s="182">
        <v>1.264831575862056E-6</v>
      </c>
      <c r="BK123" s="182">
        <v>6.9449276738842602E-7</v>
      </c>
    </row>
    <row r="124" spans="1:63" x14ac:dyDescent="0.45">
      <c r="A124" s="179" t="s">
        <v>938</v>
      </c>
      <c r="B124" s="180"/>
      <c r="C124" s="181" t="s">
        <v>692</v>
      </c>
      <c r="D124" s="179" t="s">
        <v>939</v>
      </c>
      <c r="E124" s="179" t="s">
        <v>694</v>
      </c>
      <c r="F124" s="182">
        <v>2.1679184608442882E-5</v>
      </c>
      <c r="G124" s="182">
        <v>2.1674050445206179E-4</v>
      </c>
      <c r="H124" s="183">
        <v>0.12199928433289893</v>
      </c>
      <c r="I124" s="183">
        <v>2.4429672159591527E-2</v>
      </c>
      <c r="J124" s="183">
        <v>0.10627635374904944</v>
      </c>
      <c r="K124" s="183">
        <v>0.57323288532364269</v>
      </c>
      <c r="L124" s="183">
        <v>1.7547248105140799E-3</v>
      </c>
      <c r="M124" s="183">
        <v>4.6792218049198659E-3</v>
      </c>
      <c r="N124" s="183">
        <v>7.1443929339613771E-2</v>
      </c>
      <c r="O124" s="183">
        <v>8.3079673895603057E-2</v>
      </c>
      <c r="P124" s="182">
        <v>9.385391454812958E-4</v>
      </c>
      <c r="Q124" s="182">
        <v>2.1554116240771739E-5</v>
      </c>
      <c r="R124" s="182">
        <v>1.0721065657828825E-5</v>
      </c>
      <c r="S124" s="182">
        <v>4.1915729421895843E-3</v>
      </c>
      <c r="T124" s="183">
        <v>6.3385577026507708E-3</v>
      </c>
      <c r="U124" s="182">
        <v>2.8659241670780088E-6</v>
      </c>
      <c r="V124" s="182">
        <v>8.6626131627369415E-6</v>
      </c>
      <c r="W124" s="182">
        <v>2.0184314443343978E-5</v>
      </c>
      <c r="X124" s="182">
        <v>1.0292959423129955E-4</v>
      </c>
      <c r="Y124" s="182">
        <v>1.4192512396436896E-5</v>
      </c>
      <c r="Z124" s="182">
        <v>3.7025922786646448E-6</v>
      </c>
      <c r="AA124" s="182">
        <v>0</v>
      </c>
      <c r="AB124" s="182">
        <v>1.8207292541261866E-4</v>
      </c>
      <c r="AC124" s="182">
        <v>3.877588679448374E-4</v>
      </c>
      <c r="AD124" s="182">
        <v>1.3202347355732505E-5</v>
      </c>
      <c r="AE124" s="182">
        <v>6.7374855987455731E-5</v>
      </c>
      <c r="AF124" s="182">
        <v>4.9036058172301011E-5</v>
      </c>
      <c r="AG124" s="182">
        <v>1.4649821966847516E-6</v>
      </c>
      <c r="AH124" s="182">
        <v>1.8406664597609992E-7</v>
      </c>
      <c r="AI124" s="182">
        <v>1.6037295233237098E-8</v>
      </c>
      <c r="AJ124" s="182">
        <v>0</v>
      </c>
      <c r="AK124" s="182">
        <v>2.6999793633811544E-6</v>
      </c>
      <c r="AL124" s="182">
        <v>6.3811659625292683E-7</v>
      </c>
      <c r="AM124" s="182">
        <v>1.1788096451418861E-6</v>
      </c>
      <c r="AN124" s="182">
        <v>3.1104657556919337E-4</v>
      </c>
      <c r="AO124" s="182">
        <v>2.611691024464644E-5</v>
      </c>
      <c r="AP124" s="182">
        <v>4.3305391280496101E-5</v>
      </c>
      <c r="AQ124" s="182">
        <v>4.1323244738353638E-6</v>
      </c>
      <c r="AR124" s="182">
        <v>1.2163195454164875E-5</v>
      </c>
      <c r="AS124" s="182">
        <v>2.1162079338261701E-6</v>
      </c>
      <c r="AT124" s="182">
        <v>2.2872649201894073E-7</v>
      </c>
      <c r="AU124" s="182">
        <v>1.8202843267167655E-6</v>
      </c>
      <c r="AV124" s="182">
        <v>3.0087204430266353E-7</v>
      </c>
      <c r="AW124" s="182">
        <v>1.8935909737702688E-6</v>
      </c>
      <c r="AX124" s="182">
        <v>4.2034237728559109E-7</v>
      </c>
      <c r="AY124" s="182">
        <v>1.3106802773068037E-6</v>
      </c>
      <c r="AZ124" s="182">
        <v>2.1748357519382285E-7</v>
      </c>
      <c r="BA124" s="182">
        <v>1.8500043107777052E-6</v>
      </c>
      <c r="BB124" s="182">
        <v>2.7117807641947388E-7</v>
      </c>
      <c r="BC124" s="182">
        <v>2.527931935222208E-6</v>
      </c>
      <c r="BD124" s="182">
        <v>2.8036364718580867E-6</v>
      </c>
      <c r="BE124" s="182">
        <v>1.0655473722266795E-6</v>
      </c>
      <c r="BF124" s="182">
        <v>0</v>
      </c>
      <c r="BG124" s="182">
        <v>8.0202359111202463E-9</v>
      </c>
      <c r="BH124" s="182">
        <v>5.9534878408805352E-5</v>
      </c>
      <c r="BI124" s="182">
        <v>2.9901283320187512E-8</v>
      </c>
      <c r="BJ124" s="182">
        <v>3.0615228806436089E-5</v>
      </c>
      <c r="BK124" s="182">
        <v>2.9315313162084488E-6</v>
      </c>
    </row>
    <row r="125" spans="1:63" x14ac:dyDescent="0.45">
      <c r="A125" s="179" t="s">
        <v>940</v>
      </c>
      <c r="B125" s="180"/>
      <c r="C125" s="181" t="s">
        <v>692</v>
      </c>
      <c r="D125" s="179" t="s">
        <v>941</v>
      </c>
      <c r="E125" s="179" t="s">
        <v>694</v>
      </c>
      <c r="F125" s="182">
        <v>2.0276442269622587E-5</v>
      </c>
      <c r="G125" s="182">
        <v>2.3813621935182692E-4</v>
      </c>
      <c r="H125" s="183">
        <v>0.1221421876528835</v>
      </c>
      <c r="I125" s="183">
        <v>2.448157600509827E-2</v>
      </c>
      <c r="J125" s="183">
        <v>0.10376387839741717</v>
      </c>
      <c r="K125" s="183">
        <v>0.57182290505016786</v>
      </c>
      <c r="L125" s="183">
        <v>1.7927229320581677E-3</v>
      </c>
      <c r="M125" s="183">
        <v>5.4206569701119381E-3</v>
      </c>
      <c r="N125" s="183">
        <v>7.1081265174292987E-2</v>
      </c>
      <c r="O125" s="183">
        <v>8.6494593967121947E-2</v>
      </c>
      <c r="P125" s="182">
        <v>9.289436424058335E-4</v>
      </c>
      <c r="Q125" s="182">
        <v>2.210355176349299E-5</v>
      </c>
      <c r="R125" s="182">
        <v>1.1977364483237095E-5</v>
      </c>
      <c r="S125" s="182">
        <v>3.9954788650469215E-3</v>
      </c>
      <c r="T125" s="183">
        <v>6.4860519962986942E-3</v>
      </c>
      <c r="U125" s="182">
        <v>2.8514473512365173E-6</v>
      </c>
      <c r="V125" s="182">
        <v>8.971013279419193E-6</v>
      </c>
      <c r="W125" s="182">
        <v>2.0365670397153703E-5</v>
      </c>
      <c r="X125" s="182">
        <v>2.6314476783665123E-5</v>
      </c>
      <c r="Y125" s="182">
        <v>1.4264799070726111E-5</v>
      </c>
      <c r="Z125" s="182">
        <v>3.9388786432375354E-6</v>
      </c>
      <c r="AA125" s="182">
        <v>0</v>
      </c>
      <c r="AB125" s="182">
        <v>1.8485465452399631E-4</v>
      </c>
      <c r="AC125" s="182">
        <v>3.9656625503569471E-4</v>
      </c>
      <c r="AD125" s="182">
        <v>1.2901678023518409E-5</v>
      </c>
      <c r="AE125" s="182">
        <v>6.528810623615475E-5</v>
      </c>
      <c r="AF125" s="182">
        <v>4.7803221714627936E-5</v>
      </c>
      <c r="AG125" s="182">
        <v>1.6113175510929953E-6</v>
      </c>
      <c r="AH125" s="182">
        <v>2.1944125426460947E-7</v>
      </c>
      <c r="AI125" s="182">
        <v>1.596598606871544E-8</v>
      </c>
      <c r="AJ125" s="182">
        <v>0</v>
      </c>
      <c r="AK125" s="182">
        <v>2.7351276009955039E-6</v>
      </c>
      <c r="AL125" s="182">
        <v>6.1509035437164968E-7</v>
      </c>
      <c r="AM125" s="182">
        <v>1.2635136766877837E-6</v>
      </c>
      <c r="AN125" s="182">
        <v>3.0465082155016362E-4</v>
      </c>
      <c r="AO125" s="182">
        <v>2.5383506139604753E-5</v>
      </c>
      <c r="AP125" s="182">
        <v>4.2392514134090238E-5</v>
      </c>
      <c r="AQ125" s="182">
        <v>4.0883310368095185E-6</v>
      </c>
      <c r="AR125" s="182">
        <v>1.2075958425920918E-5</v>
      </c>
      <c r="AS125" s="182">
        <v>2.1285612284842358E-6</v>
      </c>
      <c r="AT125" s="182">
        <v>2.2195931862843291E-7</v>
      </c>
      <c r="AU125" s="182">
        <v>1.8236178633076865E-6</v>
      </c>
      <c r="AV125" s="182">
        <v>2.9474615835487393E-7</v>
      </c>
      <c r="AW125" s="182">
        <v>1.8753436348960382E-6</v>
      </c>
      <c r="AX125" s="182">
        <v>4.1175757658396079E-7</v>
      </c>
      <c r="AY125" s="182">
        <v>1.2456257846140327E-6</v>
      </c>
      <c r="AZ125" s="182">
        <v>2.1990668390696138E-7</v>
      </c>
      <c r="BA125" s="182">
        <v>1.8215160291397406E-6</v>
      </c>
      <c r="BB125" s="182">
        <v>2.6598413081723179E-7</v>
      </c>
      <c r="BC125" s="182">
        <v>2.503362681500101E-6</v>
      </c>
      <c r="BD125" s="182">
        <v>2.6872391289132094E-6</v>
      </c>
      <c r="BE125" s="182">
        <v>1.1348017166493634E-6</v>
      </c>
      <c r="BF125" s="182">
        <v>3.1488976236009921E-9</v>
      </c>
      <c r="BG125" s="182">
        <v>2.3944237551173206E-6</v>
      </c>
      <c r="BH125" s="182">
        <v>6.6709952774491669E-5</v>
      </c>
      <c r="BI125" s="182">
        <v>2.8734361003560133E-8</v>
      </c>
      <c r="BJ125" s="182">
        <v>2.9403286601119779E-5</v>
      </c>
      <c r="BK125" s="182">
        <v>2.8857788121089019E-6</v>
      </c>
    </row>
    <row r="126" spans="1:63" x14ac:dyDescent="0.45">
      <c r="A126" s="179" t="s">
        <v>942</v>
      </c>
      <c r="B126" s="180"/>
      <c r="C126" s="181" t="s">
        <v>692</v>
      </c>
      <c r="D126" s="179" t="s">
        <v>943</v>
      </c>
      <c r="E126" s="179" t="s">
        <v>694</v>
      </c>
      <c r="F126" s="182">
        <v>2.023971578438843E-5</v>
      </c>
      <c r="G126" s="182">
        <v>3.0614280818470804E-4</v>
      </c>
      <c r="H126" s="183">
        <v>0.10567053008746732</v>
      </c>
      <c r="I126" s="183">
        <v>3.3231110201793833E-2</v>
      </c>
      <c r="J126" s="183">
        <v>1.4956177549642931E-2</v>
      </c>
      <c r="K126" s="183">
        <v>0.68247878720073984</v>
      </c>
      <c r="L126" s="183">
        <v>3.9044309956210196E-3</v>
      </c>
      <c r="M126" s="183">
        <v>6.9772489537991266E-3</v>
      </c>
      <c r="N126" s="183">
        <v>2.7694447090648562E-2</v>
      </c>
      <c r="O126" s="183">
        <v>9.9948060483609755E-2</v>
      </c>
      <c r="P126" s="182">
        <v>1.2455699902608689E-3</v>
      </c>
      <c r="Q126" s="182">
        <v>3.5356865497941455E-5</v>
      </c>
      <c r="R126" s="182">
        <v>2.1458388324235913E-5</v>
      </c>
      <c r="S126" s="182">
        <v>1.4722938209065525E-2</v>
      </c>
      <c r="T126" s="183">
        <v>6.8212115283919151E-3</v>
      </c>
      <c r="U126" s="182">
        <v>2.7487568452047305E-5</v>
      </c>
      <c r="V126" s="182">
        <v>1.5758644965177762E-5</v>
      </c>
      <c r="W126" s="182">
        <v>2.0886702747599241E-4</v>
      </c>
      <c r="X126" s="182">
        <v>1.2628528671832913E-4</v>
      </c>
      <c r="Y126" s="182">
        <v>3.1562229773820781E-6</v>
      </c>
      <c r="Z126" s="182">
        <v>5.7417207266508182E-6</v>
      </c>
      <c r="AA126" s="182">
        <v>0</v>
      </c>
      <c r="AB126" s="182">
        <v>1.5686360460686936E-5</v>
      </c>
      <c r="AC126" s="182">
        <v>6.3632727407416702E-4</v>
      </c>
      <c r="AD126" s="182">
        <v>6.4238759170345846E-6</v>
      </c>
      <c r="AE126" s="182">
        <v>1.6786006855914559E-4</v>
      </c>
      <c r="AF126" s="182">
        <v>2.8615856606197887E-6</v>
      </c>
      <c r="AG126" s="182">
        <v>2.561795517408274E-6</v>
      </c>
      <c r="AH126" s="182">
        <v>1.9398037791565786E-6</v>
      </c>
      <c r="AI126" s="182">
        <v>2.5288498923503329E-7</v>
      </c>
      <c r="AJ126" s="182">
        <v>4.8641290783448472E-7</v>
      </c>
      <c r="AK126" s="182">
        <v>3.1784076284093828E-5</v>
      </c>
      <c r="AL126" s="182">
        <v>6.2039875954513089E-7</v>
      </c>
      <c r="AM126" s="182">
        <v>2.9560956567528023E-7</v>
      </c>
      <c r="AN126" s="182">
        <v>5.5725331098318935E-4</v>
      </c>
      <c r="AO126" s="182">
        <v>6.7344520248975679E-6</v>
      </c>
      <c r="AP126" s="182">
        <v>1.2267645734088574E-5</v>
      </c>
      <c r="AQ126" s="182">
        <v>1.4152753381296622E-6</v>
      </c>
      <c r="AR126" s="182">
        <v>5.4786706928615991E-6</v>
      </c>
      <c r="AS126" s="182">
        <v>1.103169088879285E-6</v>
      </c>
      <c r="AT126" s="182">
        <v>2.6882816677347186E-7</v>
      </c>
      <c r="AU126" s="182">
        <v>9.9487167176088953E-7</v>
      </c>
      <c r="AV126" s="182">
        <v>1.5624308355032235E-7</v>
      </c>
      <c r="AW126" s="182">
        <v>9.378048103081487E-7</v>
      </c>
      <c r="AX126" s="182">
        <v>1.9501146126124143E-7</v>
      </c>
      <c r="AY126" s="182">
        <v>5.5776521777112981E-7</v>
      </c>
      <c r="AZ126" s="182">
        <v>8.5304920634673975E-8</v>
      </c>
      <c r="BA126" s="182">
        <v>6.1290383865299553E-7</v>
      </c>
      <c r="BB126" s="182">
        <v>8.7468811682653277E-8</v>
      </c>
      <c r="BC126" s="182">
        <v>3.5198994874437926E-6</v>
      </c>
      <c r="BD126" s="182">
        <v>1.5339406445747415E-7</v>
      </c>
      <c r="BE126" s="182">
        <v>3.0206506855697864E-7</v>
      </c>
      <c r="BF126" s="182">
        <v>5.8952800909425776E-10</v>
      </c>
      <c r="BG126" s="182">
        <v>2.9259447201645766E-7</v>
      </c>
      <c r="BH126" s="182">
        <v>1.1632712500264643E-4</v>
      </c>
      <c r="BI126" s="182">
        <v>0</v>
      </c>
      <c r="BJ126" s="182">
        <v>1.515576294010861E-6</v>
      </c>
      <c r="BK126" s="182">
        <v>1.3829964497633381E-6</v>
      </c>
    </row>
    <row r="127" spans="1:63" x14ac:dyDescent="0.45">
      <c r="A127" s="179" t="s">
        <v>944</v>
      </c>
      <c r="B127" s="180"/>
      <c r="C127" s="181" t="s">
        <v>692</v>
      </c>
      <c r="D127" s="179" t="s">
        <v>945</v>
      </c>
      <c r="E127" s="179" t="s">
        <v>694</v>
      </c>
      <c r="F127" s="182">
        <v>2.1154259150358512E-5</v>
      </c>
      <c r="G127" s="182">
        <v>3.0207371895689335E-4</v>
      </c>
      <c r="H127" s="183">
        <v>0.10580496927215152</v>
      </c>
      <c r="I127" s="183">
        <v>3.3193054377921034E-2</v>
      </c>
      <c r="J127" s="183">
        <v>1.4846888416164857E-2</v>
      </c>
      <c r="K127" s="183">
        <v>0.68177308819753901</v>
      </c>
      <c r="L127" s="183">
        <v>3.9006796328238786E-3</v>
      </c>
      <c r="M127" s="183">
        <v>6.9592528702045056E-3</v>
      </c>
      <c r="N127" s="183">
        <v>2.7757846397440621E-2</v>
      </c>
      <c r="O127" s="183">
        <v>0.10040774823763431</v>
      </c>
      <c r="P127" s="182">
        <v>1.2460805576216124E-3</v>
      </c>
      <c r="Q127" s="182">
        <v>3.5743918215327868E-5</v>
      </c>
      <c r="R127" s="182">
        <v>2.129262213706986E-5</v>
      </c>
      <c r="S127" s="182">
        <v>1.4788018202009704E-2</v>
      </c>
      <c r="T127" s="183">
        <v>6.9715774639630204E-3</v>
      </c>
      <c r="U127" s="182">
        <v>2.7488530559600148E-5</v>
      </c>
      <c r="V127" s="182">
        <v>1.5905852543549829E-5</v>
      </c>
      <c r="W127" s="182">
        <v>2.077762451906491E-4</v>
      </c>
      <c r="X127" s="182">
        <v>1.2624173290134381E-4</v>
      </c>
      <c r="Y127" s="182">
        <v>3.1873334467124555E-6</v>
      </c>
      <c r="Z127" s="182">
        <v>5.5323741636856098E-6</v>
      </c>
      <c r="AA127" s="182">
        <v>0</v>
      </c>
      <c r="AB127" s="182">
        <v>1.5790751686995298E-5</v>
      </c>
      <c r="AC127" s="182">
        <v>6.3677316323261816E-4</v>
      </c>
      <c r="AD127" s="182">
        <v>6.4782733593270478E-6</v>
      </c>
      <c r="AE127" s="182">
        <v>1.6798475018208755E-4</v>
      </c>
      <c r="AF127" s="182">
        <v>2.8654172858242775E-6</v>
      </c>
      <c r="AG127" s="182">
        <v>2.6047041650578151E-6</v>
      </c>
      <c r="AH127" s="182">
        <v>2.5583088935895984E-7</v>
      </c>
      <c r="AI127" s="182">
        <v>2.0564032060444314E-7</v>
      </c>
      <c r="AJ127" s="182">
        <v>4.8590457902406173E-7</v>
      </c>
      <c r="AK127" s="182">
        <v>3.1377402944100152E-5</v>
      </c>
      <c r="AL127" s="182">
        <v>6.3301075159037757E-7</v>
      </c>
      <c r="AM127" s="182">
        <v>2.9396866908373473E-7</v>
      </c>
      <c r="AN127" s="182">
        <v>5.6324784938819748E-4</v>
      </c>
      <c r="AO127" s="182">
        <v>6.723018519615077E-6</v>
      </c>
      <c r="AP127" s="182">
        <v>1.2204876246786788E-5</v>
      </c>
      <c r="AQ127" s="182">
        <v>1.4201223052866536E-6</v>
      </c>
      <c r="AR127" s="182">
        <v>5.4415165315901832E-6</v>
      </c>
      <c r="AS127" s="182">
        <v>1.1244405083230456E-6</v>
      </c>
      <c r="AT127" s="182">
        <v>2.5810356728693208E-7</v>
      </c>
      <c r="AU127" s="182">
        <v>9.9939324408255455E-7</v>
      </c>
      <c r="AV127" s="182">
        <v>1.6114096570442072E-7</v>
      </c>
      <c r="AW127" s="182">
        <v>9.6175457930435072E-7</v>
      </c>
      <c r="AX127" s="182">
        <v>2.0760360157138862E-7</v>
      </c>
      <c r="AY127" s="182">
        <v>5.8927314272468486E-7</v>
      </c>
      <c r="AZ127" s="182">
        <v>8.1405018408523189E-8</v>
      </c>
      <c r="BA127" s="182">
        <v>6.6949524057740182E-7</v>
      </c>
      <c r="BB127" s="182">
        <v>8.9520831338448525E-8</v>
      </c>
      <c r="BC127" s="182">
        <v>3.5302047051953496E-6</v>
      </c>
      <c r="BD127" s="182">
        <v>1.6342329801902276E-7</v>
      </c>
      <c r="BE127" s="182">
        <v>2.98075443631259E-7</v>
      </c>
      <c r="BF127" s="182">
        <v>4.797322127950442E-9</v>
      </c>
      <c r="BG127" s="182">
        <v>3.0170028224224896E-7</v>
      </c>
      <c r="BH127" s="182">
        <v>1.1704641397896114E-4</v>
      </c>
      <c r="BI127" s="182">
        <v>0</v>
      </c>
      <c r="BJ127" s="182">
        <v>1.5181698369077891E-6</v>
      </c>
      <c r="BK127" s="182">
        <v>1.3615266321268411E-6</v>
      </c>
    </row>
    <row r="128" spans="1:63" x14ac:dyDescent="0.45">
      <c r="A128" s="179" t="s">
        <v>946</v>
      </c>
      <c r="B128" s="180"/>
      <c r="C128" s="181" t="s">
        <v>692</v>
      </c>
      <c r="D128" s="179" t="s">
        <v>947</v>
      </c>
      <c r="E128" s="179" t="s">
        <v>694</v>
      </c>
      <c r="F128" s="182">
        <v>1.9058207912040021E-5</v>
      </c>
      <c r="G128" s="182">
        <v>6.9675534774876332E-5</v>
      </c>
      <c r="H128" s="183">
        <v>0.13114576952364398</v>
      </c>
      <c r="I128" s="183">
        <v>1.2509758485602429E-2</v>
      </c>
      <c r="J128" s="183">
        <v>2.1720037209348658E-2</v>
      </c>
      <c r="K128" s="183">
        <v>0.69815392333897042</v>
      </c>
      <c r="L128" s="183">
        <v>2.2532874014519365E-4</v>
      </c>
      <c r="M128" s="183">
        <v>7.2878070515643839E-4</v>
      </c>
      <c r="N128" s="183">
        <v>1.8469657689115123E-2</v>
      </c>
      <c r="O128" s="183">
        <v>7.3204666312127228E-2</v>
      </c>
      <c r="P128" s="182">
        <v>7.1552577121368184E-4</v>
      </c>
      <c r="Q128" s="182">
        <v>3.3633657455747228E-5</v>
      </c>
      <c r="R128" s="182">
        <v>4.7202776222924343E-5</v>
      </c>
      <c r="S128" s="182">
        <v>1.6011132877391001E-2</v>
      </c>
      <c r="T128" s="183">
        <v>1.6515330823404447E-2</v>
      </c>
      <c r="U128" s="182">
        <v>1.2294492355338524E-5</v>
      </c>
      <c r="V128" s="182">
        <v>4.1549391269647343E-5</v>
      </c>
      <c r="W128" s="182">
        <v>2.542232655930361E-4</v>
      </c>
      <c r="X128" s="182">
        <v>1.9292874216404079E-3</v>
      </c>
      <c r="Y128" s="182">
        <v>3.9392222217538148E-6</v>
      </c>
      <c r="Z128" s="182">
        <v>7.7064626717936031E-5</v>
      </c>
      <c r="AA128" s="182">
        <v>0</v>
      </c>
      <c r="AB128" s="182">
        <v>2.7857942309113E-5</v>
      </c>
      <c r="AC128" s="182">
        <v>2.007126052815947E-4</v>
      </c>
      <c r="AD128" s="182">
        <v>5.763130990763595E-6</v>
      </c>
      <c r="AE128" s="182">
        <v>9.9239557391277654E-5</v>
      </c>
      <c r="AF128" s="182">
        <v>9.5533384619218481E-6</v>
      </c>
      <c r="AG128" s="182">
        <v>6.046991549684143E-6</v>
      </c>
      <c r="AH128" s="182">
        <v>3.5372122336981041E-7</v>
      </c>
      <c r="AI128" s="182">
        <v>2.1300789337947721E-6</v>
      </c>
      <c r="AJ128" s="182">
        <v>1.4114357408001923E-7</v>
      </c>
      <c r="AK128" s="182">
        <v>6.6564147818678408E-6</v>
      </c>
      <c r="AL128" s="182">
        <v>4.5080811393207907E-4</v>
      </c>
      <c r="AM128" s="182">
        <v>4.5614376221061288E-7</v>
      </c>
      <c r="AN128" s="182">
        <v>7.1486756282223077E-3</v>
      </c>
      <c r="AO128" s="182">
        <v>8.1415947682460002E-6</v>
      </c>
      <c r="AP128" s="182">
        <v>1.5477563150830233E-5</v>
      </c>
      <c r="AQ128" s="182">
        <v>1.617952645721652E-6</v>
      </c>
      <c r="AR128" s="182">
        <v>5.8215500288995887E-6</v>
      </c>
      <c r="AS128" s="182">
        <v>1.0061714704959967E-6</v>
      </c>
      <c r="AT128" s="182">
        <v>2.9132804081946243E-7</v>
      </c>
      <c r="AU128" s="182">
        <v>9.8826898266104829E-7</v>
      </c>
      <c r="AV128" s="182">
        <v>1.3897040993722333E-7</v>
      </c>
      <c r="AW128" s="182">
        <v>8.0635906227693283E-7</v>
      </c>
      <c r="AX128" s="182">
        <v>1.7210742787836327E-7</v>
      </c>
      <c r="AY128" s="182">
        <v>4.5448990248379372E-7</v>
      </c>
      <c r="AZ128" s="182">
        <v>7.0785168696585783E-8</v>
      </c>
      <c r="BA128" s="182">
        <v>5.0707563537399396E-7</v>
      </c>
      <c r="BB128" s="182">
        <v>8.0526619036063657E-8</v>
      </c>
      <c r="BC128" s="182">
        <v>1.9864463789286345E-6</v>
      </c>
      <c r="BD128" s="182">
        <v>2.95952376426522E-7</v>
      </c>
      <c r="BE128" s="182">
        <v>5.5247109516600954E-7</v>
      </c>
      <c r="BF128" s="182">
        <v>1.5058419670280818E-9</v>
      </c>
      <c r="BG128" s="182">
        <v>8.2631982723762204E-9</v>
      </c>
      <c r="BH128" s="182">
        <v>1.1177227527738475E-4</v>
      </c>
      <c r="BI128" s="182">
        <v>2.7387921236244441E-7</v>
      </c>
      <c r="BJ128" s="182">
        <v>2.0540838985592554E-6</v>
      </c>
      <c r="BK128" s="182">
        <v>1.193067483094132E-6</v>
      </c>
    </row>
    <row r="129" spans="1:63" x14ac:dyDescent="0.45">
      <c r="A129" s="179" t="s">
        <v>948</v>
      </c>
      <c r="B129" s="180"/>
      <c r="C129" s="181" t="s">
        <v>692</v>
      </c>
      <c r="D129" s="179" t="s">
        <v>949</v>
      </c>
      <c r="E129" s="179" t="s">
        <v>694</v>
      </c>
      <c r="F129" s="182">
        <v>1.982292861655288E-5</v>
      </c>
      <c r="G129" s="182">
        <v>6.9142447948668647E-5</v>
      </c>
      <c r="H129" s="183">
        <v>0.12969725004513058</v>
      </c>
      <c r="I129" s="183">
        <v>1.2524347631376265E-2</v>
      </c>
      <c r="J129" s="183">
        <v>2.1909541209143873E-2</v>
      </c>
      <c r="K129" s="183">
        <v>0.69876735197979734</v>
      </c>
      <c r="L129" s="183">
        <v>2.2503458377311732E-4</v>
      </c>
      <c r="M129" s="183">
        <v>7.4386832886373232E-4</v>
      </c>
      <c r="N129" s="183">
        <v>1.8350262596405615E-2</v>
      </c>
      <c r="O129" s="183">
        <v>7.3237705673372858E-2</v>
      </c>
      <c r="P129" s="182">
        <v>7.1922842542243852E-4</v>
      </c>
      <c r="Q129" s="182">
        <v>3.3152916812460053E-5</v>
      </c>
      <c r="R129" s="182">
        <v>4.7185331041118044E-5</v>
      </c>
      <c r="S129" s="182">
        <v>1.6339281829075313E-2</v>
      </c>
      <c r="T129" s="183">
        <v>1.6756239571121063E-2</v>
      </c>
      <c r="U129" s="182">
        <v>1.2356062926068288E-5</v>
      </c>
      <c r="V129" s="182">
        <v>4.2420846142511753E-5</v>
      </c>
      <c r="W129" s="182">
        <v>2.6084717935754648E-4</v>
      </c>
      <c r="X129" s="182">
        <v>1.9385897930041458E-3</v>
      </c>
      <c r="Y129" s="182">
        <v>3.9084083390308722E-6</v>
      </c>
      <c r="Z129" s="182">
        <v>7.8371098016254115E-5</v>
      </c>
      <c r="AA129" s="182">
        <v>0</v>
      </c>
      <c r="AB129" s="182">
        <v>2.8156648197576888E-5</v>
      </c>
      <c r="AC129" s="182">
        <v>2.0256614668632083E-4</v>
      </c>
      <c r="AD129" s="182">
        <v>5.813839198313726E-6</v>
      </c>
      <c r="AE129" s="182">
        <v>9.8826865002376725E-5</v>
      </c>
      <c r="AF129" s="182">
        <v>9.384050457829899E-6</v>
      </c>
      <c r="AG129" s="182">
        <v>6.2519068941907951E-6</v>
      </c>
      <c r="AH129" s="182">
        <v>3.1087409592448406E-7</v>
      </c>
      <c r="AI129" s="182">
        <v>2.1355680803932407E-6</v>
      </c>
      <c r="AJ129" s="182">
        <v>1.4790573211383314E-7</v>
      </c>
      <c r="AK129" s="182">
        <v>6.6140664621395906E-6</v>
      </c>
      <c r="AL129" s="182">
        <v>4.5532579051254743E-4</v>
      </c>
      <c r="AM129" s="182">
        <v>4.6447983155572112E-7</v>
      </c>
      <c r="AN129" s="182">
        <v>7.2482775884178674E-3</v>
      </c>
      <c r="AO129" s="182">
        <v>8.1987288247243118E-6</v>
      </c>
      <c r="AP129" s="182">
        <v>1.5570203418462327E-5</v>
      </c>
      <c r="AQ129" s="182">
        <v>1.6245039427107716E-6</v>
      </c>
      <c r="AR129" s="182">
        <v>5.781994067262014E-6</v>
      </c>
      <c r="AS129" s="182">
        <v>1.0711960487687733E-6</v>
      </c>
      <c r="AT129" s="182">
        <v>2.7912676293128762E-7</v>
      </c>
      <c r="AU129" s="182">
        <v>1.1714427688686736E-6</v>
      </c>
      <c r="AV129" s="182">
        <v>1.3021698556591677E-7</v>
      </c>
      <c r="AW129" s="182">
        <v>8.0406289163911931E-7</v>
      </c>
      <c r="AX129" s="182">
        <v>1.6002831952204621E-7</v>
      </c>
      <c r="AY129" s="182">
        <v>4.3910112859962269E-7</v>
      </c>
      <c r="AZ129" s="182">
        <v>7.7155247299532411E-8</v>
      </c>
      <c r="BA129" s="182">
        <v>5.1721365862530163E-7</v>
      </c>
      <c r="BB129" s="182">
        <v>7.9308979141317563E-8</v>
      </c>
      <c r="BC129" s="182">
        <v>1.9416493972756039E-6</v>
      </c>
      <c r="BD129" s="182">
        <v>2.9603604562137331E-7</v>
      </c>
      <c r="BE129" s="182">
        <v>5.8115111614140036E-7</v>
      </c>
      <c r="BF129" s="182">
        <v>0</v>
      </c>
      <c r="BG129" s="182">
        <v>4.2242000635260139E-9</v>
      </c>
      <c r="BH129" s="182">
        <v>1.1747971762596135E-4</v>
      </c>
      <c r="BI129" s="182">
        <v>2.7762778162849006E-7</v>
      </c>
      <c r="BJ129" s="182">
        <v>2.0620038700334762E-6</v>
      </c>
      <c r="BK129" s="182">
        <v>1.2165959919857249E-6</v>
      </c>
    </row>
    <row r="130" spans="1:63" x14ac:dyDescent="0.45">
      <c r="A130" s="179" t="s">
        <v>950</v>
      </c>
      <c r="B130" s="180"/>
      <c r="C130" s="181" t="s">
        <v>692</v>
      </c>
      <c r="D130" s="179" t="s">
        <v>951</v>
      </c>
      <c r="E130" s="179" t="s">
        <v>694</v>
      </c>
      <c r="F130" s="182">
        <v>1.9150362471548624E-5</v>
      </c>
      <c r="G130" s="182">
        <v>3.3003241948253061E-5</v>
      </c>
      <c r="H130" s="183">
        <v>0.11248494777656862</v>
      </c>
      <c r="I130" s="183">
        <v>1.5892564288255424E-2</v>
      </c>
      <c r="J130" s="183">
        <v>1.1090044152481805E-2</v>
      </c>
      <c r="K130" s="183">
        <v>0.72993644034806349</v>
      </c>
      <c r="L130" s="183">
        <v>1.3513187903438972E-4</v>
      </c>
      <c r="M130" s="183">
        <v>6.2411092734533538E-4</v>
      </c>
      <c r="N130" s="183">
        <v>2.9166271649697373E-3</v>
      </c>
      <c r="O130" s="183">
        <v>0.1201866823017755</v>
      </c>
      <c r="P130" s="182">
        <v>5.6401622577855089E-4</v>
      </c>
      <c r="Q130" s="182">
        <v>1.6689978398832257E-5</v>
      </c>
      <c r="R130" s="182">
        <v>1.4442792355499323E-5</v>
      </c>
      <c r="S130" s="182">
        <v>1.1169149301247482E-3</v>
      </c>
      <c r="T130" s="183">
        <v>3.2353346362302359E-3</v>
      </c>
      <c r="U130" s="182">
        <v>1.5877514130361663E-6</v>
      </c>
      <c r="V130" s="182">
        <v>6.0078869253467317E-6</v>
      </c>
      <c r="W130" s="182">
        <v>2.1159108339352675E-5</v>
      </c>
      <c r="X130" s="182">
        <v>4.6353866535971336E-5</v>
      </c>
      <c r="Y130" s="182">
        <v>3.1051215784093001E-6</v>
      </c>
      <c r="Z130" s="182">
        <v>1.3317725750305653E-4</v>
      </c>
      <c r="AA130" s="182">
        <v>0</v>
      </c>
      <c r="AB130" s="182">
        <v>8.1554571197252534E-6</v>
      </c>
      <c r="AC130" s="182">
        <v>1.0889443175931444E-4</v>
      </c>
      <c r="AD130" s="182">
        <v>4.558343093104011E-6</v>
      </c>
      <c r="AE130" s="182">
        <v>5.3571631680910798E-5</v>
      </c>
      <c r="AF130" s="182">
        <v>1.7994816817107541E-6</v>
      </c>
      <c r="AG130" s="182">
        <v>3.8315197349285316E-7</v>
      </c>
      <c r="AH130" s="182">
        <v>2.9431531392593742E-6</v>
      </c>
      <c r="AI130" s="182">
        <v>1.5793764453605899E-7</v>
      </c>
      <c r="AJ130" s="182">
        <v>0</v>
      </c>
      <c r="AK130" s="182">
        <v>1.831946874772657E-5</v>
      </c>
      <c r="AL130" s="182">
        <v>1.3316130973865692E-5</v>
      </c>
      <c r="AM130" s="182">
        <v>1.971095164576017E-7</v>
      </c>
      <c r="AN130" s="182">
        <v>4.5196431789921651E-4</v>
      </c>
      <c r="AO130" s="182">
        <v>6.0113855668106132E-6</v>
      </c>
      <c r="AP130" s="182">
        <v>1.2073592806246512E-5</v>
      </c>
      <c r="AQ130" s="182">
        <v>1.3322236537045856E-6</v>
      </c>
      <c r="AR130" s="182">
        <v>4.9025424241562842E-6</v>
      </c>
      <c r="AS130" s="182">
        <v>8.9831223712775212E-7</v>
      </c>
      <c r="AT130" s="182">
        <v>2.0864485748116213E-7</v>
      </c>
      <c r="AU130" s="182">
        <v>7.0147561856000518E-7</v>
      </c>
      <c r="AV130" s="182">
        <v>1.1486121160627504E-7</v>
      </c>
      <c r="AW130" s="182">
        <v>6.9227912860602403E-7</v>
      </c>
      <c r="AX130" s="182">
        <v>1.341575572668278E-7</v>
      </c>
      <c r="AY130" s="182">
        <v>3.669775098217526E-7</v>
      </c>
      <c r="AZ130" s="182">
        <v>5.669364717821754E-8</v>
      </c>
      <c r="BA130" s="182">
        <v>3.9996235798462902E-7</v>
      </c>
      <c r="BB130" s="182">
        <v>5.767633252722597E-8</v>
      </c>
      <c r="BC130" s="182">
        <v>1.2203018833368884E-6</v>
      </c>
      <c r="BD130" s="182">
        <v>9.141978407493558E-8</v>
      </c>
      <c r="BE130" s="182">
        <v>2.2313802946717231E-7</v>
      </c>
      <c r="BF130" s="182">
        <v>3.7809380245321803E-9</v>
      </c>
      <c r="BG130" s="182">
        <v>6.3779007993715949E-9</v>
      </c>
      <c r="BH130" s="182">
        <v>8.2649401995572825E-4</v>
      </c>
      <c r="BI130" s="182">
        <v>3.1104182737070696E-7</v>
      </c>
      <c r="BJ130" s="182">
        <v>1.2326108274410567E-6</v>
      </c>
      <c r="BK130" s="182">
        <v>6.4988883269533152E-7</v>
      </c>
    </row>
    <row r="131" spans="1:63" x14ac:dyDescent="0.45">
      <c r="A131" s="179" t="s">
        <v>952</v>
      </c>
      <c r="B131" s="180"/>
      <c r="C131" s="181" t="s">
        <v>692</v>
      </c>
      <c r="D131" s="179" t="s">
        <v>953</v>
      </c>
      <c r="E131" s="179" t="s">
        <v>694</v>
      </c>
      <c r="F131" s="182">
        <v>1.959831861679294E-5</v>
      </c>
      <c r="G131" s="182">
        <v>3.2065311161755696E-5</v>
      </c>
      <c r="H131" s="183">
        <v>0.11272989385652528</v>
      </c>
      <c r="I131" s="183">
        <v>1.5559532563754828E-2</v>
      </c>
      <c r="J131" s="183">
        <v>1.1011501083139232E-2</v>
      </c>
      <c r="K131" s="183">
        <v>0.7302697668346998</v>
      </c>
      <c r="L131" s="183">
        <v>1.3191759707858658E-4</v>
      </c>
      <c r="M131" s="183">
        <v>6.1621593027588371E-4</v>
      </c>
      <c r="N131" s="183">
        <v>2.9131862817394051E-3</v>
      </c>
      <c r="O131" s="183">
        <v>0.12003691020642042</v>
      </c>
      <c r="P131" s="182">
        <v>5.6144561855809118E-4</v>
      </c>
      <c r="Q131" s="182">
        <v>1.6648136142754294E-5</v>
      </c>
      <c r="R131" s="182">
        <v>1.3945187338006589E-5</v>
      </c>
      <c r="S131" s="182">
        <v>1.1229671202618668E-3</v>
      </c>
      <c r="T131" s="183">
        <v>3.2428104270900526E-3</v>
      </c>
      <c r="U131" s="182">
        <v>1.5877595504187319E-6</v>
      </c>
      <c r="V131" s="182">
        <v>5.861462873025533E-6</v>
      </c>
      <c r="W131" s="182">
        <v>2.1264306726909457E-5</v>
      </c>
      <c r="X131" s="182">
        <v>4.5937977985878307E-5</v>
      </c>
      <c r="Y131" s="182">
        <v>3.0542611943498913E-6</v>
      </c>
      <c r="Z131" s="182">
        <v>1.2905935046003539E-4</v>
      </c>
      <c r="AA131" s="182">
        <v>0</v>
      </c>
      <c r="AB131" s="182">
        <v>7.7228992065074922E-6</v>
      </c>
      <c r="AC131" s="182">
        <v>1.0828263371725538E-4</v>
      </c>
      <c r="AD131" s="182">
        <v>4.5658281361004462E-6</v>
      </c>
      <c r="AE131" s="182">
        <v>5.3308149853486464E-5</v>
      </c>
      <c r="AF131" s="182">
        <v>1.8283267998549945E-6</v>
      </c>
      <c r="AG131" s="182">
        <v>3.2254077186463484E-7</v>
      </c>
      <c r="AH131" s="182">
        <v>2.9432656361226628E-6</v>
      </c>
      <c r="AI131" s="182">
        <v>1.3364871496426924E-7</v>
      </c>
      <c r="AJ131" s="182">
        <v>0</v>
      </c>
      <c r="AK131" s="182">
        <v>1.7673750923953253E-5</v>
      </c>
      <c r="AL131" s="182">
        <v>1.267071746488818E-5</v>
      </c>
      <c r="AM131" s="182">
        <v>1.8830931230324067E-7</v>
      </c>
      <c r="AN131" s="182">
        <v>4.520821310495843E-4</v>
      </c>
      <c r="AO131" s="182">
        <v>6.1142000258236568E-6</v>
      </c>
      <c r="AP131" s="182">
        <v>1.2169045913710217E-5</v>
      </c>
      <c r="AQ131" s="182">
        <v>1.3310394651176249E-6</v>
      </c>
      <c r="AR131" s="182">
        <v>4.8774395595859386E-6</v>
      </c>
      <c r="AS131" s="182">
        <v>9.4509961523048872E-7</v>
      </c>
      <c r="AT131" s="182">
        <v>2.221152417863843E-7</v>
      </c>
      <c r="AU131" s="182">
        <v>7.7429891812479202E-7</v>
      </c>
      <c r="AV131" s="182">
        <v>1.1784777983126293E-7</v>
      </c>
      <c r="AW131" s="182">
        <v>6.9957385564239367E-7</v>
      </c>
      <c r="AX131" s="182">
        <v>1.407183595599111E-7</v>
      </c>
      <c r="AY131" s="182">
        <v>3.8568737694743136E-7</v>
      </c>
      <c r="AZ131" s="182">
        <v>5.292383942359621E-8</v>
      </c>
      <c r="BA131" s="182">
        <v>3.9893903730286256E-7</v>
      </c>
      <c r="BB131" s="182">
        <v>5.7534298192245655E-8</v>
      </c>
      <c r="BC131" s="182">
        <v>1.17824400679475E-6</v>
      </c>
      <c r="BD131" s="182">
        <v>9.0583242592959408E-8</v>
      </c>
      <c r="BE131" s="182">
        <v>2.1233295710250356E-7</v>
      </c>
      <c r="BF131" s="182">
        <v>1.8792140012668575E-9</v>
      </c>
      <c r="BG131" s="182">
        <v>4.452504372334675E-9</v>
      </c>
      <c r="BH131" s="182">
        <v>8.2108602893605478E-4</v>
      </c>
      <c r="BI131" s="182">
        <v>3.1178342883541192E-7</v>
      </c>
      <c r="BJ131" s="182">
        <v>1.2234193531169846E-6</v>
      </c>
      <c r="BK131" s="182">
        <v>6.5154814086109524E-7</v>
      </c>
    </row>
    <row r="132" spans="1:63" x14ac:dyDescent="0.45">
      <c r="A132" s="179" t="s">
        <v>954</v>
      </c>
      <c r="B132" s="180"/>
      <c r="C132" s="181" t="s">
        <v>692</v>
      </c>
      <c r="D132" s="179" t="s">
        <v>955</v>
      </c>
      <c r="E132" s="179" t="s">
        <v>694</v>
      </c>
      <c r="F132" s="182">
        <v>1.3831293369398873E-5</v>
      </c>
      <c r="G132" s="182">
        <v>2.1190120362236649E-5</v>
      </c>
      <c r="H132" s="183">
        <v>0.12099467489906295</v>
      </c>
      <c r="I132" s="183">
        <v>1.5463271545140703E-3</v>
      </c>
      <c r="J132" s="183">
        <v>4.2349401050632823E-3</v>
      </c>
      <c r="K132" s="183">
        <v>0.71442554842071104</v>
      </c>
      <c r="L132" s="183">
        <v>8.1255179639380635E-5</v>
      </c>
      <c r="M132" s="183">
        <v>7.3459899251620794E-4</v>
      </c>
      <c r="N132" s="183">
        <v>5.9539028520209567E-4</v>
      </c>
      <c r="O132" s="183">
        <v>0.1541487950288721</v>
      </c>
      <c r="P132" s="182">
        <v>5.3078864774302396E-4</v>
      </c>
      <c r="Q132" s="182">
        <v>5.3514043467474257E-6</v>
      </c>
      <c r="R132" s="182">
        <v>7.5029969541059373E-6</v>
      </c>
      <c r="S132" s="182">
        <v>4.3299339827907829E-4</v>
      </c>
      <c r="T132" s="183">
        <v>1.4563874367893863E-3</v>
      </c>
      <c r="U132" s="182">
        <v>5.2635547016572198E-7</v>
      </c>
      <c r="V132" s="182">
        <v>1.7445591504148037E-6</v>
      </c>
      <c r="W132" s="182">
        <v>6.3362996929980775E-6</v>
      </c>
      <c r="X132" s="182">
        <v>1.7818682806244577E-5</v>
      </c>
      <c r="Y132" s="182">
        <v>9.5932387020196955E-7</v>
      </c>
      <c r="Z132" s="182">
        <v>2.1624509300951495E-5</v>
      </c>
      <c r="AA132" s="182">
        <v>0</v>
      </c>
      <c r="AB132" s="182">
        <v>2.6320800675888204E-6</v>
      </c>
      <c r="AC132" s="182">
        <v>5.6737540751755611E-4</v>
      </c>
      <c r="AD132" s="182">
        <v>2.5322462346998435E-6</v>
      </c>
      <c r="AE132" s="182">
        <v>6.8143705330114005E-5</v>
      </c>
      <c r="AF132" s="182">
        <v>1.6329566491262397E-6</v>
      </c>
      <c r="AG132" s="182">
        <v>6.2327049140404504E-8</v>
      </c>
      <c r="AH132" s="182">
        <v>8.7075702177041515E-8</v>
      </c>
      <c r="AI132" s="182">
        <v>4.3434594915077024E-8</v>
      </c>
      <c r="AJ132" s="182">
        <v>0</v>
      </c>
      <c r="AK132" s="182">
        <v>6.0472010456740745E-7</v>
      </c>
      <c r="AL132" s="182">
        <v>7.7414005623880925E-8</v>
      </c>
      <c r="AM132" s="182">
        <v>1.8120168626780327E-7</v>
      </c>
      <c r="AN132" s="182">
        <v>5.906280691026316E-5</v>
      </c>
      <c r="AO132" s="182">
        <v>2.1198950682311266E-6</v>
      </c>
      <c r="AP132" s="182">
        <v>3.890030019885837E-6</v>
      </c>
      <c r="AQ132" s="182">
        <v>4.240279962620828E-7</v>
      </c>
      <c r="AR132" s="182">
        <v>1.5136608150809665E-6</v>
      </c>
      <c r="AS132" s="182">
        <v>2.717760772559305E-7</v>
      </c>
      <c r="AT132" s="182">
        <v>5.0306778141114204E-8</v>
      </c>
      <c r="AU132" s="182">
        <v>2.2885342413627158E-7</v>
      </c>
      <c r="AV132" s="182">
        <v>4.7704890051590183E-8</v>
      </c>
      <c r="AW132" s="182">
        <v>3.2940683837290975E-7</v>
      </c>
      <c r="AX132" s="182">
        <v>7.1173765255187225E-8</v>
      </c>
      <c r="AY132" s="182">
        <v>2.2383836387793376E-7</v>
      </c>
      <c r="AZ132" s="182">
        <v>3.1278023285822991E-8</v>
      </c>
      <c r="BA132" s="182">
        <v>2.4075306749968024E-7</v>
      </c>
      <c r="BB132" s="182">
        <v>3.7908804301709307E-8</v>
      </c>
      <c r="BC132" s="182">
        <v>1.4768813165515319E-6</v>
      </c>
      <c r="BD132" s="182">
        <v>8.2633646560972355E-8</v>
      </c>
      <c r="BE132" s="182">
        <v>1.158382119893011E-7</v>
      </c>
      <c r="BF132" s="182">
        <v>6.3228222675363903E-10</v>
      </c>
      <c r="BG132" s="182">
        <v>6.6768987295304554E-9</v>
      </c>
      <c r="BH132" s="182">
        <v>6.8707900772121367E-6</v>
      </c>
      <c r="BI132" s="182">
        <v>0</v>
      </c>
      <c r="BJ132" s="182">
        <v>6.040756685166108E-7</v>
      </c>
      <c r="BK132" s="182">
        <v>3.413883988581542E-7</v>
      </c>
    </row>
    <row r="133" spans="1:63" x14ac:dyDescent="0.45">
      <c r="A133" s="179" t="s">
        <v>956</v>
      </c>
      <c r="B133" s="180"/>
      <c r="C133" s="181" t="s">
        <v>692</v>
      </c>
      <c r="D133" s="179" t="s">
        <v>957</v>
      </c>
      <c r="E133" s="179" t="s">
        <v>694</v>
      </c>
      <c r="F133" s="182">
        <v>1.4362664141239539E-5</v>
      </c>
      <c r="G133" s="182">
        <v>2.0596134041985841E-5</v>
      </c>
      <c r="H133" s="183">
        <v>0.12308372293482694</v>
      </c>
      <c r="I133" s="183">
        <v>1.5304120680030252E-3</v>
      </c>
      <c r="J133" s="183">
        <v>4.2930589224662585E-3</v>
      </c>
      <c r="K133" s="183">
        <v>0.71146596732620859</v>
      </c>
      <c r="L133" s="183">
        <v>8.5995846633714598E-5</v>
      </c>
      <c r="M133" s="183">
        <v>7.2550495913595206E-4</v>
      </c>
      <c r="N133" s="183">
        <v>6.1820899639644634E-4</v>
      </c>
      <c r="O133" s="183">
        <v>0.15505199207527831</v>
      </c>
      <c r="P133" s="182">
        <v>5.1607756946099722E-4</v>
      </c>
      <c r="Q133" s="182">
        <v>5.4109321621352141E-6</v>
      </c>
      <c r="R133" s="182">
        <v>8.8154130835275868E-6</v>
      </c>
      <c r="S133" s="182">
        <v>3.9842468913413716E-4</v>
      </c>
      <c r="T133" s="183">
        <v>1.420320606109339E-3</v>
      </c>
      <c r="U133" s="182">
        <v>4.8636094715091143E-7</v>
      </c>
      <c r="V133" s="182">
        <v>1.76394116129049E-6</v>
      </c>
      <c r="W133" s="182">
        <v>5.9259676253637577E-6</v>
      </c>
      <c r="X133" s="182">
        <v>1.6788278586377477E-5</v>
      </c>
      <c r="Y133" s="182">
        <v>8.9269904398080842E-7</v>
      </c>
      <c r="Z133" s="182">
        <v>1.5779159836695778E-5</v>
      </c>
      <c r="AA133" s="182">
        <v>0</v>
      </c>
      <c r="AB133" s="182">
        <v>2.5524010093466737E-6</v>
      </c>
      <c r="AC133" s="182">
        <v>5.7180690690945173E-4</v>
      </c>
      <c r="AD133" s="182">
        <v>2.4333102092078053E-6</v>
      </c>
      <c r="AE133" s="182">
        <v>6.4696133821235592E-5</v>
      </c>
      <c r="AF133" s="182">
        <v>1.6643520092037216E-6</v>
      </c>
      <c r="AG133" s="182">
        <v>6.4198808381934537E-8</v>
      </c>
      <c r="AH133" s="182">
        <v>8.4704515451413971E-8</v>
      </c>
      <c r="AI133" s="182">
        <v>4.3338994516998927E-8</v>
      </c>
      <c r="AJ133" s="182">
        <v>0</v>
      </c>
      <c r="AK133" s="182">
        <v>5.3372904498689066E-7</v>
      </c>
      <c r="AL133" s="182">
        <v>2.1424874515351827E-7</v>
      </c>
      <c r="AM133" s="182">
        <v>1.7438759580213522E-7</v>
      </c>
      <c r="AN133" s="182">
        <v>5.7937714675198556E-5</v>
      </c>
      <c r="AO133" s="182">
        <v>2.1424703515724375E-6</v>
      </c>
      <c r="AP133" s="182">
        <v>3.9376505686994085E-6</v>
      </c>
      <c r="AQ133" s="182">
        <v>4.1561322215010058E-7</v>
      </c>
      <c r="AR133" s="182">
        <v>1.4941087845464075E-6</v>
      </c>
      <c r="AS133" s="182">
        <v>2.9128417106658609E-7</v>
      </c>
      <c r="AT133" s="182">
        <v>6.0861011242294666E-8</v>
      </c>
      <c r="AU133" s="182">
        <v>2.318401589443734E-7</v>
      </c>
      <c r="AV133" s="182">
        <v>4.5706105419232296E-8</v>
      </c>
      <c r="AW133" s="182">
        <v>2.9180453248023066E-7</v>
      </c>
      <c r="AX133" s="182">
        <v>6.9072770376875159E-8</v>
      </c>
      <c r="AY133" s="182">
        <v>1.9450850721238107E-7</v>
      </c>
      <c r="AZ133" s="182">
        <v>2.9743293289087413E-8</v>
      </c>
      <c r="BA133" s="182">
        <v>2.4763009849849825E-7</v>
      </c>
      <c r="BB133" s="182">
        <v>3.510318801887472E-8</v>
      </c>
      <c r="BC133" s="182">
        <v>1.4123518996875069E-6</v>
      </c>
      <c r="BD133" s="182">
        <v>9.1404405976272721E-8</v>
      </c>
      <c r="BE133" s="182">
        <v>1.5242850678024371E-7</v>
      </c>
      <c r="BF133" s="182">
        <v>0</v>
      </c>
      <c r="BG133" s="182">
        <v>3.2241639282975085E-9</v>
      </c>
      <c r="BH133" s="182">
        <v>5.2074490794161627E-6</v>
      </c>
      <c r="BI133" s="182">
        <v>0</v>
      </c>
      <c r="BJ133" s="182">
        <v>5.8871427111274947E-7</v>
      </c>
      <c r="BK133" s="182">
        <v>3.4406028813484707E-7</v>
      </c>
    </row>
    <row r="134" spans="1:63" x14ac:dyDescent="0.45">
      <c r="A134" s="179" t="s">
        <v>958</v>
      </c>
      <c r="B134" s="180"/>
      <c r="C134" s="181" t="s">
        <v>692</v>
      </c>
      <c r="D134" s="179" t="s">
        <v>959</v>
      </c>
      <c r="E134" s="179" t="s">
        <v>694</v>
      </c>
      <c r="F134" s="182">
        <v>1.08245143121814E-5</v>
      </c>
      <c r="G134" s="182">
        <v>1.0014419116020496E-4</v>
      </c>
      <c r="H134" s="183">
        <v>0.1421395971177947</v>
      </c>
      <c r="I134" s="183">
        <v>7.6760938283817548E-3</v>
      </c>
      <c r="J134" s="183">
        <v>1.4830514782091391E-2</v>
      </c>
      <c r="K134" s="183">
        <v>0.73724177341394359</v>
      </c>
      <c r="L134" s="183">
        <v>3.9835876864559197E-4</v>
      </c>
      <c r="M134" s="183">
        <v>1.214201664140312E-3</v>
      </c>
      <c r="N134" s="183">
        <v>3.4824637472766901E-2</v>
      </c>
      <c r="O134" s="183">
        <v>6.0135213869233289E-2</v>
      </c>
      <c r="P134" s="182">
        <v>3.1884753816705555E-4</v>
      </c>
      <c r="Q134" s="182">
        <v>5.3034429265312184E-6</v>
      </c>
      <c r="R134" s="182">
        <v>5.3406072754662768E-6</v>
      </c>
      <c r="S134" s="182">
        <v>3.1524055893886746E-5</v>
      </c>
      <c r="T134" s="183">
        <v>7.4014813427349091E-4</v>
      </c>
      <c r="U134" s="182">
        <v>2.6846864571304861E-6</v>
      </c>
      <c r="V134" s="182">
        <v>1.7895756559414811E-5</v>
      </c>
      <c r="W134" s="182">
        <v>1.443203164513125E-6</v>
      </c>
      <c r="X134" s="182">
        <v>1.3826587422860657E-5</v>
      </c>
      <c r="Y134" s="182">
        <v>2.3022126126928837E-6</v>
      </c>
      <c r="Z134" s="182">
        <v>6.9770866528938764E-5</v>
      </c>
      <c r="AA134" s="182">
        <v>0</v>
      </c>
      <c r="AB134" s="182">
        <v>6.4178980985990608E-5</v>
      </c>
      <c r="AC134" s="182">
        <v>2.4235532242167309E-5</v>
      </c>
      <c r="AD134" s="182">
        <v>3.397685269011138E-6</v>
      </c>
      <c r="AE134" s="182">
        <v>5.7568469477492806E-5</v>
      </c>
      <c r="AF134" s="182">
        <v>1.197790256929841E-6</v>
      </c>
      <c r="AG134" s="182">
        <v>3.2300492337747778E-7</v>
      </c>
      <c r="AH134" s="182">
        <v>1.0545156691742813E-7</v>
      </c>
      <c r="AI134" s="182">
        <v>1.3833078371657794E-8</v>
      </c>
      <c r="AJ134" s="182">
        <v>0</v>
      </c>
      <c r="AK134" s="182">
        <v>8.6618346037286189E-7</v>
      </c>
      <c r="AL134" s="182">
        <v>5.3822447453335932E-7</v>
      </c>
      <c r="AM134" s="182">
        <v>4.320629148371944E-7</v>
      </c>
      <c r="AN134" s="182">
        <v>4.235572777628006E-5</v>
      </c>
      <c r="AO134" s="182">
        <v>3.5366096021863329E-6</v>
      </c>
      <c r="AP134" s="182">
        <v>6.8853062267616769E-6</v>
      </c>
      <c r="AQ134" s="182">
        <v>8.0605471843153974E-7</v>
      </c>
      <c r="AR134" s="182">
        <v>3.0221040333229491E-6</v>
      </c>
      <c r="AS134" s="182">
        <v>6.2533418195953192E-7</v>
      </c>
      <c r="AT134" s="182">
        <v>8.8938391815292149E-8</v>
      </c>
      <c r="AU134" s="182">
        <v>4.6854893006370316E-7</v>
      </c>
      <c r="AV134" s="182">
        <v>8.2974960724737802E-8</v>
      </c>
      <c r="AW134" s="182">
        <v>5.3067306973902226E-7</v>
      </c>
      <c r="AX134" s="182">
        <v>1.0320207994895063E-7</v>
      </c>
      <c r="AY134" s="182">
        <v>2.7694547182547356E-7</v>
      </c>
      <c r="AZ134" s="182">
        <v>4.2499469768392671E-8</v>
      </c>
      <c r="BA134" s="182">
        <v>3.3911579347711467E-7</v>
      </c>
      <c r="BB134" s="182">
        <v>4.6027790322460638E-8</v>
      </c>
      <c r="BC134" s="182">
        <v>1.3653102499217841E-6</v>
      </c>
      <c r="BD134" s="182">
        <v>1.1369019074679436E-7</v>
      </c>
      <c r="BE134" s="182">
        <v>3.3234442612067449E-7</v>
      </c>
      <c r="BF134" s="182">
        <v>6.4725962034832199E-10</v>
      </c>
      <c r="BG134" s="182">
        <v>3.515173698006196E-9</v>
      </c>
      <c r="BH134" s="182">
        <v>3.7365703462709922E-6</v>
      </c>
      <c r="BI134" s="182">
        <v>0</v>
      </c>
      <c r="BJ134" s="182">
        <v>1.2878861172725959E-6</v>
      </c>
      <c r="BK134" s="182">
        <v>6.4554054676210351E-7</v>
      </c>
    </row>
    <row r="135" spans="1:63" x14ac:dyDescent="0.45">
      <c r="A135" s="179" t="s">
        <v>960</v>
      </c>
      <c r="B135" s="180"/>
      <c r="C135" s="181" t="s">
        <v>692</v>
      </c>
      <c r="D135" s="179" t="s">
        <v>961</v>
      </c>
      <c r="E135" s="179" t="s">
        <v>694</v>
      </c>
      <c r="F135" s="182">
        <v>1.0505836656332729E-5</v>
      </c>
      <c r="G135" s="182">
        <v>1.0199027547994279E-4</v>
      </c>
      <c r="H135" s="183">
        <v>0.14208456450773965</v>
      </c>
      <c r="I135" s="183">
        <v>7.7064513536933147E-3</v>
      </c>
      <c r="J135" s="183">
        <v>1.5104044185000904E-2</v>
      </c>
      <c r="K135" s="183">
        <v>0.73651938431819752</v>
      </c>
      <c r="L135" s="183">
        <v>3.9848762633662519E-4</v>
      </c>
      <c r="M135" s="183">
        <v>1.2120566969145237E-3</v>
      </c>
      <c r="N135" s="183">
        <v>3.4841527445593046E-2</v>
      </c>
      <c r="O135" s="183">
        <v>6.0589771321499619E-2</v>
      </c>
      <c r="P135" s="182">
        <v>3.215847209800269E-4</v>
      </c>
      <c r="Q135" s="182">
        <v>5.3883607823580393E-6</v>
      </c>
      <c r="R135" s="182">
        <v>5.5596477098813296E-6</v>
      </c>
      <c r="S135" s="182">
        <v>3.1567704898559314E-5</v>
      </c>
      <c r="T135" s="183">
        <v>7.3623315075753643E-4</v>
      </c>
      <c r="U135" s="182">
        <v>2.6330700899342533E-6</v>
      </c>
      <c r="V135" s="182">
        <v>1.7867911354497833E-5</v>
      </c>
      <c r="W135" s="182">
        <v>1.45232553930439E-6</v>
      </c>
      <c r="X135" s="182">
        <v>1.4698623162350442E-5</v>
      </c>
      <c r="Y135" s="182">
        <v>2.2407248763167298E-6</v>
      </c>
      <c r="Z135" s="182">
        <v>6.8423811845342788E-5</v>
      </c>
      <c r="AA135" s="182">
        <v>0</v>
      </c>
      <c r="AB135" s="182">
        <v>6.4478981279606903E-5</v>
      </c>
      <c r="AC135" s="182">
        <v>2.4664006176530204E-5</v>
      </c>
      <c r="AD135" s="182">
        <v>3.4493177045344744E-6</v>
      </c>
      <c r="AE135" s="182">
        <v>5.898399575801512E-5</v>
      </c>
      <c r="AF135" s="182">
        <v>1.1779527738626079E-6</v>
      </c>
      <c r="AG135" s="182">
        <v>2.6485314262825943E-7</v>
      </c>
      <c r="AH135" s="182">
        <v>9.7326927052985082E-8</v>
      </c>
      <c r="AI135" s="182">
        <v>9.6792590930887555E-9</v>
      </c>
      <c r="AJ135" s="182">
        <v>0</v>
      </c>
      <c r="AK135" s="182">
        <v>9.1633270393389656E-7</v>
      </c>
      <c r="AL135" s="182">
        <v>5.0414313995622298E-7</v>
      </c>
      <c r="AM135" s="182">
        <v>4.3405256095872935E-7</v>
      </c>
      <c r="AN135" s="182">
        <v>4.4641338145635192E-5</v>
      </c>
      <c r="AO135" s="182">
        <v>3.6076756257441623E-6</v>
      </c>
      <c r="AP135" s="182">
        <v>6.9606159288353601E-6</v>
      </c>
      <c r="AQ135" s="182">
        <v>8.3325606696692687E-7</v>
      </c>
      <c r="AR135" s="182">
        <v>3.0949641003154721E-6</v>
      </c>
      <c r="AS135" s="182">
        <v>6.2367268280211719E-7</v>
      </c>
      <c r="AT135" s="182">
        <v>8.179705757340963E-8</v>
      </c>
      <c r="AU135" s="182">
        <v>4.9076562657370024E-7</v>
      </c>
      <c r="AV135" s="182">
        <v>8.3826909343423818E-8</v>
      </c>
      <c r="AW135" s="182">
        <v>4.8341144077143112E-7</v>
      </c>
      <c r="AX135" s="182">
        <v>1.1265133071149302E-7</v>
      </c>
      <c r="AY135" s="182">
        <v>2.9276931417541072E-7</v>
      </c>
      <c r="AZ135" s="182">
        <v>4.5200000008986432E-8</v>
      </c>
      <c r="BA135" s="182">
        <v>3.2315395643990845E-7</v>
      </c>
      <c r="BB135" s="182">
        <v>5.1392897211924791E-8</v>
      </c>
      <c r="BC135" s="182">
        <v>1.3843727707492603E-6</v>
      </c>
      <c r="BD135" s="182">
        <v>1.0529504269870644E-7</v>
      </c>
      <c r="BE135" s="182">
        <v>1.390885789863207E-7</v>
      </c>
      <c r="BF135" s="182">
        <v>0</v>
      </c>
      <c r="BG135" s="182">
        <v>3.4434842695530453E-9</v>
      </c>
      <c r="BH135" s="182">
        <v>3.2034764315492387E-6</v>
      </c>
      <c r="BI135" s="182">
        <v>0</v>
      </c>
      <c r="BJ135" s="182">
        <v>1.310664200700132E-6</v>
      </c>
      <c r="BK135" s="182">
        <v>7.1053244372340316E-7</v>
      </c>
    </row>
    <row r="136" spans="1:63" x14ac:dyDescent="0.45">
      <c r="A136" s="179" t="s">
        <v>962</v>
      </c>
      <c r="B136" s="180"/>
      <c r="C136" s="181" t="s">
        <v>692</v>
      </c>
      <c r="D136" s="179" t="s">
        <v>963</v>
      </c>
      <c r="E136" s="179" t="s">
        <v>694</v>
      </c>
      <c r="F136" s="182">
        <v>2.6640866843305407E-5</v>
      </c>
      <c r="G136" s="182">
        <v>2.724426399032039E-4</v>
      </c>
      <c r="H136" s="183">
        <v>0.14317422186173631</v>
      </c>
      <c r="I136" s="183">
        <v>3.2985447401564623E-2</v>
      </c>
      <c r="J136" s="183">
        <v>9.3780781988628284E-2</v>
      </c>
      <c r="K136" s="183">
        <v>0.54070259700738144</v>
      </c>
      <c r="L136" s="183">
        <v>2.3407069851501803E-3</v>
      </c>
      <c r="M136" s="183">
        <v>5.0729730161384722E-3</v>
      </c>
      <c r="N136" s="183">
        <v>6.5507445960663602E-2</v>
      </c>
      <c r="O136" s="183">
        <v>9.2118285402780845E-2</v>
      </c>
      <c r="P136" s="182">
        <v>1.003579217698282E-3</v>
      </c>
      <c r="Q136" s="182">
        <v>5.7144602290654084E-5</v>
      </c>
      <c r="R136" s="182">
        <v>1.5576051283174869E-5</v>
      </c>
      <c r="S136" s="182">
        <v>1.2863445754083722E-2</v>
      </c>
      <c r="T136" s="183">
        <v>8.4982863609398534E-3</v>
      </c>
      <c r="U136" s="182">
        <v>8.5690726126331089E-6</v>
      </c>
      <c r="V136" s="182">
        <v>2.0743727499193409E-5</v>
      </c>
      <c r="W136" s="182">
        <v>3.598980754832496E-5</v>
      </c>
      <c r="X136" s="182">
        <v>4.7945033377145234E-5</v>
      </c>
      <c r="Y136" s="182">
        <v>1.4075977798445541E-5</v>
      </c>
      <c r="Z136" s="182">
        <v>7.6885366201650804E-6</v>
      </c>
      <c r="AA136" s="182">
        <v>0</v>
      </c>
      <c r="AB136" s="182">
        <v>1.5610616250486038E-4</v>
      </c>
      <c r="AC136" s="182">
        <v>5.9606955846969862E-4</v>
      </c>
      <c r="AD136" s="182">
        <v>1.2553088758295217E-5</v>
      </c>
      <c r="AE136" s="182">
        <v>6.6052328489513135E-5</v>
      </c>
      <c r="AF136" s="182">
        <v>3.8140058420807401E-5</v>
      </c>
      <c r="AG136" s="182">
        <v>3.8832349276227874E-6</v>
      </c>
      <c r="AH136" s="182">
        <v>1.3171094825643232E-7</v>
      </c>
      <c r="AI136" s="182">
        <v>4.5958583442715035E-8</v>
      </c>
      <c r="AJ136" s="182">
        <v>6.1368196794411094E-9</v>
      </c>
      <c r="AK136" s="182">
        <v>4.0086290474293704E-6</v>
      </c>
      <c r="AL136" s="182">
        <v>5.9661584331964431E-7</v>
      </c>
      <c r="AM136" s="182">
        <v>1.245028698300049E-6</v>
      </c>
      <c r="AN136" s="182">
        <v>3.7313372030809057E-4</v>
      </c>
      <c r="AO136" s="182">
        <v>2.5165450029246521E-5</v>
      </c>
      <c r="AP136" s="182">
        <v>4.0242415376102531E-5</v>
      </c>
      <c r="AQ136" s="182">
        <v>3.9079469771826516E-6</v>
      </c>
      <c r="AR136" s="182">
        <v>1.1725724490688523E-5</v>
      </c>
      <c r="AS136" s="182">
        <v>2.0521392795696009E-6</v>
      </c>
      <c r="AT136" s="182">
        <v>2.7629180321331759E-7</v>
      </c>
      <c r="AU136" s="182">
        <v>1.7205545285468194E-6</v>
      </c>
      <c r="AV136" s="182">
        <v>2.8773281377364594E-7</v>
      </c>
      <c r="AW136" s="182">
        <v>1.8518325494494272E-6</v>
      </c>
      <c r="AX136" s="182">
        <v>3.946384519234883E-7</v>
      </c>
      <c r="AY136" s="182">
        <v>1.2066617827274191E-6</v>
      </c>
      <c r="AZ136" s="182">
        <v>1.926383800552877E-7</v>
      </c>
      <c r="BA136" s="182">
        <v>1.4962710213788509E-6</v>
      </c>
      <c r="BB136" s="182">
        <v>2.225894071580342E-7</v>
      </c>
      <c r="BC136" s="182">
        <v>2.4083152353524718E-6</v>
      </c>
      <c r="BD136" s="182">
        <v>2.3309035708336494E-6</v>
      </c>
      <c r="BE136" s="182">
        <v>9.9378839223132507E-7</v>
      </c>
      <c r="BF136" s="182">
        <v>6.0212178750547773E-10</v>
      </c>
      <c r="BG136" s="182">
        <v>4.1965470140056623E-8</v>
      </c>
      <c r="BH136" s="182">
        <v>6.7315586911151896E-5</v>
      </c>
      <c r="BI136" s="182">
        <v>0</v>
      </c>
      <c r="BJ136" s="182">
        <v>2.6573340682061583E-5</v>
      </c>
      <c r="BK136" s="182">
        <v>3.001532411283426E-6</v>
      </c>
    </row>
    <row r="137" spans="1:63" x14ac:dyDescent="0.45">
      <c r="A137" s="179" t="s">
        <v>964</v>
      </c>
      <c r="B137" s="180"/>
      <c r="C137" s="181" t="s">
        <v>692</v>
      </c>
      <c r="D137" s="179" t="s">
        <v>965</v>
      </c>
      <c r="E137" s="179" t="s">
        <v>694</v>
      </c>
      <c r="F137" s="182">
        <v>2.5162923315441662E-5</v>
      </c>
      <c r="G137" s="182">
        <v>2.7497213857626993E-4</v>
      </c>
      <c r="H137" s="183">
        <v>0.1433848639050446</v>
      </c>
      <c r="I137" s="183">
        <v>3.2983887201629064E-2</v>
      </c>
      <c r="J137" s="183">
        <v>9.3776892984221732E-2</v>
      </c>
      <c r="K137" s="183">
        <v>0.54004866599277557</v>
      </c>
      <c r="L137" s="183">
        <v>2.3228139512230968E-3</v>
      </c>
      <c r="M137" s="183">
        <v>5.1203715659517233E-3</v>
      </c>
      <c r="N137" s="183">
        <v>6.5669478946565413E-2</v>
      </c>
      <c r="O137" s="183">
        <v>9.2233975437179996E-2</v>
      </c>
      <c r="P137" s="182">
        <v>9.9901456906919682E-4</v>
      </c>
      <c r="Q137" s="182">
        <v>5.7286806305413062E-5</v>
      </c>
      <c r="R137" s="182">
        <v>1.6634747874191731E-5</v>
      </c>
      <c r="S137" s="182">
        <v>1.2998318964512326E-2</v>
      </c>
      <c r="T137" s="183">
        <v>8.5049370922538631E-3</v>
      </c>
      <c r="U137" s="182">
        <v>8.4652217029738075E-6</v>
      </c>
      <c r="V137" s="182">
        <v>2.0319282177708323E-5</v>
      </c>
      <c r="W137" s="182">
        <v>3.5425471293266702E-5</v>
      </c>
      <c r="X137" s="182">
        <v>4.7265984735970076E-5</v>
      </c>
      <c r="Y137" s="182">
        <v>1.4035276241735343E-5</v>
      </c>
      <c r="Z137" s="182">
        <v>7.4237263300962858E-6</v>
      </c>
      <c r="AA137" s="182">
        <v>0</v>
      </c>
      <c r="AB137" s="182">
        <v>1.5768151084359793E-4</v>
      </c>
      <c r="AC137" s="182">
        <v>5.9573972739819872E-4</v>
      </c>
      <c r="AD137" s="182">
        <v>1.2430600718617212E-5</v>
      </c>
      <c r="AE137" s="182">
        <v>6.6014611546064448E-5</v>
      </c>
      <c r="AF137" s="182">
        <v>3.8290223520640203E-5</v>
      </c>
      <c r="AG137" s="182">
        <v>4.0170698684375345E-6</v>
      </c>
      <c r="AH137" s="182">
        <v>1.1652064307505735E-7</v>
      </c>
      <c r="AI137" s="182">
        <v>4.1678760934259032E-8</v>
      </c>
      <c r="AJ137" s="182">
        <v>2.5950509203179408E-6</v>
      </c>
      <c r="AK137" s="182">
        <v>3.9325672561918928E-6</v>
      </c>
      <c r="AL137" s="182">
        <v>6.4450700424813156E-7</v>
      </c>
      <c r="AM137" s="182">
        <v>1.2472995277631165E-6</v>
      </c>
      <c r="AN137" s="182">
        <v>3.7298848572919324E-4</v>
      </c>
      <c r="AO137" s="182">
        <v>2.5187246373743395E-5</v>
      </c>
      <c r="AP137" s="182">
        <v>4.0441979085200333E-5</v>
      </c>
      <c r="AQ137" s="182">
        <v>3.8774733331245362E-6</v>
      </c>
      <c r="AR137" s="182">
        <v>1.2032673474561293E-5</v>
      </c>
      <c r="AS137" s="182">
        <v>2.1354421918356083E-6</v>
      </c>
      <c r="AT137" s="182">
        <v>2.5405819431957754E-7</v>
      </c>
      <c r="AU137" s="182">
        <v>1.7618418160463014E-6</v>
      </c>
      <c r="AV137" s="182">
        <v>2.9979400369672227E-7</v>
      </c>
      <c r="AW137" s="182">
        <v>1.8114425088069839E-6</v>
      </c>
      <c r="AX137" s="182">
        <v>4.1129520882896348E-7</v>
      </c>
      <c r="AY137" s="182">
        <v>1.1871419236643645E-6</v>
      </c>
      <c r="AZ137" s="182">
        <v>1.9677442865982742E-7</v>
      </c>
      <c r="BA137" s="182">
        <v>1.5492911240886345E-6</v>
      </c>
      <c r="BB137" s="182">
        <v>2.2673056131453903E-7</v>
      </c>
      <c r="BC137" s="182">
        <v>2.4037587848303533E-6</v>
      </c>
      <c r="BD137" s="182">
        <v>2.3618687280338435E-6</v>
      </c>
      <c r="BE137" s="182">
        <v>9.5669014936398365E-7</v>
      </c>
      <c r="BF137" s="182">
        <v>1.6179262834687759E-9</v>
      </c>
      <c r="BG137" s="182">
        <v>3.0845063875233354E-8</v>
      </c>
      <c r="BH137" s="182">
        <v>6.7458054525847992E-5</v>
      </c>
      <c r="BI137" s="182">
        <v>0</v>
      </c>
      <c r="BJ137" s="182">
        <v>2.6425199345428299E-5</v>
      </c>
      <c r="BK137" s="182">
        <v>3.0057636792762345E-6</v>
      </c>
    </row>
  </sheetData>
  <pageMargins left="0.75" right="0.75" top="1" bottom="1" header="0.4921259845" footer="0.492125984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4AEF-DFDD-48CA-8A76-EF25B4E3A215}">
  <dimension ref="A1:BQ137"/>
  <sheetViews>
    <sheetView workbookViewId="0">
      <selection activeCell="M3" sqref="M3"/>
    </sheetView>
  </sheetViews>
  <sheetFormatPr defaultRowHeight="14.25" x14ac:dyDescent="0.45"/>
  <cols>
    <col min="1" max="1" width="10.6640625" style="179" customWidth="1"/>
    <col min="2" max="2" width="15.3984375" style="179" customWidth="1"/>
    <col min="3" max="4" width="10.6640625" style="179" customWidth="1"/>
    <col min="5" max="5" width="17.3984375" style="179" customWidth="1"/>
    <col min="6" max="257" width="10.6640625" style="179" customWidth="1"/>
    <col min="258" max="258" width="15.3984375" style="179" customWidth="1"/>
    <col min="259" max="260" width="10.6640625" style="179" customWidth="1"/>
    <col min="261" max="261" width="17.3984375" style="179" customWidth="1"/>
    <col min="262" max="513" width="10.6640625" style="179" customWidth="1"/>
    <col min="514" max="514" width="15.3984375" style="179" customWidth="1"/>
    <col min="515" max="516" width="10.6640625" style="179" customWidth="1"/>
    <col min="517" max="517" width="17.3984375" style="179" customWidth="1"/>
    <col min="518" max="769" width="10.6640625" style="179" customWidth="1"/>
    <col min="770" max="770" width="15.3984375" style="179" customWidth="1"/>
    <col min="771" max="772" width="10.6640625" style="179" customWidth="1"/>
    <col min="773" max="773" width="17.3984375" style="179" customWidth="1"/>
    <col min="774" max="1025" width="10.6640625" style="179" customWidth="1"/>
    <col min="1026" max="1026" width="15.3984375" style="179" customWidth="1"/>
    <col min="1027" max="1028" width="10.6640625" style="179" customWidth="1"/>
    <col min="1029" max="1029" width="17.3984375" style="179" customWidth="1"/>
    <col min="1030" max="1281" width="10.6640625" style="179" customWidth="1"/>
    <col min="1282" max="1282" width="15.3984375" style="179" customWidth="1"/>
    <col min="1283" max="1284" width="10.6640625" style="179" customWidth="1"/>
    <col min="1285" max="1285" width="17.3984375" style="179" customWidth="1"/>
    <col min="1286" max="1537" width="10.6640625" style="179" customWidth="1"/>
    <col min="1538" max="1538" width="15.3984375" style="179" customWidth="1"/>
    <col min="1539" max="1540" width="10.6640625" style="179" customWidth="1"/>
    <col min="1541" max="1541" width="17.3984375" style="179" customWidth="1"/>
    <col min="1542" max="1793" width="10.6640625" style="179" customWidth="1"/>
    <col min="1794" max="1794" width="15.3984375" style="179" customWidth="1"/>
    <col min="1795" max="1796" width="10.6640625" style="179" customWidth="1"/>
    <col min="1797" max="1797" width="17.3984375" style="179" customWidth="1"/>
    <col min="1798" max="2049" width="10.6640625" style="179" customWidth="1"/>
    <col min="2050" max="2050" width="15.3984375" style="179" customWidth="1"/>
    <col min="2051" max="2052" width="10.6640625" style="179" customWidth="1"/>
    <col min="2053" max="2053" width="17.3984375" style="179" customWidth="1"/>
    <col min="2054" max="2305" width="10.6640625" style="179" customWidth="1"/>
    <col min="2306" max="2306" width="15.3984375" style="179" customWidth="1"/>
    <col min="2307" max="2308" width="10.6640625" style="179" customWidth="1"/>
    <col min="2309" max="2309" width="17.3984375" style="179" customWidth="1"/>
    <col min="2310" max="2561" width="10.6640625" style="179" customWidth="1"/>
    <col min="2562" max="2562" width="15.3984375" style="179" customWidth="1"/>
    <col min="2563" max="2564" width="10.6640625" style="179" customWidth="1"/>
    <col min="2565" max="2565" width="17.3984375" style="179" customWidth="1"/>
    <col min="2566" max="2817" width="10.6640625" style="179" customWidth="1"/>
    <col min="2818" max="2818" width="15.3984375" style="179" customWidth="1"/>
    <col min="2819" max="2820" width="10.6640625" style="179" customWidth="1"/>
    <col min="2821" max="2821" width="17.3984375" style="179" customWidth="1"/>
    <col min="2822" max="3073" width="10.6640625" style="179" customWidth="1"/>
    <col min="3074" max="3074" width="15.3984375" style="179" customWidth="1"/>
    <col min="3075" max="3076" width="10.6640625" style="179" customWidth="1"/>
    <col min="3077" max="3077" width="17.3984375" style="179" customWidth="1"/>
    <col min="3078" max="3329" width="10.6640625" style="179" customWidth="1"/>
    <col min="3330" max="3330" width="15.3984375" style="179" customWidth="1"/>
    <col min="3331" max="3332" width="10.6640625" style="179" customWidth="1"/>
    <col min="3333" max="3333" width="17.3984375" style="179" customWidth="1"/>
    <col min="3334" max="3585" width="10.6640625" style="179" customWidth="1"/>
    <col min="3586" max="3586" width="15.3984375" style="179" customWidth="1"/>
    <col min="3587" max="3588" width="10.6640625" style="179" customWidth="1"/>
    <col min="3589" max="3589" width="17.3984375" style="179" customWidth="1"/>
    <col min="3590" max="3841" width="10.6640625" style="179" customWidth="1"/>
    <col min="3842" max="3842" width="15.3984375" style="179" customWidth="1"/>
    <col min="3843" max="3844" width="10.6640625" style="179" customWidth="1"/>
    <col min="3845" max="3845" width="17.3984375" style="179" customWidth="1"/>
    <col min="3846" max="4097" width="10.6640625" style="179" customWidth="1"/>
    <col min="4098" max="4098" width="15.3984375" style="179" customWidth="1"/>
    <col min="4099" max="4100" width="10.6640625" style="179" customWidth="1"/>
    <col min="4101" max="4101" width="17.3984375" style="179" customWidth="1"/>
    <col min="4102" max="4353" width="10.6640625" style="179" customWidth="1"/>
    <col min="4354" max="4354" width="15.3984375" style="179" customWidth="1"/>
    <col min="4355" max="4356" width="10.6640625" style="179" customWidth="1"/>
    <col min="4357" max="4357" width="17.3984375" style="179" customWidth="1"/>
    <col min="4358" max="4609" width="10.6640625" style="179" customWidth="1"/>
    <col min="4610" max="4610" width="15.3984375" style="179" customWidth="1"/>
    <col min="4611" max="4612" width="10.6640625" style="179" customWidth="1"/>
    <col min="4613" max="4613" width="17.3984375" style="179" customWidth="1"/>
    <col min="4614" max="4865" width="10.6640625" style="179" customWidth="1"/>
    <col min="4866" max="4866" width="15.3984375" style="179" customWidth="1"/>
    <col min="4867" max="4868" width="10.6640625" style="179" customWidth="1"/>
    <col min="4869" max="4869" width="17.3984375" style="179" customWidth="1"/>
    <col min="4870" max="5121" width="10.6640625" style="179" customWidth="1"/>
    <col min="5122" max="5122" width="15.3984375" style="179" customWidth="1"/>
    <col min="5123" max="5124" width="10.6640625" style="179" customWidth="1"/>
    <col min="5125" max="5125" width="17.3984375" style="179" customWidth="1"/>
    <col min="5126" max="5377" width="10.6640625" style="179" customWidth="1"/>
    <col min="5378" max="5378" width="15.3984375" style="179" customWidth="1"/>
    <col min="5379" max="5380" width="10.6640625" style="179" customWidth="1"/>
    <col min="5381" max="5381" width="17.3984375" style="179" customWidth="1"/>
    <col min="5382" max="5633" width="10.6640625" style="179" customWidth="1"/>
    <col min="5634" max="5634" width="15.3984375" style="179" customWidth="1"/>
    <col min="5635" max="5636" width="10.6640625" style="179" customWidth="1"/>
    <col min="5637" max="5637" width="17.3984375" style="179" customWidth="1"/>
    <col min="5638" max="5889" width="10.6640625" style="179" customWidth="1"/>
    <col min="5890" max="5890" width="15.3984375" style="179" customWidth="1"/>
    <col min="5891" max="5892" width="10.6640625" style="179" customWidth="1"/>
    <col min="5893" max="5893" width="17.3984375" style="179" customWidth="1"/>
    <col min="5894" max="6145" width="10.6640625" style="179" customWidth="1"/>
    <col min="6146" max="6146" width="15.3984375" style="179" customWidth="1"/>
    <col min="6147" max="6148" width="10.6640625" style="179" customWidth="1"/>
    <col min="6149" max="6149" width="17.3984375" style="179" customWidth="1"/>
    <col min="6150" max="6401" width="10.6640625" style="179" customWidth="1"/>
    <col min="6402" max="6402" width="15.3984375" style="179" customWidth="1"/>
    <col min="6403" max="6404" width="10.6640625" style="179" customWidth="1"/>
    <col min="6405" max="6405" width="17.3984375" style="179" customWidth="1"/>
    <col min="6406" max="6657" width="10.6640625" style="179" customWidth="1"/>
    <col min="6658" max="6658" width="15.3984375" style="179" customWidth="1"/>
    <col min="6659" max="6660" width="10.6640625" style="179" customWidth="1"/>
    <col min="6661" max="6661" width="17.3984375" style="179" customWidth="1"/>
    <col min="6662" max="6913" width="10.6640625" style="179" customWidth="1"/>
    <col min="6914" max="6914" width="15.3984375" style="179" customWidth="1"/>
    <col min="6915" max="6916" width="10.6640625" style="179" customWidth="1"/>
    <col min="6917" max="6917" width="17.3984375" style="179" customWidth="1"/>
    <col min="6918" max="7169" width="10.6640625" style="179" customWidth="1"/>
    <col min="7170" max="7170" width="15.3984375" style="179" customWidth="1"/>
    <col min="7171" max="7172" width="10.6640625" style="179" customWidth="1"/>
    <col min="7173" max="7173" width="17.3984375" style="179" customWidth="1"/>
    <col min="7174" max="7425" width="10.6640625" style="179" customWidth="1"/>
    <col min="7426" max="7426" width="15.3984375" style="179" customWidth="1"/>
    <col min="7427" max="7428" width="10.6640625" style="179" customWidth="1"/>
    <col min="7429" max="7429" width="17.3984375" style="179" customWidth="1"/>
    <col min="7430" max="7681" width="10.6640625" style="179" customWidth="1"/>
    <col min="7682" max="7682" width="15.3984375" style="179" customWidth="1"/>
    <col min="7683" max="7684" width="10.6640625" style="179" customWidth="1"/>
    <col min="7685" max="7685" width="17.3984375" style="179" customWidth="1"/>
    <col min="7686" max="7937" width="10.6640625" style="179" customWidth="1"/>
    <col min="7938" max="7938" width="15.3984375" style="179" customWidth="1"/>
    <col min="7939" max="7940" width="10.6640625" style="179" customWidth="1"/>
    <col min="7941" max="7941" width="17.3984375" style="179" customWidth="1"/>
    <col min="7942" max="8193" width="10.6640625" style="179" customWidth="1"/>
    <col min="8194" max="8194" width="15.3984375" style="179" customWidth="1"/>
    <col min="8195" max="8196" width="10.6640625" style="179" customWidth="1"/>
    <col min="8197" max="8197" width="17.3984375" style="179" customWidth="1"/>
    <col min="8198" max="8449" width="10.6640625" style="179" customWidth="1"/>
    <col min="8450" max="8450" width="15.3984375" style="179" customWidth="1"/>
    <col min="8451" max="8452" width="10.6640625" style="179" customWidth="1"/>
    <col min="8453" max="8453" width="17.3984375" style="179" customWidth="1"/>
    <col min="8454" max="8705" width="10.6640625" style="179" customWidth="1"/>
    <col min="8706" max="8706" width="15.3984375" style="179" customWidth="1"/>
    <col min="8707" max="8708" width="10.6640625" style="179" customWidth="1"/>
    <col min="8709" max="8709" width="17.3984375" style="179" customWidth="1"/>
    <col min="8710" max="8961" width="10.6640625" style="179" customWidth="1"/>
    <col min="8962" max="8962" width="15.3984375" style="179" customWidth="1"/>
    <col min="8963" max="8964" width="10.6640625" style="179" customWidth="1"/>
    <col min="8965" max="8965" width="17.3984375" style="179" customWidth="1"/>
    <col min="8966" max="9217" width="10.6640625" style="179" customWidth="1"/>
    <col min="9218" max="9218" width="15.3984375" style="179" customWidth="1"/>
    <col min="9219" max="9220" width="10.6640625" style="179" customWidth="1"/>
    <col min="9221" max="9221" width="17.3984375" style="179" customWidth="1"/>
    <col min="9222" max="9473" width="10.6640625" style="179" customWidth="1"/>
    <col min="9474" max="9474" width="15.3984375" style="179" customWidth="1"/>
    <col min="9475" max="9476" width="10.6640625" style="179" customWidth="1"/>
    <col min="9477" max="9477" width="17.3984375" style="179" customWidth="1"/>
    <col min="9478" max="9729" width="10.6640625" style="179" customWidth="1"/>
    <col min="9730" max="9730" width="15.3984375" style="179" customWidth="1"/>
    <col min="9731" max="9732" width="10.6640625" style="179" customWidth="1"/>
    <col min="9733" max="9733" width="17.3984375" style="179" customWidth="1"/>
    <col min="9734" max="9985" width="10.6640625" style="179" customWidth="1"/>
    <col min="9986" max="9986" width="15.3984375" style="179" customWidth="1"/>
    <col min="9987" max="9988" width="10.6640625" style="179" customWidth="1"/>
    <col min="9989" max="9989" width="17.3984375" style="179" customWidth="1"/>
    <col min="9990" max="10241" width="10.6640625" style="179" customWidth="1"/>
    <col min="10242" max="10242" width="15.3984375" style="179" customWidth="1"/>
    <col min="10243" max="10244" width="10.6640625" style="179" customWidth="1"/>
    <col min="10245" max="10245" width="17.3984375" style="179" customWidth="1"/>
    <col min="10246" max="10497" width="10.6640625" style="179" customWidth="1"/>
    <col min="10498" max="10498" width="15.3984375" style="179" customWidth="1"/>
    <col min="10499" max="10500" width="10.6640625" style="179" customWidth="1"/>
    <col min="10501" max="10501" width="17.3984375" style="179" customWidth="1"/>
    <col min="10502" max="10753" width="10.6640625" style="179" customWidth="1"/>
    <col min="10754" max="10754" width="15.3984375" style="179" customWidth="1"/>
    <col min="10755" max="10756" width="10.6640625" style="179" customWidth="1"/>
    <col min="10757" max="10757" width="17.3984375" style="179" customWidth="1"/>
    <col min="10758" max="11009" width="10.6640625" style="179" customWidth="1"/>
    <col min="11010" max="11010" width="15.3984375" style="179" customWidth="1"/>
    <col min="11011" max="11012" width="10.6640625" style="179" customWidth="1"/>
    <col min="11013" max="11013" width="17.3984375" style="179" customWidth="1"/>
    <col min="11014" max="11265" width="10.6640625" style="179" customWidth="1"/>
    <col min="11266" max="11266" width="15.3984375" style="179" customWidth="1"/>
    <col min="11267" max="11268" width="10.6640625" style="179" customWidth="1"/>
    <col min="11269" max="11269" width="17.3984375" style="179" customWidth="1"/>
    <col min="11270" max="11521" width="10.6640625" style="179" customWidth="1"/>
    <col min="11522" max="11522" width="15.3984375" style="179" customWidth="1"/>
    <col min="11523" max="11524" width="10.6640625" style="179" customWidth="1"/>
    <col min="11525" max="11525" width="17.3984375" style="179" customWidth="1"/>
    <col min="11526" max="11777" width="10.6640625" style="179" customWidth="1"/>
    <col min="11778" max="11778" width="15.3984375" style="179" customWidth="1"/>
    <col min="11779" max="11780" width="10.6640625" style="179" customWidth="1"/>
    <col min="11781" max="11781" width="17.3984375" style="179" customWidth="1"/>
    <col min="11782" max="12033" width="10.6640625" style="179" customWidth="1"/>
    <col min="12034" max="12034" width="15.3984375" style="179" customWidth="1"/>
    <col min="12035" max="12036" width="10.6640625" style="179" customWidth="1"/>
    <col min="12037" max="12037" width="17.3984375" style="179" customWidth="1"/>
    <col min="12038" max="12289" width="10.6640625" style="179" customWidth="1"/>
    <col min="12290" max="12290" width="15.3984375" style="179" customWidth="1"/>
    <col min="12291" max="12292" width="10.6640625" style="179" customWidth="1"/>
    <col min="12293" max="12293" width="17.3984375" style="179" customWidth="1"/>
    <col min="12294" max="12545" width="10.6640625" style="179" customWidth="1"/>
    <col min="12546" max="12546" width="15.3984375" style="179" customWidth="1"/>
    <col min="12547" max="12548" width="10.6640625" style="179" customWidth="1"/>
    <col min="12549" max="12549" width="17.3984375" style="179" customWidth="1"/>
    <col min="12550" max="12801" width="10.6640625" style="179" customWidth="1"/>
    <col min="12802" max="12802" width="15.3984375" style="179" customWidth="1"/>
    <col min="12803" max="12804" width="10.6640625" style="179" customWidth="1"/>
    <col min="12805" max="12805" width="17.3984375" style="179" customWidth="1"/>
    <col min="12806" max="13057" width="10.6640625" style="179" customWidth="1"/>
    <col min="13058" max="13058" width="15.3984375" style="179" customWidth="1"/>
    <col min="13059" max="13060" width="10.6640625" style="179" customWidth="1"/>
    <col min="13061" max="13061" width="17.3984375" style="179" customWidth="1"/>
    <col min="13062" max="13313" width="10.6640625" style="179" customWidth="1"/>
    <col min="13314" max="13314" width="15.3984375" style="179" customWidth="1"/>
    <col min="13315" max="13316" width="10.6640625" style="179" customWidth="1"/>
    <col min="13317" max="13317" width="17.3984375" style="179" customWidth="1"/>
    <col min="13318" max="13569" width="10.6640625" style="179" customWidth="1"/>
    <col min="13570" max="13570" width="15.3984375" style="179" customWidth="1"/>
    <col min="13571" max="13572" width="10.6640625" style="179" customWidth="1"/>
    <col min="13573" max="13573" width="17.3984375" style="179" customWidth="1"/>
    <col min="13574" max="13825" width="10.6640625" style="179" customWidth="1"/>
    <col min="13826" max="13826" width="15.3984375" style="179" customWidth="1"/>
    <col min="13827" max="13828" width="10.6640625" style="179" customWidth="1"/>
    <col min="13829" max="13829" width="17.3984375" style="179" customWidth="1"/>
    <col min="13830" max="14081" width="10.6640625" style="179" customWidth="1"/>
    <col min="14082" max="14082" width="15.3984375" style="179" customWidth="1"/>
    <col min="14083" max="14084" width="10.6640625" style="179" customWidth="1"/>
    <col min="14085" max="14085" width="17.3984375" style="179" customWidth="1"/>
    <col min="14086" max="14337" width="10.6640625" style="179" customWidth="1"/>
    <col min="14338" max="14338" width="15.3984375" style="179" customWidth="1"/>
    <col min="14339" max="14340" width="10.6640625" style="179" customWidth="1"/>
    <col min="14341" max="14341" width="17.3984375" style="179" customWidth="1"/>
    <col min="14342" max="14593" width="10.6640625" style="179" customWidth="1"/>
    <col min="14594" max="14594" width="15.3984375" style="179" customWidth="1"/>
    <col min="14595" max="14596" width="10.6640625" style="179" customWidth="1"/>
    <col min="14597" max="14597" width="17.3984375" style="179" customWidth="1"/>
    <col min="14598" max="14849" width="10.6640625" style="179" customWidth="1"/>
    <col min="14850" max="14850" width="15.3984375" style="179" customWidth="1"/>
    <col min="14851" max="14852" width="10.6640625" style="179" customWidth="1"/>
    <col min="14853" max="14853" width="17.3984375" style="179" customWidth="1"/>
    <col min="14854" max="15105" width="10.6640625" style="179" customWidth="1"/>
    <col min="15106" max="15106" width="15.3984375" style="179" customWidth="1"/>
    <col min="15107" max="15108" width="10.6640625" style="179" customWidth="1"/>
    <col min="15109" max="15109" width="17.3984375" style="179" customWidth="1"/>
    <col min="15110" max="15361" width="10.6640625" style="179" customWidth="1"/>
    <col min="15362" max="15362" width="15.3984375" style="179" customWidth="1"/>
    <col min="15363" max="15364" width="10.6640625" style="179" customWidth="1"/>
    <col min="15365" max="15365" width="17.3984375" style="179" customWidth="1"/>
    <col min="15366" max="15617" width="10.6640625" style="179" customWidth="1"/>
    <col min="15618" max="15618" width="15.3984375" style="179" customWidth="1"/>
    <col min="15619" max="15620" width="10.6640625" style="179" customWidth="1"/>
    <col min="15621" max="15621" width="17.3984375" style="179" customWidth="1"/>
    <col min="15622" max="15873" width="10.6640625" style="179" customWidth="1"/>
    <col min="15874" max="15874" width="15.3984375" style="179" customWidth="1"/>
    <col min="15875" max="15876" width="10.6640625" style="179" customWidth="1"/>
    <col min="15877" max="15877" width="17.3984375" style="179" customWidth="1"/>
    <col min="15878" max="16129" width="10.6640625" style="179" customWidth="1"/>
    <col min="16130" max="16130" width="15.3984375" style="179" customWidth="1"/>
    <col min="16131" max="16132" width="10.6640625" style="179" customWidth="1"/>
    <col min="16133" max="16133" width="17.3984375" style="179" customWidth="1"/>
    <col min="16134" max="16384" width="10.6640625" style="179" customWidth="1"/>
  </cols>
  <sheetData>
    <row r="1" spans="1:64" x14ac:dyDescent="0.45">
      <c r="A1" s="175"/>
      <c r="B1" s="174" t="s">
        <v>638</v>
      </c>
      <c r="C1" s="175"/>
      <c r="D1" s="175"/>
      <c r="E1" s="174"/>
      <c r="F1" s="175" t="s">
        <v>966</v>
      </c>
      <c r="G1" s="175" t="s">
        <v>258</v>
      </c>
      <c r="H1" s="175" t="s">
        <v>259</v>
      </c>
      <c r="I1" s="175" t="s">
        <v>443</v>
      </c>
      <c r="J1" s="175" t="s">
        <v>444</v>
      </c>
      <c r="K1" s="175" t="s">
        <v>445</v>
      </c>
      <c r="L1" s="175" t="s">
        <v>446</v>
      </c>
      <c r="M1" s="175" t="s">
        <v>260</v>
      </c>
      <c r="N1" s="175" t="s">
        <v>6</v>
      </c>
      <c r="O1" s="175" t="s">
        <v>448</v>
      </c>
      <c r="P1" s="175" t="s">
        <v>449</v>
      </c>
      <c r="Q1" s="175" t="s">
        <v>261</v>
      </c>
      <c r="R1" s="175" t="s">
        <v>262</v>
      </c>
      <c r="S1" s="175" t="s">
        <v>263</v>
      </c>
      <c r="T1" s="175" t="s">
        <v>264</v>
      </c>
      <c r="U1" s="175" t="s">
        <v>450</v>
      </c>
      <c r="V1" s="175" t="s">
        <v>265</v>
      </c>
      <c r="W1" s="175" t="s">
        <v>266</v>
      </c>
      <c r="X1" s="175" t="s">
        <v>267</v>
      </c>
      <c r="Y1" s="175" t="s">
        <v>268</v>
      </c>
      <c r="Z1" s="175" t="s">
        <v>269</v>
      </c>
      <c r="AA1" s="175" t="s">
        <v>270</v>
      </c>
      <c r="AB1" s="175" t="s">
        <v>271</v>
      </c>
      <c r="AC1" s="175" t="s">
        <v>272</v>
      </c>
      <c r="AD1" s="175" t="s">
        <v>273</v>
      </c>
      <c r="AE1" s="175" t="s">
        <v>274</v>
      </c>
      <c r="AF1" s="175" t="s">
        <v>275</v>
      </c>
      <c r="AG1" s="175" t="s">
        <v>276</v>
      </c>
      <c r="AH1" s="175" t="s">
        <v>277</v>
      </c>
      <c r="AI1" s="175" t="s">
        <v>278</v>
      </c>
      <c r="AJ1" s="175" t="s">
        <v>279</v>
      </c>
      <c r="AK1" s="175" t="s">
        <v>280</v>
      </c>
      <c r="AL1" s="175" t="s">
        <v>281</v>
      </c>
      <c r="AM1" s="175" t="s">
        <v>282</v>
      </c>
      <c r="AN1" s="175" t="s">
        <v>283</v>
      </c>
      <c r="AO1" s="175" t="s">
        <v>284</v>
      </c>
      <c r="AP1" s="175" t="s">
        <v>285</v>
      </c>
      <c r="AQ1" s="175" t="s">
        <v>286</v>
      </c>
      <c r="AR1" s="175" t="s">
        <v>287</v>
      </c>
      <c r="AS1" s="175" t="s">
        <v>288</v>
      </c>
      <c r="AT1" s="175" t="s">
        <v>289</v>
      </c>
      <c r="AU1" s="175" t="s">
        <v>290</v>
      </c>
      <c r="AV1" s="175" t="s">
        <v>291</v>
      </c>
      <c r="AW1" s="175" t="s">
        <v>292</v>
      </c>
      <c r="AX1" s="175" t="s">
        <v>293</v>
      </c>
      <c r="AY1" s="175" t="s">
        <v>294</v>
      </c>
      <c r="AZ1" s="175" t="s">
        <v>295</v>
      </c>
      <c r="BA1" s="175" t="s">
        <v>296</v>
      </c>
      <c r="BB1" s="175" t="s">
        <v>297</v>
      </c>
      <c r="BC1" s="175" t="s">
        <v>298</v>
      </c>
      <c r="BD1" s="175" t="s">
        <v>299</v>
      </c>
      <c r="BE1" s="175" t="s">
        <v>300</v>
      </c>
      <c r="BF1" s="175" t="s">
        <v>301</v>
      </c>
      <c r="BG1" s="179" t="s">
        <v>302</v>
      </c>
      <c r="BH1" s="179" t="s">
        <v>303</v>
      </c>
      <c r="BI1" s="179" t="s">
        <v>304</v>
      </c>
      <c r="BJ1" s="179" t="s">
        <v>305</v>
      </c>
      <c r="BK1" s="179" t="s">
        <v>306</v>
      </c>
      <c r="BL1" s="179" t="s">
        <v>307</v>
      </c>
    </row>
    <row r="2" spans="1:64" x14ac:dyDescent="0.45">
      <c r="A2" s="175"/>
      <c r="B2" s="179" t="s">
        <v>691</v>
      </c>
      <c r="C2" s="175"/>
      <c r="D2" s="175" t="s">
        <v>692</v>
      </c>
      <c r="E2" s="184" t="s">
        <v>693</v>
      </c>
      <c r="F2" s="175" t="s">
        <v>967</v>
      </c>
      <c r="G2" s="185">
        <v>3.8622502552493603</v>
      </c>
      <c r="H2" s="186">
        <v>84.29368716703496</v>
      </c>
      <c r="I2" s="186">
        <v>99920.522163888949</v>
      </c>
      <c r="J2" s="186">
        <v>8620.6910592233708</v>
      </c>
      <c r="K2" s="186">
        <v>14571.157771310089</v>
      </c>
      <c r="L2" s="186">
        <v>332418.35451020836</v>
      </c>
      <c r="M2" s="186">
        <v>198.51721634495658</v>
      </c>
      <c r="N2" s="186">
        <v>6959.0653134296781</v>
      </c>
      <c r="O2" s="186">
        <v>3816.4218224221349</v>
      </c>
      <c r="P2" s="186">
        <v>67127.668833730844</v>
      </c>
      <c r="Q2" s="186">
        <v>493.64658417608331</v>
      </c>
      <c r="R2" s="186">
        <v>8.9918098017211605</v>
      </c>
      <c r="S2" s="186">
        <v>24.208147491065279</v>
      </c>
      <c r="T2" s="186">
        <v>131.52819002053289</v>
      </c>
      <c r="U2" s="186">
        <v>3007.9441484984122</v>
      </c>
      <c r="V2" s="186">
        <v>1.4589729767252748</v>
      </c>
      <c r="W2" s="186">
        <v>3.7099312977238355</v>
      </c>
      <c r="X2" s="186">
        <v>2.4200332041920429</v>
      </c>
      <c r="Y2" s="186">
        <v>5.6911578659020918</v>
      </c>
      <c r="Z2" s="186">
        <v>3.160893918777977</v>
      </c>
      <c r="AA2" s="186">
        <v>2.4122989282069414</v>
      </c>
      <c r="AB2" s="175"/>
      <c r="AC2" s="186">
        <v>7.5286500905749394</v>
      </c>
      <c r="AD2" s="186">
        <v>345.88243380881494</v>
      </c>
      <c r="AE2" s="186">
        <v>6.2176971946132573</v>
      </c>
      <c r="AF2" s="186">
        <v>52.431744662122661</v>
      </c>
      <c r="AG2" s="186">
        <v>1.5340993094679916</v>
      </c>
      <c r="AH2" s="186">
        <v>0.39824294642740132</v>
      </c>
      <c r="AI2" s="185">
        <v>1.3574708799934629E-2</v>
      </c>
      <c r="AJ2" s="185">
        <v>5.4139191700229841E-3</v>
      </c>
      <c r="AK2" s="185">
        <v>6.3521112236283126E-3</v>
      </c>
      <c r="AL2" s="186">
        <v>0.65757094963637441</v>
      </c>
      <c r="AM2" s="175"/>
      <c r="AN2" s="186">
        <v>8.4192547510403865E-2</v>
      </c>
      <c r="AO2" s="186">
        <v>188.24164789275864</v>
      </c>
      <c r="AP2" s="186">
        <v>5.9843645768317488</v>
      </c>
      <c r="AQ2" s="186">
        <v>10.768832287708506</v>
      </c>
      <c r="AR2" s="186">
        <v>1.352418213832145</v>
      </c>
      <c r="AS2" s="186">
        <v>5.6249607855668735</v>
      </c>
      <c r="AT2" s="186">
        <v>1.1324994868720339</v>
      </c>
      <c r="AU2" s="186">
        <v>0.33871121445056068</v>
      </c>
      <c r="AV2" s="186">
        <v>1.0668688349805859</v>
      </c>
      <c r="AW2" s="186">
        <v>0.17477886137331786</v>
      </c>
      <c r="AX2" s="186">
        <v>1.0301450773960121</v>
      </c>
      <c r="AY2" s="186">
        <v>0.21403584794434388</v>
      </c>
      <c r="AZ2" s="186">
        <v>0.58828536799365594</v>
      </c>
      <c r="BA2" s="186">
        <v>8.2691339232896177E-2</v>
      </c>
      <c r="BB2" s="186">
        <v>0.55094672737135331</v>
      </c>
      <c r="BC2" s="186">
        <v>8.6359229280617608E-2</v>
      </c>
      <c r="BD2" s="186">
        <v>1.2657431029151354</v>
      </c>
      <c r="BE2" s="186">
        <v>9.5298064105406491E-2</v>
      </c>
      <c r="BF2" s="186">
        <v>6.5253789723589417E-2</v>
      </c>
      <c r="BG2" s="186">
        <v>2.955413370648914E-3</v>
      </c>
      <c r="BH2" s="175"/>
      <c r="BI2" s="186">
        <v>3.6148118023802196</v>
      </c>
      <c r="BJ2" s="185">
        <v>2.4381802516931809E-3</v>
      </c>
      <c r="BK2" s="186">
        <v>0.83291930098079736</v>
      </c>
      <c r="BL2" s="186">
        <v>0.82350791140734003</v>
      </c>
    </row>
    <row r="3" spans="1:64" x14ac:dyDescent="0.45">
      <c r="A3" s="175"/>
      <c r="B3" s="179" t="s">
        <v>695</v>
      </c>
      <c r="C3" s="175"/>
      <c r="D3" s="175" t="s">
        <v>692</v>
      </c>
      <c r="E3" s="184" t="s">
        <v>696</v>
      </c>
      <c r="F3" s="175" t="s">
        <v>967</v>
      </c>
      <c r="G3" s="185">
        <v>4.2916176224881513</v>
      </c>
      <c r="H3" s="186">
        <v>82.41468794867248</v>
      </c>
      <c r="I3" s="186">
        <v>100307.82284437712</v>
      </c>
      <c r="J3" s="186">
        <v>9748.9408160561034</v>
      </c>
      <c r="K3" s="186">
        <v>14352.948239677189</v>
      </c>
      <c r="L3" s="186">
        <v>332279.16882636608</v>
      </c>
      <c r="M3" s="186">
        <v>203.37900891504671</v>
      </c>
      <c r="N3" s="186">
        <v>6100.563227728956</v>
      </c>
      <c r="O3" s="186">
        <v>3915.2786546676712</v>
      </c>
      <c r="P3" s="186">
        <v>66408.010051619276</v>
      </c>
      <c r="Q3" s="186">
        <v>500.24028862097856</v>
      </c>
      <c r="R3" s="186">
        <v>9.2774522629102663</v>
      </c>
      <c r="S3" s="186">
        <v>23.622105350464071</v>
      </c>
      <c r="T3" s="186">
        <v>135.2270847093005</v>
      </c>
      <c r="U3" s="186">
        <v>3029.8540966405549</v>
      </c>
      <c r="V3" s="186">
        <v>1.3947256886649249</v>
      </c>
      <c r="W3" s="186">
        <v>3.8590550968026349</v>
      </c>
      <c r="X3" s="186">
        <v>2.4122424888131913</v>
      </c>
      <c r="Y3" s="186">
        <v>5.7792983451026938</v>
      </c>
      <c r="Z3" s="186">
        <v>3.0854621419562562</v>
      </c>
      <c r="AA3" s="186">
        <v>1.860732312039618</v>
      </c>
      <c r="AB3" s="175"/>
      <c r="AC3" s="186">
        <v>7.6731454209469785</v>
      </c>
      <c r="AD3" s="186">
        <v>352.19716854426895</v>
      </c>
      <c r="AE3" s="186">
        <v>5.7910923402884782</v>
      </c>
      <c r="AF3" s="186">
        <v>50.277659479639645</v>
      </c>
      <c r="AG3" s="186">
        <v>1.5660017086726792</v>
      </c>
      <c r="AH3" s="186">
        <v>0.37276567443783593</v>
      </c>
      <c r="AI3" s="186">
        <v>6.5588404002958831E-2</v>
      </c>
      <c r="AJ3" s="186">
        <v>3.8947840947080474E-2</v>
      </c>
      <c r="AK3" s="185">
        <v>0</v>
      </c>
      <c r="AL3" s="186">
        <v>0.62804371314967522</v>
      </c>
      <c r="AM3" s="175"/>
      <c r="AN3" s="186">
        <v>5.9284555795398479E-2</v>
      </c>
      <c r="AO3" s="186">
        <v>195.20811393693575</v>
      </c>
      <c r="AP3" s="186">
        <v>6.0173403349844019</v>
      </c>
      <c r="AQ3" s="186">
        <v>11.076103514965704</v>
      </c>
      <c r="AR3" s="186">
        <v>1.3724249007298479</v>
      </c>
      <c r="AS3" s="186">
        <v>5.7061580967328522</v>
      </c>
      <c r="AT3" s="186">
        <v>1.0934979118750416</v>
      </c>
      <c r="AU3" s="186">
        <v>0.33526487705355917</v>
      </c>
      <c r="AV3" s="186">
        <v>1.0637846408352665</v>
      </c>
      <c r="AW3" s="186">
        <v>0.16112717840250881</v>
      </c>
      <c r="AX3" s="186">
        <v>0.99946360333346362</v>
      </c>
      <c r="AY3" s="186">
        <v>0.20105518230873828</v>
      </c>
      <c r="AZ3" s="186">
        <v>0.56385431140959719</v>
      </c>
      <c r="BA3" s="186">
        <v>7.474114578468688E-2</v>
      </c>
      <c r="BB3" s="186">
        <v>0.53287993711444026</v>
      </c>
      <c r="BC3" s="186">
        <v>7.8974330357118205E-2</v>
      </c>
      <c r="BD3" s="186">
        <v>1.2235005265564123</v>
      </c>
      <c r="BE3" s="186">
        <v>8.7454800836733765E-2</v>
      </c>
      <c r="BF3" s="186">
        <v>6.7528773035230957E-2</v>
      </c>
      <c r="BG3" s="185">
        <v>1.0511205429767803E-3</v>
      </c>
      <c r="BH3" s="175"/>
      <c r="BI3" s="186">
        <v>2.6406049768009217</v>
      </c>
      <c r="BJ3" s="185">
        <v>7.6536780475324536E-4</v>
      </c>
      <c r="BK3" s="186">
        <v>0.81585442885961978</v>
      </c>
      <c r="BL3" s="186">
        <v>0.83971760476348334</v>
      </c>
    </row>
    <row r="4" spans="1:64" x14ac:dyDescent="0.45">
      <c r="A4" s="175"/>
      <c r="B4" s="179" t="s">
        <v>697</v>
      </c>
      <c r="C4" s="175"/>
      <c r="D4" s="175" t="s">
        <v>692</v>
      </c>
      <c r="E4" s="184" t="s">
        <v>698</v>
      </c>
      <c r="F4" s="175" t="s">
        <v>967</v>
      </c>
      <c r="G4" s="185">
        <v>3.7148438291899608</v>
      </c>
      <c r="H4" s="186">
        <v>52.680077554600977</v>
      </c>
      <c r="I4" s="186">
        <v>109124.57750407772</v>
      </c>
      <c r="J4" s="186">
        <v>3342.4401372510306</v>
      </c>
      <c r="K4" s="186">
        <v>17312.189729283193</v>
      </c>
      <c r="L4" s="186">
        <v>327580.20758253656</v>
      </c>
      <c r="M4" s="186">
        <v>173.88197236433714</v>
      </c>
      <c r="N4" s="186">
        <v>8119.5676472676205</v>
      </c>
      <c r="O4" s="186">
        <v>3183.6109257971661</v>
      </c>
      <c r="P4" s="186">
        <v>67917.145231316201</v>
      </c>
      <c r="Q4" s="186">
        <v>437.73700546759409</v>
      </c>
      <c r="R4" s="186">
        <v>7.5752628234217383</v>
      </c>
      <c r="S4" s="186">
        <v>17.831474339957953</v>
      </c>
      <c r="T4" s="186">
        <v>162.67212238140985</v>
      </c>
      <c r="U4" s="186">
        <v>3051.4490050293325</v>
      </c>
      <c r="V4" s="186">
        <v>1.3499182754920835</v>
      </c>
      <c r="W4" s="186">
        <v>3.5866078431874087</v>
      </c>
      <c r="X4" s="186">
        <v>2.1527684108485099</v>
      </c>
      <c r="Y4" s="186">
        <v>5.8824280305398586</v>
      </c>
      <c r="Z4" s="186">
        <v>3.5442862230756016</v>
      </c>
      <c r="AA4" s="186">
        <v>2.1837044878218252</v>
      </c>
      <c r="AB4" s="175"/>
      <c r="AC4" s="186">
        <v>6.8614466397812972</v>
      </c>
      <c r="AD4" s="186">
        <v>472.30814349395018</v>
      </c>
      <c r="AE4" s="186">
        <v>7.012543792405757</v>
      </c>
      <c r="AF4" s="186">
        <v>40.921455805781179</v>
      </c>
      <c r="AG4" s="186">
        <v>1.5132747026193798</v>
      </c>
      <c r="AH4" s="186">
        <v>0.14424080588161367</v>
      </c>
      <c r="AI4" s="186">
        <v>1.7706806521462826E-2</v>
      </c>
      <c r="AJ4" s="186">
        <v>3.1890856992239966E-2</v>
      </c>
      <c r="AK4" s="186">
        <v>3.4186153017081999E-2</v>
      </c>
      <c r="AL4" s="186">
        <v>0.5095751550435067</v>
      </c>
      <c r="AM4" s="175"/>
      <c r="AN4" s="186">
        <v>4.7608747732499325E-2</v>
      </c>
      <c r="AO4" s="186">
        <v>219.7430605847423</v>
      </c>
      <c r="AP4" s="186">
        <v>6.7657528806109326</v>
      </c>
      <c r="AQ4" s="186">
        <v>12.886603131533999</v>
      </c>
      <c r="AR4" s="186">
        <v>1.8610494905312405</v>
      </c>
      <c r="AS4" s="186">
        <v>6.5865209571789354</v>
      </c>
      <c r="AT4" s="186">
        <v>1.3418500707082897</v>
      </c>
      <c r="AU4" s="186">
        <v>0.41110387272053611</v>
      </c>
      <c r="AV4" s="186">
        <v>1.1912883499540909</v>
      </c>
      <c r="AW4" s="186">
        <v>0.18564152070771225</v>
      </c>
      <c r="AX4" s="186">
        <v>1.138078427967179</v>
      </c>
      <c r="AY4" s="186">
        <v>0.2417028264836503</v>
      </c>
      <c r="AZ4" s="186">
        <v>0.65077223850915855</v>
      </c>
      <c r="BA4" s="186">
        <v>8.8197589302771703E-2</v>
      </c>
      <c r="BB4" s="186">
        <v>0.64040176437753593</v>
      </c>
      <c r="BC4" s="186">
        <v>9.016821808284739E-2</v>
      </c>
      <c r="BD4" s="186">
        <v>1.0683324274814077</v>
      </c>
      <c r="BE4" s="186">
        <v>8.8790770597077531E-2</v>
      </c>
      <c r="BF4" s="186">
        <v>8.0219949953732328E-2</v>
      </c>
      <c r="BG4" s="186">
        <v>1.9296670954792093E-3</v>
      </c>
      <c r="BH4" s="175"/>
      <c r="BI4" s="186">
        <v>4.3601610168077478</v>
      </c>
      <c r="BJ4" s="186">
        <v>3.0642891880671781E-3</v>
      </c>
      <c r="BK4" s="186">
        <v>0.87731377349330408</v>
      </c>
      <c r="BL4" s="186">
        <v>0.75677538859328308</v>
      </c>
    </row>
    <row r="5" spans="1:64" x14ac:dyDescent="0.45">
      <c r="A5" s="175"/>
      <c r="B5" s="179" t="s">
        <v>699</v>
      </c>
      <c r="C5" s="175"/>
      <c r="D5" s="175" t="s">
        <v>692</v>
      </c>
      <c r="E5" s="184" t="s">
        <v>700</v>
      </c>
      <c r="F5" s="175" t="s">
        <v>967</v>
      </c>
      <c r="G5" s="185">
        <v>3.1823796636761483</v>
      </c>
      <c r="H5" s="186">
        <v>54.881353036595755</v>
      </c>
      <c r="I5" s="186">
        <v>108444.88580131275</v>
      </c>
      <c r="J5" s="186">
        <v>3278.2708369020647</v>
      </c>
      <c r="K5" s="186">
        <v>16820.66502867603</v>
      </c>
      <c r="L5" s="186">
        <v>330096.7491100803</v>
      </c>
      <c r="M5" s="186">
        <v>185.52785729693696</v>
      </c>
      <c r="N5" s="186">
        <v>8221.7649334320231</v>
      </c>
      <c r="O5" s="186">
        <v>3229.2119729543538</v>
      </c>
      <c r="P5" s="186">
        <v>65363.650694606062</v>
      </c>
      <c r="Q5" s="186">
        <v>428.11048270028834</v>
      </c>
      <c r="R5" s="186">
        <v>7.5918808869047698</v>
      </c>
      <c r="S5" s="186">
        <v>19.647689659088417</v>
      </c>
      <c r="T5" s="186">
        <v>161.30544223709938</v>
      </c>
      <c r="U5" s="186">
        <v>3046.1945546053807</v>
      </c>
      <c r="V5" s="186">
        <v>1.1701911022799913</v>
      </c>
      <c r="W5" s="186">
        <v>3.6987340189616824</v>
      </c>
      <c r="X5" s="186">
        <v>2.1804091039523952</v>
      </c>
      <c r="Y5" s="186">
        <v>5.6967360846274087</v>
      </c>
      <c r="Z5" s="186">
        <v>3.6840819548732227</v>
      </c>
      <c r="AA5" s="186">
        <v>2.1055826779691773</v>
      </c>
      <c r="AB5" s="175"/>
      <c r="AC5" s="186">
        <v>7.0199808309363849</v>
      </c>
      <c r="AD5" s="186">
        <v>457.91310655676699</v>
      </c>
      <c r="AE5" s="186">
        <v>6.6941934084352361</v>
      </c>
      <c r="AF5" s="186">
        <v>39.287726960422383</v>
      </c>
      <c r="AG5" s="186">
        <v>1.5036164248929227</v>
      </c>
      <c r="AH5" s="186">
        <v>0.15756377416981399</v>
      </c>
      <c r="AI5" s="186">
        <v>1.913754724125559E-2</v>
      </c>
      <c r="AJ5" s="185">
        <v>2.5720160030847099E-3</v>
      </c>
      <c r="AK5" s="185">
        <v>0</v>
      </c>
      <c r="AL5" s="186">
        <v>0.48254476529979468</v>
      </c>
      <c r="AM5" s="175"/>
      <c r="AN5" s="185">
        <v>3.4085371821928424E-2</v>
      </c>
      <c r="AO5" s="186">
        <v>215.19952581653763</v>
      </c>
      <c r="AP5" s="186">
        <v>6.5261930046963057</v>
      </c>
      <c r="AQ5" s="186">
        <v>12.627299594194598</v>
      </c>
      <c r="AR5" s="186">
        <v>1.5108432381199468</v>
      </c>
      <c r="AS5" s="186">
        <v>6.4269252377400239</v>
      </c>
      <c r="AT5" s="186">
        <v>1.2971104344541446</v>
      </c>
      <c r="AU5" s="186">
        <v>0.39167517955138437</v>
      </c>
      <c r="AV5" s="186">
        <v>1.1520108247529668</v>
      </c>
      <c r="AW5" s="186">
        <v>0.18474092685896268</v>
      </c>
      <c r="AX5" s="186">
        <v>1.0898841871996285</v>
      </c>
      <c r="AY5" s="186">
        <v>0.23087956971611731</v>
      </c>
      <c r="AZ5" s="186">
        <v>0.62666057021242949</v>
      </c>
      <c r="BA5" s="186">
        <v>8.753519980922729E-2</v>
      </c>
      <c r="BB5" s="186">
        <v>0.6162081199111562</v>
      </c>
      <c r="BC5" s="186">
        <v>8.6654899678027211E-2</v>
      </c>
      <c r="BD5" s="186">
        <v>1.0021175660012529</v>
      </c>
      <c r="BE5" s="186">
        <v>8.566682869011874E-2</v>
      </c>
      <c r="BF5" s="186">
        <v>3.6872904908508884E-2</v>
      </c>
      <c r="BG5" s="185">
        <v>1.0296308793380064E-3</v>
      </c>
      <c r="BH5" s="175"/>
      <c r="BI5" s="186">
        <v>4.3592519778912262</v>
      </c>
      <c r="BJ5" s="185">
        <v>7.4972022104461159E-4</v>
      </c>
      <c r="BK5" s="186">
        <v>0.83837622776985021</v>
      </c>
      <c r="BL5" s="186">
        <v>0.73891174955641614</v>
      </c>
    </row>
    <row r="6" spans="1:64" x14ac:dyDescent="0.45">
      <c r="A6" s="175"/>
      <c r="B6" s="179" t="s">
        <v>701</v>
      </c>
      <c r="C6" s="175"/>
      <c r="D6" s="175" t="s">
        <v>692</v>
      </c>
      <c r="E6" s="184" t="s">
        <v>702</v>
      </c>
      <c r="F6" s="175" t="s">
        <v>967</v>
      </c>
      <c r="G6" s="185">
        <v>3.4383913550339118</v>
      </c>
      <c r="H6" s="186">
        <v>182.9269563600235</v>
      </c>
      <c r="I6" s="186">
        <v>138938.93012047818</v>
      </c>
      <c r="J6" s="186">
        <v>5202.4855497457893</v>
      </c>
      <c r="K6" s="186">
        <v>12149.878752781236</v>
      </c>
      <c r="L6" s="186">
        <v>308759.95725458715</v>
      </c>
      <c r="M6" s="186">
        <v>306.86190872063588</v>
      </c>
      <c r="N6" s="186">
        <v>8780.9114081974512</v>
      </c>
      <c r="O6" s="186">
        <v>4654.299633951061</v>
      </c>
      <c r="P6" s="186">
        <v>58480.685031046713</v>
      </c>
      <c r="Q6" s="186">
        <v>681.4482469362373</v>
      </c>
      <c r="R6" s="186">
        <v>22.123399933131502</v>
      </c>
      <c r="S6" s="186">
        <v>19.192217325199771</v>
      </c>
      <c r="T6" s="186">
        <v>10447.532649563769</v>
      </c>
      <c r="U6" s="186">
        <v>4918.8386307108785</v>
      </c>
      <c r="V6" s="186">
        <v>4.2850273984130078</v>
      </c>
      <c r="W6" s="186">
        <v>6.7124845310585703</v>
      </c>
      <c r="X6" s="186">
        <v>29.35296047741965</v>
      </c>
      <c r="Y6" s="186">
        <v>15.31949381242722</v>
      </c>
      <c r="Z6" s="186">
        <v>3.2239865650838899</v>
      </c>
      <c r="AA6" s="186">
        <v>4.0874889337763065</v>
      </c>
      <c r="AB6" s="175"/>
      <c r="AC6" s="186">
        <v>7.223356717269974</v>
      </c>
      <c r="AD6" s="186">
        <v>580.40200503024244</v>
      </c>
      <c r="AE6" s="186">
        <v>6.9813881699409785</v>
      </c>
      <c r="AF6" s="186">
        <v>70.162080319643167</v>
      </c>
      <c r="AG6" s="186">
        <v>2.1743522878867712</v>
      </c>
      <c r="AH6" s="186">
        <v>1.9407504855837037</v>
      </c>
      <c r="AI6" s="186">
        <v>6.8599471248557045E-2</v>
      </c>
      <c r="AJ6" s="186">
        <v>4.6952057792873064E-2</v>
      </c>
      <c r="AK6" s="186">
        <v>0</v>
      </c>
      <c r="AL6" s="186">
        <v>5.4104788429394377</v>
      </c>
      <c r="AM6" s="186">
        <v>117.51674699591506</v>
      </c>
      <c r="AN6" s="175"/>
      <c r="AO6" s="186">
        <v>221.07304447706761</v>
      </c>
      <c r="AP6" s="186">
        <v>6.8513132373509134</v>
      </c>
      <c r="AQ6" s="186">
        <v>11.75916168973618</v>
      </c>
      <c r="AR6" s="186">
        <v>1.5054308764231659</v>
      </c>
      <c r="AS6" s="186">
        <v>6.3684259553247538</v>
      </c>
      <c r="AT6" s="186">
        <v>1.3600491380772906</v>
      </c>
      <c r="AU6" s="186">
        <v>0.32588657843930152</v>
      </c>
      <c r="AV6" s="186">
        <v>1.1715856365028372</v>
      </c>
      <c r="AW6" s="186">
        <v>0.1875095878650101</v>
      </c>
      <c r="AX6" s="186">
        <v>1.1388180167537911</v>
      </c>
      <c r="AY6" s="186">
        <v>0.23343344452766579</v>
      </c>
      <c r="AZ6" s="186">
        <v>0.64082598615023645</v>
      </c>
      <c r="BA6" s="186">
        <v>9.0286725514626298E-2</v>
      </c>
      <c r="BB6" s="186">
        <v>0.66874393960131584</v>
      </c>
      <c r="BC6" s="186">
        <v>9.2541628644613419E-2</v>
      </c>
      <c r="BD6" s="186">
        <v>1.7563650189921509</v>
      </c>
      <c r="BE6" s="186">
        <v>0.14506968215578608</v>
      </c>
      <c r="BF6" s="186">
        <v>0.10339003064376107</v>
      </c>
      <c r="BG6" s="185">
        <v>1.0426062583191228E-3</v>
      </c>
      <c r="BH6" s="175"/>
      <c r="BI6" s="186">
        <v>32.653288057154654</v>
      </c>
      <c r="BJ6" s="186">
        <v>6.0404481035980498E-3</v>
      </c>
      <c r="BK6" s="186">
        <v>1.1726435365553767</v>
      </c>
      <c r="BL6" s="186">
        <v>1.2925723304935519</v>
      </c>
    </row>
    <row r="7" spans="1:64" x14ac:dyDescent="0.45">
      <c r="A7" s="175"/>
      <c r="B7" s="179" t="s">
        <v>703</v>
      </c>
      <c r="C7" s="175"/>
      <c r="D7" s="175" t="s">
        <v>692</v>
      </c>
      <c r="E7" s="184" t="s">
        <v>704</v>
      </c>
      <c r="F7" s="175" t="s">
        <v>967</v>
      </c>
      <c r="G7" s="185">
        <v>2.1702758143626624</v>
      </c>
      <c r="H7" s="186">
        <v>184.12493752380814</v>
      </c>
      <c r="I7" s="186">
        <v>138714.59144938868</v>
      </c>
      <c r="J7" s="186">
        <v>5196.6420072287956</v>
      </c>
      <c r="K7" s="186">
        <v>11984.126575984586</v>
      </c>
      <c r="L7" s="186">
        <v>309514.04460003524</v>
      </c>
      <c r="M7" s="186">
        <v>303.55249351267395</v>
      </c>
      <c r="N7" s="186">
        <v>8783.3616238164941</v>
      </c>
      <c r="O7" s="186">
        <v>4616.2321293411778</v>
      </c>
      <c r="P7" s="186">
        <v>58087.889144223758</v>
      </c>
      <c r="Q7" s="186">
        <v>679.79414669064749</v>
      </c>
      <c r="R7" s="186">
        <v>21.899289202267482</v>
      </c>
      <c r="S7" s="186">
        <v>18.533882127384981</v>
      </c>
      <c r="T7" s="186">
        <v>10160.250711683055</v>
      </c>
      <c r="U7" s="186">
        <v>4913.5292765202375</v>
      </c>
      <c r="V7" s="186">
        <v>4.2286674965905027</v>
      </c>
      <c r="W7" s="186">
        <v>6.5700766780619775</v>
      </c>
      <c r="X7" s="186">
        <v>29.353104284887564</v>
      </c>
      <c r="Y7" s="186">
        <v>15.28029543568638</v>
      </c>
      <c r="Z7" s="186">
        <v>3.3135861783655183</v>
      </c>
      <c r="AA7" s="186">
        <v>3.8851043755948287</v>
      </c>
      <c r="AB7" s="175"/>
      <c r="AC7" s="186">
        <v>7.1427975228417875</v>
      </c>
      <c r="AD7" s="186">
        <v>576.73779776673439</v>
      </c>
      <c r="AE7" s="186">
        <v>6.8768348122738487</v>
      </c>
      <c r="AF7" s="186">
        <v>70.43103738287985</v>
      </c>
      <c r="AG7" s="186">
        <v>2.1941447764456279</v>
      </c>
      <c r="AH7" s="186">
        <v>1.8588988639164319</v>
      </c>
      <c r="AI7" s="186">
        <v>6.7944279447363365E-2</v>
      </c>
      <c r="AJ7" s="185">
        <v>3.3423349101481925E-2</v>
      </c>
      <c r="AK7" s="186">
        <v>0</v>
      </c>
      <c r="AL7" s="186">
        <v>5.4253582532998843</v>
      </c>
      <c r="AM7" s="186">
        <v>117.21307497149644</v>
      </c>
      <c r="AN7" s="175"/>
      <c r="AO7" s="186">
        <v>220.65085241698836</v>
      </c>
      <c r="AP7" s="186">
        <v>6.8172680218082746</v>
      </c>
      <c r="AQ7" s="186">
        <v>11.782261531767787</v>
      </c>
      <c r="AR7" s="186">
        <v>1.5294551232655047</v>
      </c>
      <c r="AS7" s="186">
        <v>6.3952403970124267</v>
      </c>
      <c r="AT7" s="186">
        <v>1.2861203380856245</v>
      </c>
      <c r="AU7" s="186">
        <v>0.33494320206696643</v>
      </c>
      <c r="AV7" s="186">
        <v>1.0796146074515141</v>
      </c>
      <c r="AW7" s="186">
        <v>0.18691851193509831</v>
      </c>
      <c r="AX7" s="186">
        <v>1.1360319333415108</v>
      </c>
      <c r="AY7" s="186">
        <v>0.24105631945722178</v>
      </c>
      <c r="AZ7" s="186">
        <v>0.66355405778457188</v>
      </c>
      <c r="BA7" s="186">
        <v>9.9618726259584706E-2</v>
      </c>
      <c r="BB7" s="186">
        <v>0.6687409450480174</v>
      </c>
      <c r="BC7" s="186">
        <v>8.6731295916018386E-2</v>
      </c>
      <c r="BD7" s="186">
        <v>1.7193665420202284</v>
      </c>
      <c r="BE7" s="186">
        <v>0.12991154969514354</v>
      </c>
      <c r="BF7" s="186">
        <v>0.10416595992377008</v>
      </c>
      <c r="BG7" s="186">
        <v>5.9080756747186842E-3</v>
      </c>
      <c r="BH7" s="185">
        <v>1.1009870173204431E-3</v>
      </c>
      <c r="BI7" s="186">
        <v>32.574981124599304</v>
      </c>
      <c r="BJ7" s="186">
        <v>8.7683531446635637E-3</v>
      </c>
      <c r="BK7" s="186">
        <v>1.1475375251332238</v>
      </c>
      <c r="BL7" s="186">
        <v>1.2826379031720248</v>
      </c>
    </row>
    <row r="8" spans="1:64" x14ac:dyDescent="0.45">
      <c r="A8" s="175"/>
      <c r="B8" s="179" t="s">
        <v>705</v>
      </c>
      <c r="C8" s="175"/>
      <c r="D8" s="175" t="s">
        <v>692</v>
      </c>
      <c r="E8" s="184" t="s">
        <v>706</v>
      </c>
      <c r="F8" s="175" t="s">
        <v>967</v>
      </c>
      <c r="G8" s="175"/>
      <c r="H8" s="186">
        <v>143.86385560975609</v>
      </c>
      <c r="I8" s="186">
        <v>133611.74999463413</v>
      </c>
      <c r="J8" s="186">
        <v>6006.2928792239964</v>
      </c>
      <c r="K8" s="186">
        <v>13268.89979890728</v>
      </c>
      <c r="L8" s="186">
        <v>311162.42357634485</v>
      </c>
      <c r="M8" s="186">
        <v>533.23294068118082</v>
      </c>
      <c r="N8" s="186">
        <v>8552.5368980137282</v>
      </c>
      <c r="O8" s="186">
        <v>5858.6658052669309</v>
      </c>
      <c r="P8" s="186">
        <v>51875.253525696302</v>
      </c>
      <c r="Q8" s="186">
        <v>857.06813928982149</v>
      </c>
      <c r="R8" s="186">
        <v>28.684535461287457</v>
      </c>
      <c r="S8" s="186">
        <v>23.639840458230552</v>
      </c>
      <c r="T8" s="186">
        <v>13787.300945893616</v>
      </c>
      <c r="U8" s="186">
        <v>5899.1337252274006</v>
      </c>
      <c r="V8" s="186">
        <v>6.2882972724607873</v>
      </c>
      <c r="W8" s="186">
        <v>14.239689844854011</v>
      </c>
      <c r="X8" s="186">
        <v>44.905366158800256</v>
      </c>
      <c r="Y8" s="186">
        <v>24.399641410052606</v>
      </c>
      <c r="Z8" s="186">
        <v>3.9155083226604033</v>
      </c>
      <c r="AA8" s="186">
        <v>4.9144469129467696</v>
      </c>
      <c r="AB8" s="175"/>
      <c r="AC8" s="186">
        <v>7.8349047418550954</v>
      </c>
      <c r="AD8" s="186">
        <v>641.39142938546092</v>
      </c>
      <c r="AE8" s="186">
        <v>6.9862580696860714</v>
      </c>
      <c r="AF8" s="186">
        <v>90.07433615483734</v>
      </c>
      <c r="AG8" s="186">
        <v>2.580269030464871</v>
      </c>
      <c r="AH8" s="186">
        <v>12.437444538604749</v>
      </c>
      <c r="AI8" s="186">
        <v>4.8788168294081897</v>
      </c>
      <c r="AJ8" s="186">
        <v>0.17906251026684586</v>
      </c>
      <c r="AK8" s="185">
        <v>0</v>
      </c>
      <c r="AL8" s="186">
        <v>4.4894698478722876</v>
      </c>
      <c r="AM8" s="186">
        <v>71.495138807890683</v>
      </c>
      <c r="AN8" s="175"/>
      <c r="AO8" s="186">
        <v>295.0008823455434</v>
      </c>
      <c r="AP8" s="186">
        <v>7.3473232293374267</v>
      </c>
      <c r="AQ8" s="186">
        <v>12.243286936000819</v>
      </c>
      <c r="AR8" s="186">
        <v>1.5969465520217236</v>
      </c>
      <c r="AS8" s="186">
        <v>6.671717604534809</v>
      </c>
      <c r="AT8" s="186">
        <v>1.3673223154589897</v>
      </c>
      <c r="AU8" s="186">
        <v>0.32217567611847775</v>
      </c>
      <c r="AV8" s="186">
        <v>1.0349904138792358</v>
      </c>
      <c r="AW8" s="186">
        <v>0.19580921931173903</v>
      </c>
      <c r="AX8" s="186">
        <v>1.1545057475899028</v>
      </c>
      <c r="AY8" s="186">
        <v>0.24395050207104743</v>
      </c>
      <c r="AZ8" s="186">
        <v>0.68647011918177336</v>
      </c>
      <c r="BA8" s="186">
        <v>0.10240195098093685</v>
      </c>
      <c r="BB8" s="186">
        <v>0.66831778586059087</v>
      </c>
      <c r="BC8" s="186">
        <v>0.30193465593309393</v>
      </c>
      <c r="BD8" s="186">
        <v>2.1391281333787022</v>
      </c>
      <c r="BE8" s="186">
        <v>0.15475939526025614</v>
      </c>
      <c r="BF8" s="186">
        <v>0.26820452677349765</v>
      </c>
      <c r="BG8" s="186">
        <v>8.5216843765837918E-3</v>
      </c>
      <c r="BH8" s="175"/>
      <c r="BI8" s="186">
        <v>44.366493261146928</v>
      </c>
      <c r="BJ8" s="186">
        <v>6.9459711875074623E-3</v>
      </c>
      <c r="BK8" s="186">
        <v>1.2867439225762418</v>
      </c>
      <c r="BL8" s="186">
        <v>0.99047179959343601</v>
      </c>
    </row>
    <row r="9" spans="1:64" x14ac:dyDescent="0.45">
      <c r="A9" s="175"/>
      <c r="B9" s="179" t="s">
        <v>707</v>
      </c>
      <c r="C9" s="175"/>
      <c r="D9" s="175" t="s">
        <v>692</v>
      </c>
      <c r="E9" s="184" t="s">
        <v>708</v>
      </c>
      <c r="F9" s="175" t="s">
        <v>967</v>
      </c>
      <c r="G9" s="175"/>
      <c r="H9" s="186">
        <v>143.82081417839922</v>
      </c>
      <c r="I9" s="186">
        <v>132331.07253044445</v>
      </c>
      <c r="J9" s="186">
        <v>6137.9511079437561</v>
      </c>
      <c r="K9" s="186">
        <v>13519.297498606236</v>
      </c>
      <c r="L9" s="186">
        <v>310915.1185386352</v>
      </c>
      <c r="M9" s="186">
        <v>549.04117408812226</v>
      </c>
      <c r="N9" s="186">
        <v>8642.3722448974841</v>
      </c>
      <c r="O9" s="186">
        <v>5841.4812504369511</v>
      </c>
      <c r="P9" s="186">
        <v>52323.646485275254</v>
      </c>
      <c r="Q9" s="186">
        <v>870.15536313282018</v>
      </c>
      <c r="R9" s="186">
        <v>29.3196441272305</v>
      </c>
      <c r="S9" s="186">
        <v>23.660411173633022</v>
      </c>
      <c r="T9" s="186">
        <v>14201.184075854831</v>
      </c>
      <c r="U9" s="186">
        <v>6069.8433675648721</v>
      </c>
      <c r="V9" s="186">
        <v>7.5022968528503569</v>
      </c>
      <c r="W9" s="186">
        <v>14.538918441240096</v>
      </c>
      <c r="X9" s="186">
        <v>46.136616976861511</v>
      </c>
      <c r="Y9" s="186">
        <v>25.008206323268507</v>
      </c>
      <c r="Z9" s="186">
        <v>3.8825404127764385</v>
      </c>
      <c r="AA9" s="186">
        <v>4.7454918169490341</v>
      </c>
      <c r="AB9" s="185">
        <v>16.831338859665696</v>
      </c>
      <c r="AC9" s="186">
        <v>7.808794188189859</v>
      </c>
      <c r="AD9" s="186">
        <v>649.10140607130927</v>
      </c>
      <c r="AE9" s="186">
        <v>7.081864070883042</v>
      </c>
      <c r="AF9" s="186">
        <v>91.437673495151103</v>
      </c>
      <c r="AG9" s="186">
        <v>2.6609665890178347</v>
      </c>
      <c r="AH9" s="186">
        <v>5.4941880771828941</v>
      </c>
      <c r="AI9" s="186">
        <v>5.8470951675604468E-2</v>
      </c>
      <c r="AJ9" s="186">
        <v>0.16256463571962454</v>
      </c>
      <c r="AK9" s="185">
        <v>0</v>
      </c>
      <c r="AL9" s="186">
        <v>4.8202564767575362</v>
      </c>
      <c r="AM9" s="186">
        <v>77.201277129636196</v>
      </c>
      <c r="AN9" s="175"/>
      <c r="AO9" s="186">
        <v>296.80541840110965</v>
      </c>
      <c r="AP9" s="186">
        <v>7.2996492814345952</v>
      </c>
      <c r="AQ9" s="186">
        <v>12.520551585722203</v>
      </c>
      <c r="AR9" s="186">
        <v>1.6204719213951542</v>
      </c>
      <c r="AS9" s="186">
        <v>6.80067948366887</v>
      </c>
      <c r="AT9" s="186">
        <v>1.3462780402625447</v>
      </c>
      <c r="AU9" s="186">
        <v>0.33570824902956475</v>
      </c>
      <c r="AV9" s="186">
        <v>1.0190944761873511</v>
      </c>
      <c r="AW9" s="186">
        <v>0.198563070952673</v>
      </c>
      <c r="AX9" s="186">
        <v>1.1865963529733254</v>
      </c>
      <c r="AY9" s="186">
        <v>0.25311491355714921</v>
      </c>
      <c r="AZ9" s="186">
        <v>0.66569773383543218</v>
      </c>
      <c r="BA9" s="186">
        <v>0.10310825240511058</v>
      </c>
      <c r="BB9" s="186">
        <v>0.69042299946077867</v>
      </c>
      <c r="BC9" s="186">
        <v>0.10606405130004894</v>
      </c>
      <c r="BD9" s="186">
        <v>2.2118714573008691</v>
      </c>
      <c r="BE9" s="186">
        <v>0.15413455381632854</v>
      </c>
      <c r="BF9" s="186">
        <v>0.26251240474565452</v>
      </c>
      <c r="BG9" s="186">
        <v>7.5890292106782897E-3</v>
      </c>
      <c r="BH9" s="175"/>
      <c r="BI9" s="186">
        <v>45.528258545159503</v>
      </c>
      <c r="BJ9" s="186">
        <v>9.1765774530137463E-3</v>
      </c>
      <c r="BK9" s="186">
        <v>1.3130014130685645</v>
      </c>
      <c r="BL9" s="186">
        <v>0.96670226097564771</v>
      </c>
    </row>
    <row r="10" spans="1:64" x14ac:dyDescent="0.45">
      <c r="A10" s="175"/>
      <c r="B10" s="179" t="s">
        <v>709</v>
      </c>
      <c r="C10" s="175"/>
      <c r="D10" s="175" t="s">
        <v>692</v>
      </c>
      <c r="E10" s="184" t="s">
        <v>710</v>
      </c>
      <c r="F10" s="175" t="s">
        <v>967</v>
      </c>
      <c r="G10" s="175"/>
      <c r="H10" s="186">
        <v>42.341535200069757</v>
      </c>
      <c r="I10" s="186">
        <v>110854.88562484611</v>
      </c>
      <c r="J10" s="186">
        <v>3130.9437652826991</v>
      </c>
      <c r="K10" s="186">
        <v>17611.778660486874</v>
      </c>
      <c r="L10" s="186">
        <v>330076.67300019803</v>
      </c>
      <c r="M10" s="186">
        <v>167.2897075949019</v>
      </c>
      <c r="N10" s="186">
        <v>8241.1567381556579</v>
      </c>
      <c r="O10" s="186">
        <v>2783.9818472395204</v>
      </c>
      <c r="P10" s="186">
        <v>61837.04985307777</v>
      </c>
      <c r="Q10" s="186">
        <v>531.99854701092659</v>
      </c>
      <c r="R10" s="186">
        <v>10.066146787911938</v>
      </c>
      <c r="S10" s="186">
        <v>21.23194124405525</v>
      </c>
      <c r="T10" s="186">
        <v>151.56106522900842</v>
      </c>
      <c r="U10" s="186">
        <v>3758.9048341771841</v>
      </c>
      <c r="V10" s="186">
        <v>1.2689540613373536</v>
      </c>
      <c r="W10" s="186">
        <v>4.2861318703995464</v>
      </c>
      <c r="X10" s="186">
        <v>2.1310121980829626</v>
      </c>
      <c r="Y10" s="186">
        <v>6.5075831573900738</v>
      </c>
      <c r="Z10" s="186">
        <v>3.7793988737187427</v>
      </c>
      <c r="AA10" s="186">
        <v>1.8663609131036669</v>
      </c>
      <c r="AB10" s="185">
        <v>2.0127419011714075E-2</v>
      </c>
      <c r="AC10" s="186">
        <v>6.3318649581120017</v>
      </c>
      <c r="AD10" s="186">
        <v>372.81479824413265</v>
      </c>
      <c r="AE10" s="186">
        <v>6.7465931812474009</v>
      </c>
      <c r="AF10" s="186">
        <v>47.23504587821391</v>
      </c>
      <c r="AG10" s="186">
        <v>1.7904068930897892</v>
      </c>
      <c r="AH10" s="186">
        <v>0.20386145635069164</v>
      </c>
      <c r="AI10" s="186">
        <v>1.9683484535465683E-2</v>
      </c>
      <c r="AJ10" s="185">
        <v>2.8002399473137225E-2</v>
      </c>
      <c r="AK10" s="175">
        <v>0</v>
      </c>
      <c r="AL10" s="186">
        <v>0.47654442027079241</v>
      </c>
      <c r="AM10" s="175"/>
      <c r="AN10" s="175"/>
      <c r="AO10" s="186">
        <v>204.08054840234803</v>
      </c>
      <c r="AP10" s="186">
        <v>6.6383488112154216</v>
      </c>
      <c r="AQ10" s="186">
        <v>12.304383839050258</v>
      </c>
      <c r="AR10" s="186">
        <v>1.5124539456609103</v>
      </c>
      <c r="AS10" s="186">
        <v>6.3248740912195727</v>
      </c>
      <c r="AT10" s="186">
        <v>1.2746180856539258</v>
      </c>
      <c r="AU10" s="186">
        <v>0.3696162595063428</v>
      </c>
      <c r="AV10" s="186">
        <v>1.0366415953339825</v>
      </c>
      <c r="AW10" s="186">
        <v>0.18929152615279624</v>
      </c>
      <c r="AX10" s="186">
        <v>1.1459042763532234</v>
      </c>
      <c r="AY10" s="186">
        <v>0.23552110209669544</v>
      </c>
      <c r="AZ10" s="186">
        <v>0.64789950348588699</v>
      </c>
      <c r="BA10" s="186">
        <v>9.3326818763841884E-2</v>
      </c>
      <c r="BB10" s="186">
        <v>0.62191559281323638</v>
      </c>
      <c r="BC10" s="186">
        <v>9.4437362414773088E-2</v>
      </c>
      <c r="BD10" s="186">
        <v>1.1859255721921784</v>
      </c>
      <c r="BE10" s="186">
        <v>0.10613009055570788</v>
      </c>
      <c r="BF10" s="186">
        <v>4.9760863408130553E-2</v>
      </c>
      <c r="BG10" s="185">
        <v>2.0381702106279146E-3</v>
      </c>
      <c r="BH10" s="175"/>
      <c r="BI10" s="186">
        <v>3.2792267067541814</v>
      </c>
      <c r="BJ10" s="175"/>
      <c r="BK10" s="186">
        <v>0.92980084320346124</v>
      </c>
      <c r="BL10" s="186">
        <v>0.6429212421493552</v>
      </c>
    </row>
    <row r="11" spans="1:64" x14ac:dyDescent="0.45">
      <c r="A11" s="175"/>
      <c r="B11" s="179" t="s">
        <v>711</v>
      </c>
      <c r="C11" s="175"/>
      <c r="D11" s="175" t="s">
        <v>692</v>
      </c>
      <c r="E11" s="184" t="s">
        <v>712</v>
      </c>
      <c r="F11" s="175" t="s">
        <v>967</v>
      </c>
      <c r="G11" s="185">
        <v>0.58327299826037982</v>
      </c>
      <c r="H11" s="186">
        <v>41.865339888246183</v>
      </c>
      <c r="I11" s="186">
        <v>111037.03142731087</v>
      </c>
      <c r="J11" s="186">
        <v>3051.2135389022064</v>
      </c>
      <c r="K11" s="186">
        <v>16971.298293485277</v>
      </c>
      <c r="L11" s="186">
        <v>330986.53609993181</v>
      </c>
      <c r="M11" s="186">
        <v>157.69238448424085</v>
      </c>
      <c r="N11" s="186">
        <v>8088.5272054426023</v>
      </c>
      <c r="O11" s="186">
        <v>2846.9866378346264</v>
      </c>
      <c r="P11" s="186">
        <v>61340.173859858209</v>
      </c>
      <c r="Q11" s="186">
        <v>528.00034868245962</v>
      </c>
      <c r="R11" s="186">
        <v>10.157239940711774</v>
      </c>
      <c r="S11" s="186">
        <v>19.750313728466498</v>
      </c>
      <c r="T11" s="186">
        <v>148.94965069063699</v>
      </c>
      <c r="U11" s="186">
        <v>3729.6840713204142</v>
      </c>
      <c r="V11" s="186">
        <v>1.3758944587194235</v>
      </c>
      <c r="W11" s="186">
        <v>4.3960661832531054</v>
      </c>
      <c r="X11" s="186">
        <v>2.2069253692616044</v>
      </c>
      <c r="Y11" s="186">
        <v>6.4268542855037358</v>
      </c>
      <c r="Z11" s="186">
        <v>3.7479755234880128</v>
      </c>
      <c r="AA11" s="186">
        <v>1.7597930389820593</v>
      </c>
      <c r="AB11" s="175"/>
      <c r="AC11" s="186">
        <v>6.3229071222494255</v>
      </c>
      <c r="AD11" s="186">
        <v>373.39166583189865</v>
      </c>
      <c r="AE11" s="186">
        <v>6.2877168334817357</v>
      </c>
      <c r="AF11" s="186">
        <v>44.106762829044776</v>
      </c>
      <c r="AG11" s="186">
        <v>1.7595499464963096</v>
      </c>
      <c r="AH11" s="186">
        <v>0.15878016190424046</v>
      </c>
      <c r="AI11" s="186">
        <v>2.1087806512702284E-2</v>
      </c>
      <c r="AJ11" s="185">
        <v>5.7863358474201836E-3</v>
      </c>
      <c r="AK11" s="185">
        <v>0</v>
      </c>
      <c r="AL11" s="186">
        <v>0.4487216885587062</v>
      </c>
      <c r="AM11" s="175"/>
      <c r="AN11" s="185">
        <v>4.9421864941456787E-3</v>
      </c>
      <c r="AO11" s="186">
        <v>206.60462411531742</v>
      </c>
      <c r="AP11" s="186">
        <v>6.4549491559623196</v>
      </c>
      <c r="AQ11" s="186">
        <v>12.547953993874213</v>
      </c>
      <c r="AR11" s="186">
        <v>1.4977576953853995</v>
      </c>
      <c r="AS11" s="186">
        <v>6.1679742261659065</v>
      </c>
      <c r="AT11" s="186">
        <v>1.2749065527381169</v>
      </c>
      <c r="AU11" s="186">
        <v>0.37718667529695388</v>
      </c>
      <c r="AV11" s="186">
        <v>1.0253220980334206</v>
      </c>
      <c r="AW11" s="186">
        <v>0.18217116579717599</v>
      </c>
      <c r="AX11" s="186">
        <v>1.0572008833823141</v>
      </c>
      <c r="AY11" s="186">
        <v>0.2178484467873936</v>
      </c>
      <c r="AZ11" s="186">
        <v>0.59377834241842808</v>
      </c>
      <c r="BA11" s="186">
        <v>8.454511462360545E-2</v>
      </c>
      <c r="BB11" s="186">
        <v>0.57673928026327403</v>
      </c>
      <c r="BC11" s="186">
        <v>8.6730074844021898E-2</v>
      </c>
      <c r="BD11" s="186">
        <v>1.1184567286278164</v>
      </c>
      <c r="BE11" s="186">
        <v>9.9987141958509829E-2</v>
      </c>
      <c r="BF11" s="186">
        <v>5.6519832035619826E-2</v>
      </c>
      <c r="BG11" s="185">
        <v>5.4149357694417959E-4</v>
      </c>
      <c r="BH11" s="175"/>
      <c r="BI11" s="186">
        <v>3.5962253309116057</v>
      </c>
      <c r="BJ11" s="185">
        <v>1.5902854694193236E-4</v>
      </c>
      <c r="BK11" s="186">
        <v>0.87993839296137899</v>
      </c>
      <c r="BL11" s="186">
        <v>0.66456498706161549</v>
      </c>
    </row>
    <row r="12" spans="1:64" x14ac:dyDescent="0.45">
      <c r="A12" s="175"/>
      <c r="B12" s="179" t="s">
        <v>713</v>
      </c>
      <c r="C12" s="175"/>
      <c r="D12" s="175" t="s">
        <v>692</v>
      </c>
      <c r="E12" s="184" t="s">
        <v>714</v>
      </c>
      <c r="F12" s="175" t="s">
        <v>967</v>
      </c>
      <c r="G12" s="185">
        <v>0.71578090199828959</v>
      </c>
      <c r="H12" s="186">
        <v>60.579065820700592</v>
      </c>
      <c r="I12" s="186">
        <v>84035.746346207947</v>
      </c>
      <c r="J12" s="186">
        <v>4471.8343787148706</v>
      </c>
      <c r="K12" s="186">
        <v>16555.414384530635</v>
      </c>
      <c r="L12" s="186">
        <v>337690.52175131696</v>
      </c>
      <c r="M12" s="186">
        <v>515.52997142209165</v>
      </c>
      <c r="N12" s="186">
        <v>6522.2459332484732</v>
      </c>
      <c r="O12" s="186">
        <v>7807.2258033787184</v>
      </c>
      <c r="P12" s="186">
        <v>71477.255807509748</v>
      </c>
      <c r="Q12" s="186">
        <v>433.69804880937562</v>
      </c>
      <c r="R12" s="186">
        <v>11.199824603454607</v>
      </c>
      <c r="S12" s="186">
        <v>25.992215640241472</v>
      </c>
      <c r="T12" s="186">
        <v>605.00598143017032</v>
      </c>
      <c r="U12" s="186">
        <v>3840.669971167842</v>
      </c>
      <c r="V12" s="186">
        <v>2.6514405001337504</v>
      </c>
      <c r="W12" s="186">
        <v>8.4140210362774965</v>
      </c>
      <c r="X12" s="186">
        <v>72.37130908533247</v>
      </c>
      <c r="Y12" s="186">
        <v>17.115304060181973</v>
      </c>
      <c r="Z12" s="186">
        <v>3.5550729696861167</v>
      </c>
      <c r="AA12" s="186">
        <v>2.2232072249018473</v>
      </c>
      <c r="AB12" s="175"/>
      <c r="AC12" s="186">
        <v>9.8701343150049397</v>
      </c>
      <c r="AD12" s="186">
        <v>485.06349042453314</v>
      </c>
      <c r="AE12" s="186">
        <v>6.7052805239690905</v>
      </c>
      <c r="AF12" s="186">
        <v>38.049010382062079</v>
      </c>
      <c r="AG12" s="186">
        <v>1.4098364578427067</v>
      </c>
      <c r="AH12" s="186">
        <v>0.3732039474955498</v>
      </c>
      <c r="AI12" s="186">
        <v>0.1095319292645618</v>
      </c>
      <c r="AJ12" s="185">
        <v>1.4770190779393635E-2</v>
      </c>
      <c r="AK12" s="186">
        <v>0</v>
      </c>
      <c r="AL12" s="186">
        <v>15.104843333167768</v>
      </c>
      <c r="AM12" s="186">
        <v>10.954519825057218</v>
      </c>
      <c r="AN12" s="185">
        <v>4.6565560654968613E-2</v>
      </c>
      <c r="AO12" s="186">
        <v>225.28610584302376</v>
      </c>
      <c r="AP12" s="186">
        <v>6.4062301880665293</v>
      </c>
      <c r="AQ12" s="186">
        <v>11.908127046111455</v>
      </c>
      <c r="AR12" s="186">
        <v>1.486280135779162</v>
      </c>
      <c r="AS12" s="186">
        <v>6.108914325440896</v>
      </c>
      <c r="AT12" s="186">
        <v>1.2567770999361054</v>
      </c>
      <c r="AU12" s="186">
        <v>0.38055880692187638</v>
      </c>
      <c r="AV12" s="186">
        <v>1.0381805753314319</v>
      </c>
      <c r="AW12" s="186">
        <v>0.18106282493202147</v>
      </c>
      <c r="AX12" s="186">
        <v>1.0525814201950656</v>
      </c>
      <c r="AY12" s="186">
        <v>0.22649033412314987</v>
      </c>
      <c r="AZ12" s="186">
        <v>0.62937776034506943</v>
      </c>
      <c r="BA12" s="186">
        <v>8.6253933515309508E-2</v>
      </c>
      <c r="BB12" s="186">
        <v>0.60311348378050633</v>
      </c>
      <c r="BC12" s="186">
        <v>8.86386737620911E-2</v>
      </c>
      <c r="BD12" s="186">
        <v>0.94067731778412267</v>
      </c>
      <c r="BE12" s="186">
        <v>8.3047711027573107E-2</v>
      </c>
      <c r="BF12" s="186">
        <v>6.5645954572680174E-2</v>
      </c>
      <c r="BG12" s="185">
        <v>1.3682537855703885E-3</v>
      </c>
      <c r="BH12" s="186">
        <v>5.7544384487706102E-2</v>
      </c>
      <c r="BI12" s="186">
        <v>118.04901409789493</v>
      </c>
      <c r="BJ12" s="186">
        <v>1.5264535206693611E-2</v>
      </c>
      <c r="BK12" s="186">
        <v>0.82271056871610582</v>
      </c>
      <c r="BL12" s="186">
        <v>0.854874232773849</v>
      </c>
    </row>
    <row r="13" spans="1:64" x14ac:dyDescent="0.45">
      <c r="A13" s="175"/>
      <c r="B13" s="179" t="s">
        <v>715</v>
      </c>
      <c r="C13" s="175"/>
      <c r="D13" s="175" t="s">
        <v>692</v>
      </c>
      <c r="E13" s="184" t="s">
        <v>716</v>
      </c>
      <c r="F13" s="175" t="s">
        <v>967</v>
      </c>
      <c r="G13" s="185">
        <v>1.1547940273166335</v>
      </c>
      <c r="H13" s="186">
        <v>71.271578526582417</v>
      </c>
      <c r="I13" s="186">
        <v>90739.011759571731</v>
      </c>
      <c r="J13" s="186">
        <v>4739.8987115866257</v>
      </c>
      <c r="K13" s="186">
        <v>16487.633609242686</v>
      </c>
      <c r="L13" s="186">
        <v>330989.28102778515</v>
      </c>
      <c r="M13" s="186">
        <v>481.38826950028084</v>
      </c>
      <c r="N13" s="186">
        <v>6602.651975588311</v>
      </c>
      <c r="O13" s="186">
        <v>7604.4565546956746</v>
      </c>
      <c r="P13" s="186">
        <v>74421.360478028277</v>
      </c>
      <c r="Q13" s="186">
        <v>468.176178948173</v>
      </c>
      <c r="R13" s="186">
        <v>12.584934667651613</v>
      </c>
      <c r="S13" s="186">
        <v>31.25829709230452</v>
      </c>
      <c r="T13" s="186">
        <v>798.89003584074362</v>
      </c>
      <c r="U13" s="186">
        <v>4252.3700363286325</v>
      </c>
      <c r="V13" s="186">
        <v>3.1535430252273908</v>
      </c>
      <c r="W13" s="186">
        <v>10.788576999398915</v>
      </c>
      <c r="X13" s="186">
        <v>83.925382906479868</v>
      </c>
      <c r="Y13" s="186">
        <v>20.144752090380138</v>
      </c>
      <c r="Z13" s="186">
        <v>3.5414651735939966</v>
      </c>
      <c r="AA13" s="186">
        <v>2.1442587648829106</v>
      </c>
      <c r="AB13" s="175"/>
      <c r="AC13" s="186">
        <v>8.8938476079563635</v>
      </c>
      <c r="AD13" s="186">
        <v>485.7338279916965</v>
      </c>
      <c r="AE13" s="186">
        <v>6.5950985353458185</v>
      </c>
      <c r="AF13" s="186">
        <v>39.421926808042123</v>
      </c>
      <c r="AG13" s="186">
        <v>1.4893500210498942</v>
      </c>
      <c r="AH13" s="186">
        <v>0.46302522190743201</v>
      </c>
      <c r="AI13" s="186">
        <v>0.13586490243787977</v>
      </c>
      <c r="AJ13" s="185">
        <v>1.296585187709839E-3</v>
      </c>
      <c r="AK13" s="186">
        <v>0</v>
      </c>
      <c r="AL13" s="186">
        <v>28.976832328567934</v>
      </c>
      <c r="AM13" s="186">
        <v>14.443626160335288</v>
      </c>
      <c r="AN13" s="185">
        <v>4.9065147014613036E-2</v>
      </c>
      <c r="AO13" s="186">
        <v>225.53912296349827</v>
      </c>
      <c r="AP13" s="186">
        <v>6.4418216683259741</v>
      </c>
      <c r="AQ13" s="186">
        <v>11.875366580358611</v>
      </c>
      <c r="AR13" s="186">
        <v>1.4726693382668024</v>
      </c>
      <c r="AS13" s="186">
        <v>6.0469511519087487</v>
      </c>
      <c r="AT13" s="186">
        <v>1.240419229818245</v>
      </c>
      <c r="AU13" s="186">
        <v>0.36778383085290017</v>
      </c>
      <c r="AV13" s="186">
        <v>1.0080859475362542</v>
      </c>
      <c r="AW13" s="186">
        <v>0.18362844772767928</v>
      </c>
      <c r="AX13" s="186">
        <v>1.0901981035524377</v>
      </c>
      <c r="AY13" s="186">
        <v>0.23074456120471459</v>
      </c>
      <c r="AZ13" s="186">
        <v>0.60733018422783613</v>
      </c>
      <c r="BA13" s="186">
        <v>8.4700463048299229E-2</v>
      </c>
      <c r="BB13" s="186">
        <v>0.58083098033638469</v>
      </c>
      <c r="BC13" s="186">
        <v>8.3324223080437007E-2</v>
      </c>
      <c r="BD13" s="186">
        <v>0.99964536659592629</v>
      </c>
      <c r="BE13" s="186">
        <v>9.0330190360697962E-2</v>
      </c>
      <c r="BF13" s="186">
        <v>0.13598469634398225</v>
      </c>
      <c r="BG13" s="185">
        <v>2.831180207610467E-4</v>
      </c>
      <c r="BH13" s="186">
        <v>4.853520522033361</v>
      </c>
      <c r="BI13" s="186">
        <v>223.58224461220053</v>
      </c>
      <c r="BJ13" s="186">
        <v>3.0190108247183333E-2</v>
      </c>
      <c r="BK13" s="186">
        <v>0.84805457199951484</v>
      </c>
      <c r="BL13" s="186">
        <v>0.93607102800045738</v>
      </c>
    </row>
    <row r="14" spans="1:64" x14ac:dyDescent="0.45">
      <c r="A14" s="175"/>
      <c r="B14" s="179" t="s">
        <v>717</v>
      </c>
      <c r="C14" s="175"/>
      <c r="D14" s="175" t="s">
        <v>692</v>
      </c>
      <c r="E14" s="184" t="s">
        <v>718</v>
      </c>
      <c r="F14" s="175" t="s">
        <v>967</v>
      </c>
      <c r="G14" s="185">
        <v>0.78327600686114884</v>
      </c>
      <c r="H14" s="186">
        <v>66.652140699009479</v>
      </c>
      <c r="I14" s="186">
        <v>89068.125806911354</v>
      </c>
      <c r="J14" s="186">
        <v>4584.9854203568912</v>
      </c>
      <c r="K14" s="186">
        <v>17007.451823552561</v>
      </c>
      <c r="L14" s="186">
        <v>333973.22379902488</v>
      </c>
      <c r="M14" s="186">
        <v>450.56270294776311</v>
      </c>
      <c r="N14" s="186">
        <v>6893.7561479569486</v>
      </c>
      <c r="O14" s="186">
        <v>7139.0678308935812</v>
      </c>
      <c r="P14" s="186">
        <v>71632.997975918945</v>
      </c>
      <c r="Q14" s="186">
        <v>447.59978959188305</v>
      </c>
      <c r="R14" s="186">
        <v>11.503628983265431</v>
      </c>
      <c r="S14" s="186">
        <v>28.237046331041583</v>
      </c>
      <c r="T14" s="186">
        <v>696.93017314461133</v>
      </c>
      <c r="U14" s="186">
        <v>4029.1590268856794</v>
      </c>
      <c r="V14" s="186">
        <v>2.7450600858909007</v>
      </c>
      <c r="W14" s="186">
        <v>8.5064422550507093</v>
      </c>
      <c r="X14" s="186">
        <v>76.002511731505024</v>
      </c>
      <c r="Y14" s="186">
        <v>16.762601729700563</v>
      </c>
      <c r="Z14" s="186">
        <v>3.4932738327855097</v>
      </c>
      <c r="AA14" s="186">
        <v>2.3065830463255246</v>
      </c>
      <c r="AB14" s="175"/>
      <c r="AC14" s="186">
        <v>9.3679369734936202</v>
      </c>
      <c r="AD14" s="186">
        <v>482.35516834592414</v>
      </c>
      <c r="AE14" s="186">
        <v>6.7314917833261827</v>
      </c>
      <c r="AF14" s="186">
        <v>39.812178971077351</v>
      </c>
      <c r="AG14" s="186">
        <v>1.4241010911130432</v>
      </c>
      <c r="AH14" s="186">
        <v>0.3979334707618038</v>
      </c>
      <c r="AI14" s="186">
        <v>0.11758900666476685</v>
      </c>
      <c r="AJ14" s="186">
        <v>2.8557652230407661E-2</v>
      </c>
      <c r="AK14" s="186">
        <v>0</v>
      </c>
      <c r="AL14" s="186">
        <v>20.467592060066718</v>
      </c>
      <c r="AM14" s="186">
        <v>12.185265907209779</v>
      </c>
      <c r="AN14" s="185">
        <v>3.4878342997229389E-2</v>
      </c>
      <c r="AO14" s="186">
        <v>226.39154285490383</v>
      </c>
      <c r="AP14" s="186">
        <v>6.3418832758514734</v>
      </c>
      <c r="AQ14" s="186">
        <v>11.72639940071841</v>
      </c>
      <c r="AR14" s="186">
        <v>1.4599700744928612</v>
      </c>
      <c r="AS14" s="186">
        <v>6.2779835971845879</v>
      </c>
      <c r="AT14" s="186">
        <v>1.2206431015780821</v>
      </c>
      <c r="AU14" s="186">
        <v>0.3767957786066381</v>
      </c>
      <c r="AV14" s="186">
        <v>1.039624971259286</v>
      </c>
      <c r="AW14" s="186">
        <v>0.18394080105197072</v>
      </c>
      <c r="AX14" s="186">
        <v>1.1146878806960479</v>
      </c>
      <c r="AY14" s="186">
        <v>0.22163187318742866</v>
      </c>
      <c r="AZ14" s="186">
        <v>0.6292670095710482</v>
      </c>
      <c r="BA14" s="186">
        <v>8.8509338239993546E-2</v>
      </c>
      <c r="BB14" s="186">
        <v>0.57528702784045183</v>
      </c>
      <c r="BC14" s="186">
        <v>8.4360371502436443E-2</v>
      </c>
      <c r="BD14" s="186">
        <v>1.0023098013082299</v>
      </c>
      <c r="BE14" s="186">
        <v>8.6925210851671528E-2</v>
      </c>
      <c r="BF14" s="186">
        <v>7.3700050385003144E-2</v>
      </c>
      <c r="BG14" s="186">
        <v>1.5143973450171082E-3</v>
      </c>
      <c r="BH14" s="186">
        <v>7.6600490212305208E-2</v>
      </c>
      <c r="BI14" s="186">
        <v>158.67154839632397</v>
      </c>
      <c r="BJ14" s="186">
        <v>2.2347195194376043E-2</v>
      </c>
      <c r="BK14" s="186">
        <v>0.84044826609231738</v>
      </c>
      <c r="BL14" s="186">
        <v>0.89147076418021576</v>
      </c>
    </row>
    <row r="15" spans="1:64" x14ac:dyDescent="0.45">
      <c r="A15" s="175"/>
      <c r="B15" s="179" t="s">
        <v>719</v>
      </c>
      <c r="C15" s="175"/>
      <c r="D15" s="175" t="s">
        <v>692</v>
      </c>
      <c r="E15" s="184" t="s">
        <v>720</v>
      </c>
      <c r="F15" s="175" t="s">
        <v>967</v>
      </c>
      <c r="G15" s="185">
        <v>7.1642333215602205E-2</v>
      </c>
      <c r="H15" s="186">
        <v>66.529203048103412</v>
      </c>
      <c r="I15" s="186">
        <v>88922.157484144846</v>
      </c>
      <c r="J15" s="186">
        <v>4515.3535681247449</v>
      </c>
      <c r="K15" s="186">
        <v>16685.701773932389</v>
      </c>
      <c r="L15" s="186">
        <v>335323.21926018951</v>
      </c>
      <c r="M15" s="186">
        <v>423.72900230816657</v>
      </c>
      <c r="N15" s="186">
        <v>7197.1357931845223</v>
      </c>
      <c r="O15" s="186">
        <v>7181.1834645054005</v>
      </c>
      <c r="P15" s="186">
        <v>70153.299359450422</v>
      </c>
      <c r="Q15" s="186">
        <v>437.06783128243836</v>
      </c>
      <c r="R15" s="186">
        <v>11.125705964369189</v>
      </c>
      <c r="S15" s="186">
        <v>27.656824746853335</v>
      </c>
      <c r="T15" s="186">
        <v>689.89577705043655</v>
      </c>
      <c r="U15" s="186">
        <v>3926.439564501361</v>
      </c>
      <c r="V15" s="186">
        <v>3.3348515277125164</v>
      </c>
      <c r="W15" s="186">
        <v>8.3603928945675445</v>
      </c>
      <c r="X15" s="186">
        <v>73.387056459988514</v>
      </c>
      <c r="Y15" s="186">
        <v>16.333763762770129</v>
      </c>
      <c r="Z15" s="186">
        <v>3.5144899806897882</v>
      </c>
      <c r="AA15" s="186">
        <v>2.282062196940386</v>
      </c>
      <c r="AB15" s="185">
        <v>0.28142189155076547</v>
      </c>
      <c r="AC15" s="186">
        <v>9.3896435394098887</v>
      </c>
      <c r="AD15" s="186">
        <v>480.38830190945254</v>
      </c>
      <c r="AE15" s="186">
        <v>6.5251958855973848</v>
      </c>
      <c r="AF15" s="186">
        <v>38.111321413881967</v>
      </c>
      <c r="AG15" s="186">
        <v>1.3699102882905723</v>
      </c>
      <c r="AH15" s="186">
        <v>0.37633046926492214</v>
      </c>
      <c r="AI15" s="186">
        <v>0.1257564292152796</v>
      </c>
      <c r="AJ15" s="186">
        <v>2.0006424959591724E-2</v>
      </c>
      <c r="AK15" s="186">
        <v>0</v>
      </c>
      <c r="AL15" s="186">
        <v>19.194230073218709</v>
      </c>
      <c r="AM15" s="186">
        <v>13.153127179099016</v>
      </c>
      <c r="AN15" s="185">
        <v>3.0996998437607861E-2</v>
      </c>
      <c r="AO15" s="186">
        <v>227.22821049825907</v>
      </c>
      <c r="AP15" s="186">
        <v>6.1730275732749522</v>
      </c>
      <c r="AQ15" s="186">
        <v>11.489622024770753</v>
      </c>
      <c r="AR15" s="186">
        <v>1.4379352955723683</v>
      </c>
      <c r="AS15" s="186">
        <v>6.0697961327803744</v>
      </c>
      <c r="AT15" s="186">
        <v>1.237672738939342</v>
      </c>
      <c r="AU15" s="186">
        <v>0.36746059881404275</v>
      </c>
      <c r="AV15" s="186">
        <v>1.0070898447077219</v>
      </c>
      <c r="AW15" s="186">
        <v>0.1788116833433048</v>
      </c>
      <c r="AX15" s="186">
        <v>1.0794150614342553</v>
      </c>
      <c r="AY15" s="186">
        <v>0.23144549346603013</v>
      </c>
      <c r="AZ15" s="186">
        <v>0.59405550263473339</v>
      </c>
      <c r="BA15" s="186">
        <v>8.4074727406713304E-2</v>
      </c>
      <c r="BB15" s="186">
        <v>0.60024942436634876</v>
      </c>
      <c r="BC15" s="186">
        <v>8.6718235120881587E-2</v>
      </c>
      <c r="BD15" s="186">
        <v>0.97531646372378478</v>
      </c>
      <c r="BE15" s="186">
        <v>8.5978132732799945E-2</v>
      </c>
      <c r="BF15" s="186">
        <v>6.8592171390279011E-2</v>
      </c>
      <c r="BG15" s="186">
        <v>3.4390604784422744E-3</v>
      </c>
      <c r="BH15" s="186">
        <v>0.29062991287295997</v>
      </c>
      <c r="BI15" s="186">
        <v>153.8234554517019</v>
      </c>
      <c r="BJ15" s="186">
        <v>0.2643918297340232</v>
      </c>
      <c r="BK15" s="186">
        <v>0.81015497963811933</v>
      </c>
      <c r="BL15" s="186">
        <v>0.88527901139910725</v>
      </c>
    </row>
    <row r="16" spans="1:64" x14ac:dyDescent="0.45">
      <c r="A16" s="175"/>
      <c r="B16" s="179" t="s">
        <v>721</v>
      </c>
      <c r="C16" s="175"/>
      <c r="D16" s="175" t="s">
        <v>692</v>
      </c>
      <c r="E16" s="184" t="s">
        <v>722</v>
      </c>
      <c r="F16" s="175" t="s">
        <v>967</v>
      </c>
      <c r="G16" s="185">
        <v>0.28909207591783825</v>
      </c>
      <c r="H16" s="186">
        <v>65.638363865019471</v>
      </c>
      <c r="I16" s="186">
        <v>87515.620424816676</v>
      </c>
      <c r="J16" s="186">
        <v>4498.5151091773978</v>
      </c>
      <c r="K16" s="186">
        <v>16744.484922678617</v>
      </c>
      <c r="L16" s="186">
        <v>335870.18808494211</v>
      </c>
      <c r="M16" s="186">
        <v>438.78547323488175</v>
      </c>
      <c r="N16" s="186">
        <v>7218.1837849151825</v>
      </c>
      <c r="O16" s="186">
        <v>7167.5351910447462</v>
      </c>
      <c r="P16" s="186">
        <v>70675.494608902372</v>
      </c>
      <c r="Q16" s="186">
        <v>441.14955655826918</v>
      </c>
      <c r="R16" s="186">
        <v>11.250256068700914</v>
      </c>
      <c r="S16" s="186">
        <v>27.132293200442774</v>
      </c>
      <c r="T16" s="186">
        <v>660.75228121965677</v>
      </c>
      <c r="U16" s="186">
        <v>3851.1097882678996</v>
      </c>
      <c r="V16" s="186">
        <v>2.6480277205721432</v>
      </c>
      <c r="W16" s="186">
        <v>8.2530404036632969</v>
      </c>
      <c r="X16" s="186">
        <v>82.395581032100566</v>
      </c>
      <c r="Y16" s="186">
        <v>16.390696737260065</v>
      </c>
      <c r="Z16" s="186">
        <v>3.5818088990372199</v>
      </c>
      <c r="AA16" s="186">
        <v>2.4125629439557525</v>
      </c>
      <c r="AB16" s="185">
        <v>2.3666255212628902</v>
      </c>
      <c r="AC16" s="186">
        <v>9.4918798639409623</v>
      </c>
      <c r="AD16" s="186">
        <v>487.16881925593037</v>
      </c>
      <c r="AE16" s="186">
        <v>6.7357711505169746</v>
      </c>
      <c r="AF16" s="186">
        <v>39.583266278005503</v>
      </c>
      <c r="AG16" s="186">
        <v>1.4188845818596629</v>
      </c>
      <c r="AH16" s="186">
        <v>0.40810017283126243</v>
      </c>
      <c r="AI16" s="186">
        <v>0.12646463929977403</v>
      </c>
      <c r="AJ16" s="186">
        <v>5.6492433718086647E-2</v>
      </c>
      <c r="AK16" s="186">
        <v>0</v>
      </c>
      <c r="AL16" s="186">
        <v>18.43022360180305</v>
      </c>
      <c r="AM16" s="186">
        <v>12.236340670931012</v>
      </c>
      <c r="AN16" s="185">
        <v>3.6272278138218719E-2</v>
      </c>
      <c r="AO16" s="186">
        <v>228.07745950856005</v>
      </c>
      <c r="AP16" s="186">
        <v>6.3713732605324171</v>
      </c>
      <c r="AQ16" s="186">
        <v>11.626832797211961</v>
      </c>
      <c r="AR16" s="186">
        <v>1.4508682382429807</v>
      </c>
      <c r="AS16" s="186">
        <v>6.1531043522299891</v>
      </c>
      <c r="AT16" s="186">
        <v>1.2545905141772384</v>
      </c>
      <c r="AU16" s="186">
        <v>0.36900700227662603</v>
      </c>
      <c r="AV16" s="186">
        <v>1.01237991892256</v>
      </c>
      <c r="AW16" s="186">
        <v>0.18827950767218057</v>
      </c>
      <c r="AX16" s="186">
        <v>1.1189015971195677</v>
      </c>
      <c r="AY16" s="186">
        <v>0.2253690798123055</v>
      </c>
      <c r="AZ16" s="186">
        <v>0.62947445648836831</v>
      </c>
      <c r="BA16" s="186">
        <v>8.5827804213983505E-2</v>
      </c>
      <c r="BB16" s="186">
        <v>0.59163577998805927</v>
      </c>
      <c r="BC16" s="186">
        <v>8.9657993773936809E-2</v>
      </c>
      <c r="BD16" s="186">
        <v>0.98392372989301846</v>
      </c>
      <c r="BE16" s="186">
        <v>8.4867911929793718E-2</v>
      </c>
      <c r="BF16" s="186">
        <v>7.1077429565978095E-2</v>
      </c>
      <c r="BG16" s="186">
        <v>2.0222130438546952E-3</v>
      </c>
      <c r="BH16" s="186">
        <v>7.7105231733176072E-2</v>
      </c>
      <c r="BI16" s="186">
        <v>146.57548281336744</v>
      </c>
      <c r="BJ16" s="186">
        <v>1.9857644358156613E-2</v>
      </c>
      <c r="BK16" s="186">
        <v>0.81964094784167119</v>
      </c>
      <c r="BL16" s="186">
        <v>0.87147698063165824</v>
      </c>
    </row>
    <row r="17" spans="1:69" x14ac:dyDescent="0.45">
      <c r="A17" s="175"/>
      <c r="B17" s="179" t="s">
        <v>723</v>
      </c>
      <c r="C17" s="175"/>
      <c r="D17" s="175" t="s">
        <v>692</v>
      </c>
      <c r="E17" s="184" t="s">
        <v>724</v>
      </c>
      <c r="F17" s="175" t="s">
        <v>967</v>
      </c>
      <c r="G17" s="175"/>
      <c r="H17" s="186">
        <v>65.245865703543814</v>
      </c>
      <c r="I17" s="186">
        <v>87537.731002838074</v>
      </c>
      <c r="J17" s="186">
        <v>4467.3243343344429</v>
      </c>
      <c r="K17" s="186">
        <v>16773.102581153227</v>
      </c>
      <c r="L17" s="186">
        <v>336270.56757023087</v>
      </c>
      <c r="M17" s="186">
        <v>428.71629097734194</v>
      </c>
      <c r="N17" s="186">
        <v>7281.179880001353</v>
      </c>
      <c r="O17" s="186">
        <v>7144.3622253755484</v>
      </c>
      <c r="P17" s="186">
        <v>70094.600483325703</v>
      </c>
      <c r="Q17" s="186">
        <v>435.37862560070658</v>
      </c>
      <c r="R17" s="186">
        <v>11.120604299871648</v>
      </c>
      <c r="S17" s="186">
        <v>27.24350215753244</v>
      </c>
      <c r="T17" s="186">
        <v>660.52647644774095</v>
      </c>
      <c r="U17" s="186">
        <v>3801.6230712792699</v>
      </c>
      <c r="V17" s="186">
        <v>2.6307530315229819</v>
      </c>
      <c r="W17" s="186">
        <v>7.9625881678197414</v>
      </c>
      <c r="X17" s="186">
        <v>80.97568807023103</v>
      </c>
      <c r="Y17" s="186">
        <v>20.099627747417994</v>
      </c>
      <c r="Z17" s="186">
        <v>3.5496506117359661</v>
      </c>
      <c r="AA17" s="186">
        <v>2.3782449544746851</v>
      </c>
      <c r="AB17" s="175"/>
      <c r="AC17" s="186">
        <v>9.4353331932258531</v>
      </c>
      <c r="AD17" s="186">
        <v>483.06773025456278</v>
      </c>
      <c r="AE17" s="186">
        <v>6.6332193602972431</v>
      </c>
      <c r="AF17" s="186">
        <v>38.736814056525411</v>
      </c>
      <c r="AG17" s="186">
        <v>1.389189203414483</v>
      </c>
      <c r="AH17" s="186">
        <v>0.37020323028678037</v>
      </c>
      <c r="AI17" s="186">
        <v>0.12034891864497438</v>
      </c>
      <c r="AJ17" s="186">
        <v>0.6643835048601765</v>
      </c>
      <c r="AK17" s="186">
        <v>0</v>
      </c>
      <c r="AL17" s="186">
        <v>17.93161336698607</v>
      </c>
      <c r="AM17" s="186">
        <v>11.80336275351211</v>
      </c>
      <c r="AN17" s="185">
        <v>4.2309217817965247E-2</v>
      </c>
      <c r="AO17" s="186">
        <v>229.17187006924254</v>
      </c>
      <c r="AP17" s="186">
        <v>6.3518771821964197</v>
      </c>
      <c r="AQ17" s="186">
        <v>11.564816536075778</v>
      </c>
      <c r="AR17" s="186">
        <v>1.4478304769355761</v>
      </c>
      <c r="AS17" s="186">
        <v>6.1312811177762461</v>
      </c>
      <c r="AT17" s="186">
        <v>1.2555405687094781</v>
      </c>
      <c r="AU17" s="186">
        <v>0.35574875248552401</v>
      </c>
      <c r="AV17" s="186">
        <v>1.0262809257814407</v>
      </c>
      <c r="AW17" s="186">
        <v>0.17829597470977965</v>
      </c>
      <c r="AX17" s="186">
        <v>1.1029788418540265</v>
      </c>
      <c r="AY17" s="186">
        <v>0.22648730897166147</v>
      </c>
      <c r="AZ17" s="186">
        <v>0.69031196561849317</v>
      </c>
      <c r="BA17" s="186">
        <v>8.2304322868407928E-2</v>
      </c>
      <c r="BB17" s="186">
        <v>0.58931878881101118</v>
      </c>
      <c r="BC17" s="186">
        <v>8.8726576901471912E-2</v>
      </c>
      <c r="BD17" s="186">
        <v>0.9819554723560161</v>
      </c>
      <c r="BE17" s="186">
        <v>7.9000589486154571E-2</v>
      </c>
      <c r="BF17" s="186">
        <v>6.4078618923568725E-2</v>
      </c>
      <c r="BG17" s="185">
        <v>5.9618863596658494E-4</v>
      </c>
      <c r="BH17" s="186">
        <v>7.7662579398149689E-2</v>
      </c>
      <c r="BI17" s="186">
        <v>146.97262228166031</v>
      </c>
      <c r="BJ17" s="186">
        <v>1.6665543112317462E-2</v>
      </c>
      <c r="BK17" s="186">
        <v>0.80845784339394144</v>
      </c>
      <c r="BL17" s="186">
        <v>0.87638354557049492</v>
      </c>
    </row>
    <row r="18" spans="1:69" x14ac:dyDescent="0.45">
      <c r="A18" s="175"/>
      <c r="B18" s="179" t="s">
        <v>725</v>
      </c>
      <c r="C18" s="175"/>
      <c r="D18" s="175" t="s">
        <v>692</v>
      </c>
      <c r="E18" s="184" t="s">
        <v>726</v>
      </c>
      <c r="F18" s="175" t="s">
        <v>967</v>
      </c>
      <c r="G18" s="186">
        <v>5.134325630049303</v>
      </c>
      <c r="H18" s="186">
        <v>65.72402864644738</v>
      </c>
      <c r="I18" s="186">
        <v>90678.391302868622</v>
      </c>
      <c r="J18" s="186">
        <v>4513.3408432650594</v>
      </c>
      <c r="K18" s="186">
        <v>16749.31531740713</v>
      </c>
      <c r="L18" s="186">
        <v>334179.79188233044</v>
      </c>
      <c r="M18" s="186">
        <v>452.01141043594413</v>
      </c>
      <c r="N18" s="186">
        <v>7225.7699464171174</v>
      </c>
      <c r="O18" s="186">
        <v>7095.3065329945193</v>
      </c>
      <c r="P18" s="186">
        <v>70074.979196231041</v>
      </c>
      <c r="Q18" s="186">
        <v>449.17247483661657</v>
      </c>
      <c r="R18" s="186">
        <v>11.449819961011078</v>
      </c>
      <c r="S18" s="186">
        <v>24.535766898971517</v>
      </c>
      <c r="T18" s="186">
        <v>714.38493111169362</v>
      </c>
      <c r="U18" s="186">
        <v>3919.0537347385493</v>
      </c>
      <c r="V18" s="186">
        <v>3.2410896187278531</v>
      </c>
      <c r="W18" s="186">
        <v>8.385840518306324</v>
      </c>
      <c r="X18" s="186">
        <v>80.189132206764128</v>
      </c>
      <c r="Y18" s="186">
        <v>16.89630019465185</v>
      </c>
      <c r="Z18" s="186">
        <v>3.4613196369242067</v>
      </c>
      <c r="AA18" s="186">
        <v>2.505972492256801</v>
      </c>
      <c r="AB18" s="175"/>
      <c r="AC18" s="186">
        <v>9.435901769307959</v>
      </c>
      <c r="AD18" s="186">
        <v>482.34124481377432</v>
      </c>
      <c r="AE18" s="186">
        <v>6.8621618338581438</v>
      </c>
      <c r="AF18" s="186">
        <v>40.770599061739802</v>
      </c>
      <c r="AG18" s="186">
        <v>1.4454084346113658</v>
      </c>
      <c r="AH18" s="186">
        <v>0.43494950535669363</v>
      </c>
      <c r="AI18" s="186">
        <v>0.14633910113354365</v>
      </c>
      <c r="AJ18" s="185">
        <v>3.8514011406563303E-3</v>
      </c>
      <c r="AK18" s="186">
        <v>0</v>
      </c>
      <c r="AL18" s="186">
        <v>20.714612747062667</v>
      </c>
      <c r="AM18" s="186">
        <v>13.178320852769552</v>
      </c>
      <c r="AN18" s="186">
        <v>0.11304815006282327</v>
      </c>
      <c r="AO18" s="186">
        <v>228.54102971694758</v>
      </c>
      <c r="AP18" s="186">
        <v>6.511749177324015</v>
      </c>
      <c r="AQ18" s="186">
        <v>11.734615323043972</v>
      </c>
      <c r="AR18" s="186">
        <v>1.4783632568215248</v>
      </c>
      <c r="AS18" s="186">
        <v>6.1848747069458758</v>
      </c>
      <c r="AT18" s="186">
        <v>1.2620948133543157</v>
      </c>
      <c r="AU18" s="186">
        <v>0.36692837998604905</v>
      </c>
      <c r="AV18" s="186">
        <v>1.151355193337096</v>
      </c>
      <c r="AW18" s="186">
        <v>0.19293084052240395</v>
      </c>
      <c r="AX18" s="186">
        <v>1.1073947090755143</v>
      </c>
      <c r="AY18" s="186">
        <v>0.22874804369991239</v>
      </c>
      <c r="AZ18" s="186">
        <v>0.64087046575411255</v>
      </c>
      <c r="BA18" s="186">
        <v>8.8551131799212784E-2</v>
      </c>
      <c r="BB18" s="186">
        <v>0.60675345411964487</v>
      </c>
      <c r="BC18" s="186">
        <v>8.9048103673647155E-2</v>
      </c>
      <c r="BD18" s="186">
        <v>1.0311353859168153</v>
      </c>
      <c r="BE18" s="186">
        <v>8.3907916440752461E-2</v>
      </c>
      <c r="BF18" s="186">
        <v>8.3917554319259929E-2</v>
      </c>
      <c r="BG18" s="186">
        <v>2.3126925756185358E-3</v>
      </c>
      <c r="BH18" s="186">
        <v>8.2019953108752222E-2</v>
      </c>
      <c r="BI18" s="186">
        <v>168.54778381811326</v>
      </c>
      <c r="BJ18" s="186">
        <v>2.5798492967278871E-2</v>
      </c>
      <c r="BK18" s="186">
        <v>0.84975294450520655</v>
      </c>
      <c r="BL18" s="186">
        <v>0.89415880741430276</v>
      </c>
    </row>
    <row r="19" spans="1:69" x14ac:dyDescent="0.45">
      <c r="A19" s="175"/>
      <c r="B19" s="179" t="s">
        <v>727</v>
      </c>
      <c r="C19" s="175"/>
      <c r="D19" s="175" t="s">
        <v>692</v>
      </c>
      <c r="E19" s="184" t="s">
        <v>728</v>
      </c>
      <c r="F19" s="175" t="s">
        <v>967</v>
      </c>
      <c r="G19" s="185">
        <v>4.3365226794323037</v>
      </c>
      <c r="H19" s="186">
        <v>69.034564528262507</v>
      </c>
      <c r="I19" s="186">
        <v>91379.614710142487</v>
      </c>
      <c r="J19" s="186">
        <v>4633.8830129850521</v>
      </c>
      <c r="K19" s="186">
        <v>16658.698413069487</v>
      </c>
      <c r="L19" s="186">
        <v>332979.93615124421</v>
      </c>
      <c r="M19" s="186">
        <v>452.98309165014672</v>
      </c>
      <c r="N19" s="186">
        <v>7206.9953049368251</v>
      </c>
      <c r="O19" s="186">
        <v>7023.2825195238202</v>
      </c>
      <c r="P19" s="186">
        <v>71107.096209968586</v>
      </c>
      <c r="Q19" s="186">
        <v>458.17032947822781</v>
      </c>
      <c r="R19" s="186">
        <v>11.73915150944144</v>
      </c>
      <c r="S19" s="186">
        <v>25.574109500076553</v>
      </c>
      <c r="T19" s="186">
        <v>756.41800650299024</v>
      </c>
      <c r="U19" s="186">
        <v>4014.6240704831039</v>
      </c>
      <c r="V19" s="186">
        <v>3.347218515474903</v>
      </c>
      <c r="W19" s="186">
        <v>8.4850684011747486</v>
      </c>
      <c r="X19" s="186">
        <v>81.251751459807949</v>
      </c>
      <c r="Y19" s="186">
        <v>17.162600828342015</v>
      </c>
      <c r="Z19" s="186">
        <v>3.4821335232210839</v>
      </c>
      <c r="AA19" s="186">
        <v>2.4090623706849921</v>
      </c>
      <c r="AB19" s="175"/>
      <c r="AC19" s="186">
        <v>9.2067436640773472</v>
      </c>
      <c r="AD19" s="186">
        <v>490.97011611877525</v>
      </c>
      <c r="AE19" s="186">
        <v>6.9035310954853824</v>
      </c>
      <c r="AF19" s="186">
        <v>41.368521741827678</v>
      </c>
      <c r="AG19" s="186">
        <v>1.4875963697916899</v>
      </c>
      <c r="AH19" s="186">
        <v>0.41978553987199563</v>
      </c>
      <c r="AI19" s="186">
        <v>0.14506352363402358</v>
      </c>
      <c r="AJ19" s="186">
        <v>2.543082068973198E-2</v>
      </c>
      <c r="AK19" s="186">
        <v>0</v>
      </c>
      <c r="AL19" s="186">
        <v>23.432609177995978</v>
      </c>
      <c r="AM19" s="186">
        <v>13.647554641820069</v>
      </c>
      <c r="AN19" s="186">
        <v>0.42190039293898168</v>
      </c>
      <c r="AO19" s="186">
        <v>229.59741860553029</v>
      </c>
      <c r="AP19" s="186">
        <v>6.5014856010202235</v>
      </c>
      <c r="AQ19" s="186">
        <v>11.842983292771974</v>
      </c>
      <c r="AR19" s="186">
        <v>1.4863102041191725</v>
      </c>
      <c r="AS19" s="186">
        <v>6.1233083132953512</v>
      </c>
      <c r="AT19" s="186">
        <v>1.261968956040729</v>
      </c>
      <c r="AU19" s="186">
        <v>0.39146659637269376</v>
      </c>
      <c r="AV19" s="186">
        <v>1.0987447544116495</v>
      </c>
      <c r="AW19" s="186">
        <v>0.18753268677213641</v>
      </c>
      <c r="AX19" s="186">
        <v>1.1595862073145642</v>
      </c>
      <c r="AY19" s="186">
        <v>0.23899689024861487</v>
      </c>
      <c r="AZ19" s="186">
        <v>0.6189837161889189</v>
      </c>
      <c r="BA19" s="186">
        <v>9.3298787697930013E-2</v>
      </c>
      <c r="BB19" s="186">
        <v>0.60600644266056125</v>
      </c>
      <c r="BC19" s="186">
        <v>9.0808180573395902E-2</v>
      </c>
      <c r="BD19" s="186">
        <v>1.0493691422676947</v>
      </c>
      <c r="BE19" s="186">
        <v>8.7634184379405941E-2</v>
      </c>
      <c r="BF19" s="186">
        <v>8.3638947055454146E-2</v>
      </c>
      <c r="BG19" s="175"/>
      <c r="BH19" s="186">
        <v>9.0899209510697368E-2</v>
      </c>
      <c r="BI19" s="186">
        <v>184.17944415269045</v>
      </c>
      <c r="BJ19" s="186">
        <v>2.7491928624444533E-2</v>
      </c>
      <c r="BK19" s="186">
        <v>0.84885228227665688</v>
      </c>
      <c r="BL19" s="186">
        <v>0.92430123389625629</v>
      </c>
    </row>
    <row r="20" spans="1:69" x14ac:dyDescent="0.45">
      <c r="A20" s="175"/>
      <c r="B20" s="179" t="s">
        <v>729</v>
      </c>
      <c r="C20" s="175"/>
      <c r="D20" s="175" t="s">
        <v>692</v>
      </c>
      <c r="E20" s="184" t="s">
        <v>730</v>
      </c>
      <c r="F20" s="175" t="s">
        <v>967</v>
      </c>
      <c r="G20" s="185">
        <v>0.38581654734261578</v>
      </c>
      <c r="H20" s="186">
        <v>67.336651215587139</v>
      </c>
      <c r="I20" s="186">
        <v>91305.226657512161</v>
      </c>
      <c r="J20" s="186">
        <v>4715.9116374020859</v>
      </c>
      <c r="K20" s="186">
        <v>17171.676284959565</v>
      </c>
      <c r="L20" s="186">
        <v>331142.10239735583</v>
      </c>
      <c r="M20" s="186">
        <v>435.34529918770966</v>
      </c>
      <c r="N20" s="186">
        <v>7073.7795207273266</v>
      </c>
      <c r="O20" s="186">
        <v>6998.3835554930456</v>
      </c>
      <c r="P20" s="186">
        <v>73293.443623747502</v>
      </c>
      <c r="Q20" s="186">
        <v>465.97747799969119</v>
      </c>
      <c r="R20" s="186">
        <v>11.870769536735558</v>
      </c>
      <c r="S20" s="186">
        <v>28.811936394311392</v>
      </c>
      <c r="T20" s="186">
        <v>747.03116586404155</v>
      </c>
      <c r="U20" s="186">
        <v>4064.8001744759686</v>
      </c>
      <c r="V20" s="186">
        <v>2.8708997781201222</v>
      </c>
      <c r="W20" s="186">
        <v>10.58436296357999</v>
      </c>
      <c r="X20" s="186">
        <v>79.617399114530443</v>
      </c>
      <c r="Y20" s="186">
        <v>17.127870663607165</v>
      </c>
      <c r="Z20" s="186">
        <v>3.5118125476712732</v>
      </c>
      <c r="AA20" s="186">
        <v>2.2183780304412402</v>
      </c>
      <c r="AB20" s="175"/>
      <c r="AC20" s="186">
        <v>9.1350083102222559</v>
      </c>
      <c r="AD20" s="186">
        <v>499.55723150346847</v>
      </c>
      <c r="AE20" s="186">
        <v>7.0667721407203583</v>
      </c>
      <c r="AF20" s="186">
        <v>42.299090861138417</v>
      </c>
      <c r="AG20" s="186">
        <v>1.4815000212766674</v>
      </c>
      <c r="AH20" s="186">
        <v>0.39802130907269473</v>
      </c>
      <c r="AI20" s="186">
        <v>0.1504268685659248</v>
      </c>
      <c r="AJ20" s="186">
        <v>2.0412476958793023E-2</v>
      </c>
      <c r="AK20" s="186">
        <v>0</v>
      </c>
      <c r="AL20" s="186">
        <v>22.845132236602577</v>
      </c>
      <c r="AM20" s="186">
        <v>13.067492095737119</v>
      </c>
      <c r="AN20" s="185">
        <v>3.8688038001088117E-2</v>
      </c>
      <c r="AO20" s="186">
        <v>234.46139139253694</v>
      </c>
      <c r="AP20" s="186">
        <v>6.5960743099166441</v>
      </c>
      <c r="AQ20" s="186">
        <v>12.004439975602107</v>
      </c>
      <c r="AR20" s="186">
        <v>1.4812174724033227</v>
      </c>
      <c r="AS20" s="186">
        <v>6.3629273243857973</v>
      </c>
      <c r="AT20" s="186">
        <v>1.2738215396595007</v>
      </c>
      <c r="AU20" s="186">
        <v>0.75749400544771461</v>
      </c>
      <c r="AV20" s="186">
        <v>1.0647527323956689</v>
      </c>
      <c r="AW20" s="186">
        <v>0.18899286165146378</v>
      </c>
      <c r="AX20" s="186">
        <v>1.1436704929066115</v>
      </c>
      <c r="AY20" s="186">
        <v>0.24219906513466893</v>
      </c>
      <c r="AZ20" s="186">
        <v>0.66288941451415095</v>
      </c>
      <c r="BA20" s="186">
        <v>9.424198011544728E-2</v>
      </c>
      <c r="BB20" s="186">
        <v>0.62313371836248388</v>
      </c>
      <c r="BC20" s="186">
        <v>9.2378914165493597E-2</v>
      </c>
      <c r="BD20" s="186">
        <v>1.063400115573085</v>
      </c>
      <c r="BE20" s="186">
        <v>8.8016491756683662E-2</v>
      </c>
      <c r="BF20" s="186">
        <v>7.8929040456903451E-2</v>
      </c>
      <c r="BG20" s="186">
        <v>1.5154481512379178E-3</v>
      </c>
      <c r="BH20" s="186">
        <v>8.7304463343526484E-2</v>
      </c>
      <c r="BI20" s="186">
        <v>176.3513975617897</v>
      </c>
      <c r="BJ20" s="186">
        <v>2.2005697875328821E-2</v>
      </c>
      <c r="BK20" s="186">
        <v>0.87371216236306293</v>
      </c>
      <c r="BL20" s="186">
        <v>0.93479494578214917</v>
      </c>
    </row>
    <row r="21" spans="1:69" x14ac:dyDescent="0.45">
      <c r="A21" s="175"/>
      <c r="B21" s="179" t="s">
        <v>731</v>
      </c>
      <c r="C21" s="175"/>
      <c r="D21" s="175" t="s">
        <v>692</v>
      </c>
      <c r="E21" s="184" t="s">
        <v>732</v>
      </c>
      <c r="F21" s="175" t="s">
        <v>967</v>
      </c>
      <c r="G21" s="175"/>
      <c r="H21" s="186">
        <v>68.580200877671174</v>
      </c>
      <c r="I21" s="186">
        <v>90538.250765203979</v>
      </c>
      <c r="J21" s="186">
        <v>4591.1492187067415</v>
      </c>
      <c r="K21" s="186">
        <v>16804.026075532998</v>
      </c>
      <c r="L21" s="186">
        <v>333509.71741709259</v>
      </c>
      <c r="M21" s="186">
        <v>444.46814094057697</v>
      </c>
      <c r="N21" s="186">
        <v>7079.1449116371186</v>
      </c>
      <c r="O21" s="186">
        <v>7073.0876925512857</v>
      </c>
      <c r="P21" s="186">
        <v>71037.51087836099</v>
      </c>
      <c r="Q21" s="186">
        <v>455.7414978585067</v>
      </c>
      <c r="R21" s="186">
        <v>11.600389694381398</v>
      </c>
      <c r="S21" s="186">
        <v>29.533660910236382</v>
      </c>
      <c r="T21" s="186">
        <v>744.60462174767076</v>
      </c>
      <c r="U21" s="186">
        <v>4037.3335820755906</v>
      </c>
      <c r="V21" s="186">
        <v>2.8606533443721043</v>
      </c>
      <c r="W21" s="186">
        <v>8.4151583521036599</v>
      </c>
      <c r="X21" s="186">
        <v>80.482320069609969</v>
      </c>
      <c r="Y21" s="186">
        <v>16.801633157969434</v>
      </c>
      <c r="Z21" s="186">
        <v>3.5251995709895612</v>
      </c>
      <c r="AA21" s="186">
        <v>2.3145030616621072</v>
      </c>
      <c r="AB21" s="175"/>
      <c r="AC21" s="186">
        <v>9.0904011305483152</v>
      </c>
      <c r="AD21" s="186">
        <v>481.98140629169092</v>
      </c>
      <c r="AE21" s="186">
        <v>6.7923550704498421</v>
      </c>
      <c r="AF21" s="186">
        <v>40.28953885919654</v>
      </c>
      <c r="AG21" s="186">
        <v>1.4368187892155873</v>
      </c>
      <c r="AH21" s="186">
        <v>0.42654036286974156</v>
      </c>
      <c r="AI21" s="186">
        <v>0.1381445668753736</v>
      </c>
      <c r="AJ21" s="186">
        <v>2.4722278596129691E-2</v>
      </c>
      <c r="AK21" s="186">
        <v>0</v>
      </c>
      <c r="AL21" s="186">
        <v>22.527135795716532</v>
      </c>
      <c r="AM21" s="186">
        <v>12.978822462460107</v>
      </c>
      <c r="AN21" s="185">
        <v>2.0214736047846411E-2</v>
      </c>
      <c r="AO21" s="186">
        <v>226.60402291918052</v>
      </c>
      <c r="AP21" s="186">
        <v>6.4063105037663091</v>
      </c>
      <c r="AQ21" s="186">
        <v>11.697494539126486</v>
      </c>
      <c r="AR21" s="186">
        <v>1.4626714506052965</v>
      </c>
      <c r="AS21" s="186">
        <v>6.2740260641722774</v>
      </c>
      <c r="AT21" s="186">
        <v>1.2301410872625889</v>
      </c>
      <c r="AU21" s="186">
        <v>0.35691777195945429</v>
      </c>
      <c r="AV21" s="186">
        <v>1.0476937220608844</v>
      </c>
      <c r="AW21" s="186">
        <v>0.1823298461936918</v>
      </c>
      <c r="AX21" s="186">
        <v>1.1382059980678016</v>
      </c>
      <c r="AY21" s="186">
        <v>0.22929622070230413</v>
      </c>
      <c r="AZ21" s="186">
        <v>0.64595041205408377</v>
      </c>
      <c r="BA21" s="186">
        <v>9.1851535365302731E-2</v>
      </c>
      <c r="BB21" s="186">
        <v>0.5886302645581335</v>
      </c>
      <c r="BC21" s="186">
        <v>8.9087988187423348E-2</v>
      </c>
      <c r="BD21" s="186">
        <v>1.0187763919484152</v>
      </c>
      <c r="BE21" s="186">
        <v>9.1852819160515603E-2</v>
      </c>
      <c r="BF21" s="186">
        <v>7.7527091260196898E-2</v>
      </c>
      <c r="BG21" s="185">
        <v>8.675798091548726E-4</v>
      </c>
      <c r="BH21" s="186">
        <v>9.2576197019530612E-2</v>
      </c>
      <c r="BI21" s="186">
        <v>179.1809148248085</v>
      </c>
      <c r="BJ21" s="186">
        <v>2.1124837201111243E-2</v>
      </c>
      <c r="BK21" s="186">
        <v>0.84718036026317856</v>
      </c>
      <c r="BL21" s="186">
        <v>0.89903284195337896</v>
      </c>
    </row>
    <row r="22" spans="1:69" x14ac:dyDescent="0.45">
      <c r="A22" s="175"/>
      <c r="B22" s="179" t="s">
        <v>733</v>
      </c>
      <c r="C22" s="175"/>
      <c r="D22" s="175" t="s">
        <v>692</v>
      </c>
      <c r="E22" s="184" t="s">
        <v>734</v>
      </c>
      <c r="F22" s="175" t="s">
        <v>967</v>
      </c>
      <c r="G22" s="186">
        <v>5.1095201913859327</v>
      </c>
      <c r="H22" s="186">
        <v>70.380479869113131</v>
      </c>
      <c r="I22" s="186">
        <v>91433.206429310856</v>
      </c>
      <c r="J22" s="186">
        <v>4603.8861154056412</v>
      </c>
      <c r="K22" s="186">
        <v>16877.032885869932</v>
      </c>
      <c r="L22" s="186">
        <v>333131.3260735721</v>
      </c>
      <c r="M22" s="186">
        <v>448.73715674804981</v>
      </c>
      <c r="N22" s="186">
        <v>7171.3727177394039</v>
      </c>
      <c r="O22" s="186">
        <v>7035.698636193697</v>
      </c>
      <c r="P22" s="186">
        <v>70612.369236523708</v>
      </c>
      <c r="Q22" s="186">
        <v>452.01570216574356</v>
      </c>
      <c r="R22" s="186">
        <v>11.527499311850844</v>
      </c>
      <c r="S22" s="186">
        <v>27.297380245158649</v>
      </c>
      <c r="T22" s="186">
        <v>738.30111021101186</v>
      </c>
      <c r="U22" s="186">
        <v>4019.9037847505388</v>
      </c>
      <c r="V22" s="186">
        <v>3.2983733364837087</v>
      </c>
      <c r="W22" s="186">
        <v>8.7847093546184176</v>
      </c>
      <c r="X22" s="186">
        <v>82.322912965960001</v>
      </c>
      <c r="Y22" s="186">
        <v>17.026142087330648</v>
      </c>
      <c r="Z22" s="186">
        <v>3.5914767584921439</v>
      </c>
      <c r="AA22" s="186">
        <v>2.6083879580444878</v>
      </c>
      <c r="AB22" s="175"/>
      <c r="AC22" s="186">
        <v>9.2944610348804702</v>
      </c>
      <c r="AD22" s="186">
        <v>481.23322715896074</v>
      </c>
      <c r="AE22" s="186">
        <v>6.7741502263945286</v>
      </c>
      <c r="AF22" s="186">
        <v>40.645319987951623</v>
      </c>
      <c r="AG22" s="186">
        <v>1.4580056907964374</v>
      </c>
      <c r="AH22" s="186">
        <v>0.41408508184639425</v>
      </c>
      <c r="AI22" s="186">
        <v>0.15912892451735178</v>
      </c>
      <c r="AJ22" s="186">
        <v>4.8198596880200381E-2</v>
      </c>
      <c r="AK22" s="186">
        <v>0</v>
      </c>
      <c r="AL22" s="186">
        <v>22.788358105598288</v>
      </c>
      <c r="AM22" s="186">
        <v>13.392922592955211</v>
      </c>
      <c r="AN22" s="186">
        <v>0.11842309727670836</v>
      </c>
      <c r="AO22" s="186">
        <v>225.65047804592677</v>
      </c>
      <c r="AP22" s="186">
        <v>6.3997933451257492</v>
      </c>
      <c r="AQ22" s="186">
        <v>11.671921525281192</v>
      </c>
      <c r="AR22" s="186">
        <v>1.447834626035237</v>
      </c>
      <c r="AS22" s="186">
        <v>6.2088554761415846</v>
      </c>
      <c r="AT22" s="186">
        <v>1.2632734501217853</v>
      </c>
      <c r="AU22" s="186">
        <v>0.36838745294710717</v>
      </c>
      <c r="AV22" s="186">
        <v>1.1736510218648757</v>
      </c>
      <c r="AW22" s="186">
        <v>0.18180741136304429</v>
      </c>
      <c r="AX22" s="186">
        <v>1.1266183276828161</v>
      </c>
      <c r="AY22" s="186">
        <v>0.23456175698115639</v>
      </c>
      <c r="AZ22" s="186">
        <v>0.62931107736180725</v>
      </c>
      <c r="BA22" s="186">
        <v>9.3085466513290568E-2</v>
      </c>
      <c r="BB22" s="186">
        <v>0.62097094383977536</v>
      </c>
      <c r="BC22" s="186">
        <v>8.7314638874565656E-2</v>
      </c>
      <c r="BD22" s="186">
        <v>1.0631455415431388</v>
      </c>
      <c r="BE22" s="186">
        <v>8.7667992635068206E-2</v>
      </c>
      <c r="BF22" s="186">
        <v>8.7478630110182781E-2</v>
      </c>
      <c r="BG22" s="185">
        <v>2.0046638084818798E-4</v>
      </c>
      <c r="BH22" s="186">
        <v>8.8185025449198803E-2</v>
      </c>
      <c r="BI22" s="186">
        <v>182.75068045454972</v>
      </c>
      <c r="BJ22" s="186">
        <v>2.8805428457109539E-2</v>
      </c>
      <c r="BK22" s="186">
        <v>0.84769631621447372</v>
      </c>
      <c r="BL22" s="186">
        <v>0.89652308025249328</v>
      </c>
    </row>
    <row r="23" spans="1:69" x14ac:dyDescent="0.45">
      <c r="A23" s="175"/>
      <c r="B23" s="179" t="s">
        <v>735</v>
      </c>
      <c r="C23" s="175"/>
      <c r="D23" s="175" t="s">
        <v>692</v>
      </c>
      <c r="E23" s="184" t="s">
        <v>736</v>
      </c>
      <c r="F23" s="175" t="s">
        <v>967</v>
      </c>
      <c r="G23" s="186">
        <v>4.4911725775126596</v>
      </c>
      <c r="H23" s="186">
        <v>70.907412633281751</v>
      </c>
      <c r="I23" s="186">
        <v>91348.410789289846</v>
      </c>
      <c r="J23" s="186">
        <v>4649.9126417270854</v>
      </c>
      <c r="K23" s="186">
        <v>16860.840397360796</v>
      </c>
      <c r="L23" s="186">
        <v>332771.28064328275</v>
      </c>
      <c r="M23" s="186">
        <v>453.80237389636068</v>
      </c>
      <c r="N23" s="186">
        <v>7209.9744560094559</v>
      </c>
      <c r="O23" s="186">
        <v>7018.0239653198287</v>
      </c>
      <c r="P23" s="186">
        <v>71109.011109845975</v>
      </c>
      <c r="Q23" s="186">
        <v>454.65148651435345</v>
      </c>
      <c r="R23" s="186">
        <v>11.661189311318747</v>
      </c>
      <c r="S23" s="186">
        <v>27.510683545621855</v>
      </c>
      <c r="T23" s="186">
        <v>768.04479159652431</v>
      </c>
      <c r="U23" s="186">
        <v>4058.7016896203386</v>
      </c>
      <c r="V23" s="186">
        <v>3.3022786847847336</v>
      </c>
      <c r="W23" s="186">
        <v>8.875745481184083</v>
      </c>
      <c r="X23" s="186">
        <v>82.604278373550102</v>
      </c>
      <c r="Y23" s="186">
        <v>17.279671821572933</v>
      </c>
      <c r="Z23" s="186">
        <v>3.5579228992005341</v>
      </c>
      <c r="AA23" s="186">
        <v>2.4864131132164209</v>
      </c>
      <c r="AB23" s="175"/>
      <c r="AC23" s="186">
        <v>9.0825158082098767</v>
      </c>
      <c r="AD23" s="186">
        <v>484.30758567826177</v>
      </c>
      <c r="AE23" s="186">
        <v>6.7542708350746086</v>
      </c>
      <c r="AF23" s="186">
        <v>40.906663349960787</v>
      </c>
      <c r="AG23" s="186">
        <v>1.4589580510467242</v>
      </c>
      <c r="AH23" s="186">
        <v>0.39614210048856602</v>
      </c>
      <c r="AI23" s="186">
        <v>0.15603068437302284</v>
      </c>
      <c r="AJ23" s="185">
        <v>1.5256102315972757E-2</v>
      </c>
      <c r="AK23" s="186">
        <v>0</v>
      </c>
      <c r="AL23" s="186">
        <v>24.088273418296122</v>
      </c>
      <c r="AM23" s="186">
        <v>13.639344556011809</v>
      </c>
      <c r="AN23" s="186">
        <v>0.11271295243939237</v>
      </c>
      <c r="AO23" s="186">
        <v>226.62256256226649</v>
      </c>
      <c r="AP23" s="186">
        <v>6.3606951385671637</v>
      </c>
      <c r="AQ23" s="186">
        <v>11.593052333996308</v>
      </c>
      <c r="AR23" s="186">
        <v>1.4460694737632251</v>
      </c>
      <c r="AS23" s="186">
        <v>6.2099523317668703</v>
      </c>
      <c r="AT23" s="186">
        <v>1.2478685842994215</v>
      </c>
      <c r="AU23" s="186">
        <v>0.37149160081783406</v>
      </c>
      <c r="AV23" s="186">
        <v>1.0892005085819947</v>
      </c>
      <c r="AW23" s="186">
        <v>0.18048649402810019</v>
      </c>
      <c r="AX23" s="186">
        <v>1.1023370404531023</v>
      </c>
      <c r="AY23" s="186">
        <v>0.22475317357650659</v>
      </c>
      <c r="AZ23" s="186">
        <v>0.62812939019563674</v>
      </c>
      <c r="BA23" s="186">
        <v>8.503446849357707E-2</v>
      </c>
      <c r="BB23" s="186">
        <v>0.5996659401698291</v>
      </c>
      <c r="BC23" s="186">
        <v>8.9796383980060526E-2</v>
      </c>
      <c r="BD23" s="186">
        <v>1.0360291842384046</v>
      </c>
      <c r="BE23" s="186">
        <v>8.9440555446099967E-2</v>
      </c>
      <c r="BF23" s="186">
        <v>8.494491020189715E-2</v>
      </c>
      <c r="BG23" s="185">
        <v>8.0758100879010941E-4</v>
      </c>
      <c r="BH23" s="186">
        <v>0.10128586312910234</v>
      </c>
      <c r="BI23" s="186">
        <v>190.98532960122645</v>
      </c>
      <c r="BJ23" s="186">
        <v>2.7652383247702465E-2</v>
      </c>
      <c r="BK23" s="186">
        <v>0.83080959873305682</v>
      </c>
      <c r="BL23" s="186">
        <v>0.91270180286607938</v>
      </c>
    </row>
    <row r="24" spans="1:69" x14ac:dyDescent="0.45">
      <c r="A24" s="175"/>
      <c r="B24" s="179" t="s">
        <v>737</v>
      </c>
      <c r="C24" s="175"/>
      <c r="D24" s="175" t="s">
        <v>738</v>
      </c>
      <c r="E24" s="184" t="s">
        <v>739</v>
      </c>
      <c r="F24" s="175" t="s">
        <v>967</v>
      </c>
      <c r="G24" s="185">
        <v>7.8571214551664976</v>
      </c>
      <c r="H24" s="186">
        <v>144.66282965682748</v>
      </c>
      <c r="I24" s="186">
        <v>125933.3705199758</v>
      </c>
      <c r="J24" s="186">
        <v>5969.8698946373697</v>
      </c>
      <c r="K24" s="186">
        <v>13134.5136822432</v>
      </c>
      <c r="L24" s="186">
        <v>313418.35122621467</v>
      </c>
      <c r="M24" s="186">
        <v>345.61306142065746</v>
      </c>
      <c r="N24" s="186">
        <v>7967.2241921860659</v>
      </c>
      <c r="O24" s="186">
        <v>4921.9584701459789</v>
      </c>
      <c r="P24" s="186">
        <v>61409.158787347631</v>
      </c>
      <c r="Q24" s="186">
        <v>754.20593844707071</v>
      </c>
      <c r="R24" s="186">
        <v>23.044298541651877</v>
      </c>
      <c r="S24" s="186">
        <v>11.817332941437142</v>
      </c>
      <c r="T24" s="186">
        <v>9241.1608215926608</v>
      </c>
      <c r="U24" s="186">
        <v>6208.6954159304887</v>
      </c>
      <c r="V24" s="186">
        <v>5.7911377070664001</v>
      </c>
      <c r="W24" s="186">
        <v>11.324612660246302</v>
      </c>
      <c r="X24" s="186">
        <v>52.431818712193952</v>
      </c>
      <c r="Y24" s="186">
        <v>21.311952471473251</v>
      </c>
      <c r="Z24" s="186">
        <v>3.5342609155228373</v>
      </c>
      <c r="AA24" s="186">
        <v>5.0651120456572007</v>
      </c>
      <c r="AB24" s="175"/>
      <c r="AC24" s="186">
        <v>7.8313201239230157</v>
      </c>
      <c r="AD24" s="186">
        <v>681.33005500557204</v>
      </c>
      <c r="AE24" s="186">
        <v>7.6895412256390641</v>
      </c>
      <c r="AF24" s="186">
        <v>76.814004985337945</v>
      </c>
      <c r="AG24" s="186">
        <v>2.4475426477324347</v>
      </c>
      <c r="AH24" s="186">
        <v>2.2625967695488249</v>
      </c>
      <c r="AI24" s="186">
        <v>9.5571067073123767E-2</v>
      </c>
      <c r="AJ24" s="186">
        <v>7.0563594476734229E-2</v>
      </c>
      <c r="AK24" s="186">
        <v>0</v>
      </c>
      <c r="AL24" s="186">
        <v>8.4706719917602147</v>
      </c>
      <c r="AM24" s="186">
        <v>250.91356646599434</v>
      </c>
      <c r="AN24" s="186">
        <v>0.1323378734188089</v>
      </c>
      <c r="AO24" s="186">
        <v>281.37585861606914</v>
      </c>
      <c r="AP24" s="186">
        <v>7.7724213770021331</v>
      </c>
      <c r="AQ24" s="186">
        <v>13.171741929063757</v>
      </c>
      <c r="AR24" s="186">
        <v>1.7287702831078178</v>
      </c>
      <c r="AS24" s="186">
        <v>7.3541392959670233</v>
      </c>
      <c r="AT24" s="186">
        <v>1.4383931692431251</v>
      </c>
      <c r="AU24" s="186">
        <v>0.38461364442568807</v>
      </c>
      <c r="AV24" s="186">
        <v>1.405160395034301</v>
      </c>
      <c r="AW24" s="186">
        <v>0.21912511001408203</v>
      </c>
      <c r="AX24" s="186">
        <v>1.3539316630648139</v>
      </c>
      <c r="AY24" s="186">
        <v>0.28125315946906493</v>
      </c>
      <c r="AZ24" s="186">
        <v>0.76973725074112442</v>
      </c>
      <c r="BA24" s="186">
        <v>0.10826233252664755</v>
      </c>
      <c r="BB24" s="186">
        <v>0.74731419400753463</v>
      </c>
      <c r="BC24" s="186">
        <v>0.11007930183244875</v>
      </c>
      <c r="BD24" s="186">
        <v>1.8970024834812909</v>
      </c>
      <c r="BE24" s="186">
        <v>0.15586132889274606</v>
      </c>
      <c r="BF24" s="186">
        <v>0.28779470120365352</v>
      </c>
      <c r="BG24" s="186">
        <v>4.6863174838605789E-3</v>
      </c>
      <c r="BH24" s="186">
        <v>0.79140067151075266</v>
      </c>
      <c r="BI24" s="186">
        <v>68.571184838628483</v>
      </c>
      <c r="BJ24" s="186">
        <v>2.6008297390668997E-2</v>
      </c>
      <c r="BK24" s="186">
        <v>1.3214674857948407</v>
      </c>
      <c r="BL24" s="186">
        <v>1.1067825514932634</v>
      </c>
      <c r="BN24" s="187"/>
      <c r="BO24" s="187"/>
      <c r="BP24" s="186"/>
      <c r="BQ24" s="186"/>
    </row>
    <row r="25" spans="1:69" x14ac:dyDescent="0.45">
      <c r="A25" s="175"/>
      <c r="B25" s="179" t="s">
        <v>740</v>
      </c>
      <c r="C25" s="175"/>
      <c r="D25" s="175" t="s">
        <v>738</v>
      </c>
      <c r="E25" s="184" t="s">
        <v>741</v>
      </c>
      <c r="F25" s="175" t="s">
        <v>967</v>
      </c>
      <c r="G25" s="185">
        <v>8.1616181855269598</v>
      </c>
      <c r="H25" s="186">
        <v>145.62640807731506</v>
      </c>
      <c r="I25" s="186">
        <v>126544.98336929179</v>
      </c>
      <c r="J25" s="186">
        <v>5988.192801342484</v>
      </c>
      <c r="K25" s="186">
        <v>13233.203458182696</v>
      </c>
      <c r="L25" s="186">
        <v>312923.4345675722</v>
      </c>
      <c r="M25" s="186">
        <v>352.74616078617692</v>
      </c>
      <c r="N25" s="186">
        <v>8396.8166522390056</v>
      </c>
      <c r="O25" s="186">
        <v>4762.3023761017121</v>
      </c>
      <c r="P25" s="186">
        <v>59518.436672094322</v>
      </c>
      <c r="Q25" s="186">
        <v>757.80510627332501</v>
      </c>
      <c r="R25" s="186">
        <v>26.685519711137239</v>
      </c>
      <c r="S25" s="186">
        <v>11.005028837617477</v>
      </c>
      <c r="T25" s="186">
        <v>10839.087700102231</v>
      </c>
      <c r="U25" s="186">
        <v>6415.0419059932055</v>
      </c>
      <c r="V25" s="186">
        <v>6.419902021511982</v>
      </c>
      <c r="W25" s="186">
        <v>14.185878219393471</v>
      </c>
      <c r="X25" s="186">
        <v>54.711407303169324</v>
      </c>
      <c r="Y25" s="186">
        <v>23.011044390024193</v>
      </c>
      <c r="Z25" s="186">
        <v>3.685435929823615</v>
      </c>
      <c r="AA25" s="186">
        <v>5.1132983630272895</v>
      </c>
      <c r="AB25" s="175"/>
      <c r="AC25" s="186">
        <v>8.1411418394639767</v>
      </c>
      <c r="AD25" s="186">
        <v>675.25933683739765</v>
      </c>
      <c r="AE25" s="186">
        <v>7.9800201365025281</v>
      </c>
      <c r="AF25" s="186">
        <v>74.5464331211097</v>
      </c>
      <c r="AG25" s="186">
        <v>2.4549427625037072</v>
      </c>
      <c r="AH25" s="186">
        <v>3.0146751800929663</v>
      </c>
      <c r="AI25" s="186">
        <v>1.1034417613695442</v>
      </c>
      <c r="AJ25" s="186">
        <v>4.8797912699325818E-2</v>
      </c>
      <c r="AK25" s="186">
        <v>0</v>
      </c>
      <c r="AL25" s="186">
        <v>8.1774067550561824</v>
      </c>
      <c r="AM25" s="186">
        <v>264.0560051464023</v>
      </c>
      <c r="AN25" s="186">
        <v>0.14259104726359759</v>
      </c>
      <c r="AO25" s="186">
        <v>303.47223052597491</v>
      </c>
      <c r="AP25" s="186">
        <v>8.0402273887889333</v>
      </c>
      <c r="AQ25" s="186">
        <v>13.222257801011372</v>
      </c>
      <c r="AR25" s="186">
        <v>1.7706465699324596</v>
      </c>
      <c r="AS25" s="186">
        <v>7.2949174386371736</v>
      </c>
      <c r="AT25" s="186">
        <v>1.537953543854941</v>
      </c>
      <c r="AU25" s="186">
        <v>0.4116814864093612</v>
      </c>
      <c r="AV25" s="186">
        <v>1.4254218698378351</v>
      </c>
      <c r="AW25" s="186">
        <v>0.23172128562266411</v>
      </c>
      <c r="AX25" s="186">
        <v>1.3982935582753389</v>
      </c>
      <c r="AY25" s="186">
        <v>0.29501577171884319</v>
      </c>
      <c r="AZ25" s="186">
        <v>0.76713780084105765</v>
      </c>
      <c r="BA25" s="186">
        <v>0.11076237105166539</v>
      </c>
      <c r="BB25" s="186">
        <v>0.73805715219577106</v>
      </c>
      <c r="BC25" s="186">
        <v>0.110682691785914</v>
      </c>
      <c r="BD25" s="186">
        <v>1.8404677697154836</v>
      </c>
      <c r="BE25" s="186">
        <v>0.15771125722130513</v>
      </c>
      <c r="BF25" s="186">
        <v>0.27556572431368859</v>
      </c>
      <c r="BG25" s="175"/>
      <c r="BH25" s="185">
        <v>4.5332651690742415E-3</v>
      </c>
      <c r="BI25" s="186">
        <v>63.250032074474518</v>
      </c>
      <c r="BJ25" s="186">
        <v>3.0450754492280244E-2</v>
      </c>
      <c r="BK25" s="186">
        <v>1.3165274899558272</v>
      </c>
      <c r="BL25" s="186">
        <v>1.0722499585914698</v>
      </c>
      <c r="BN25" s="187"/>
      <c r="BO25" s="187"/>
      <c r="BP25" s="186"/>
      <c r="BQ25" s="186"/>
    </row>
    <row r="26" spans="1:69" x14ac:dyDescent="0.45">
      <c r="A26" s="175"/>
      <c r="B26" s="179" t="s">
        <v>742</v>
      </c>
      <c r="C26" s="175"/>
      <c r="D26" s="175" t="s">
        <v>738</v>
      </c>
      <c r="E26" s="184" t="s">
        <v>743</v>
      </c>
      <c r="F26" s="175" t="s">
        <v>967</v>
      </c>
      <c r="G26" s="186">
        <v>4.629198315786959</v>
      </c>
      <c r="H26" s="186">
        <v>83.289234189588186</v>
      </c>
      <c r="I26" s="186">
        <v>103897.89656783675</v>
      </c>
      <c r="J26" s="186">
        <v>8404.293498176894</v>
      </c>
      <c r="K26" s="186">
        <v>15242.024304483062</v>
      </c>
      <c r="L26" s="186">
        <v>331981.81523426156</v>
      </c>
      <c r="M26" s="186">
        <v>162.63619274039056</v>
      </c>
      <c r="N26" s="186">
        <v>6786.0156964372482</v>
      </c>
      <c r="O26" s="186">
        <v>3929.7071591199697</v>
      </c>
      <c r="P26" s="186">
        <v>63350.054151363045</v>
      </c>
      <c r="Q26" s="186">
        <v>493.11667925282131</v>
      </c>
      <c r="R26" s="186">
        <v>8.9194369881260336</v>
      </c>
      <c r="S26" s="186">
        <v>22.824144357721668</v>
      </c>
      <c r="T26" s="186">
        <v>128.26473456067257</v>
      </c>
      <c r="U26" s="186">
        <v>3036.000130781194</v>
      </c>
      <c r="V26" s="186">
        <v>1.3314230185026261</v>
      </c>
      <c r="W26" s="186">
        <v>3.6990226371313346</v>
      </c>
      <c r="X26" s="186">
        <v>2.3657020609382204</v>
      </c>
      <c r="Y26" s="186">
        <v>5.950067209680987</v>
      </c>
      <c r="Z26" s="186">
        <v>3.0955310782102843</v>
      </c>
      <c r="AA26" s="186">
        <v>1.3289719239929063</v>
      </c>
      <c r="AB26" s="175"/>
      <c r="AC26" s="186">
        <v>7.6314105225500164</v>
      </c>
      <c r="AD26" s="186">
        <v>367.02502462933552</v>
      </c>
      <c r="AE26" s="186">
        <v>6.1987414983470011</v>
      </c>
      <c r="AF26" s="186">
        <v>51.812676034588243</v>
      </c>
      <c r="AG26" s="186">
        <v>1.537349058253008</v>
      </c>
      <c r="AH26" s="186">
        <v>0.39385990402558629</v>
      </c>
      <c r="AI26" s="186">
        <v>3.2791623900930156E-2</v>
      </c>
      <c r="AJ26" s="186">
        <v>1.9199113140544639E-2</v>
      </c>
      <c r="AK26" s="186">
        <v>5.8523458435382009E-2</v>
      </c>
      <c r="AL26" s="186">
        <v>0.64906224440378968</v>
      </c>
      <c r="AM26" s="175"/>
      <c r="AN26" s="186">
        <v>7.6635517919006829E-2</v>
      </c>
      <c r="AO26" s="186">
        <v>199.9457136159856</v>
      </c>
      <c r="AP26" s="186">
        <v>6.0932692286582988</v>
      </c>
      <c r="AQ26" s="186">
        <v>11.060343703090547</v>
      </c>
      <c r="AR26" s="186">
        <v>1.3825996763960613</v>
      </c>
      <c r="AS26" s="186">
        <v>5.8836521275131135</v>
      </c>
      <c r="AT26" s="186">
        <v>1.2129929658922816</v>
      </c>
      <c r="AU26" s="186">
        <v>0.83328790446154832</v>
      </c>
      <c r="AV26" s="186">
        <v>1.064149854055348</v>
      </c>
      <c r="AW26" s="186">
        <v>0.17325652966608032</v>
      </c>
      <c r="AX26" s="186">
        <v>1.0605907805249541</v>
      </c>
      <c r="AY26" s="186">
        <v>0.22139958599157902</v>
      </c>
      <c r="AZ26" s="186">
        <v>0.60255873408614513</v>
      </c>
      <c r="BA26" s="186">
        <v>8.2170286172254775E-2</v>
      </c>
      <c r="BB26" s="186">
        <v>0.57199647048563917</v>
      </c>
      <c r="BC26" s="186">
        <v>8.4301781037230086E-2</v>
      </c>
      <c r="BD26" s="186">
        <v>1.3408423314280191</v>
      </c>
      <c r="BE26" s="186">
        <v>9.4455769152362021E-2</v>
      </c>
      <c r="BF26" s="186">
        <v>6.8454659573044516E-2</v>
      </c>
      <c r="BG26" s="185">
        <v>1.5996264665195359E-4</v>
      </c>
      <c r="BH26" s="185">
        <v>1.3572146095151842E-3</v>
      </c>
      <c r="BI26" s="186">
        <v>2.7689753298351922</v>
      </c>
      <c r="BJ26" s="185">
        <v>4.4626976360049507E-4</v>
      </c>
      <c r="BK26" s="186">
        <v>0.87202311488736584</v>
      </c>
      <c r="BL26" s="186">
        <v>0.87365985779287048</v>
      </c>
      <c r="BN26" s="187"/>
      <c r="BO26" s="187"/>
      <c r="BP26" s="186"/>
      <c r="BQ26" s="186"/>
    </row>
    <row r="27" spans="1:69" x14ac:dyDescent="0.45">
      <c r="A27" s="175"/>
      <c r="B27" s="179" t="s">
        <v>744</v>
      </c>
      <c r="C27" s="175"/>
      <c r="D27" s="175" t="s">
        <v>738</v>
      </c>
      <c r="E27" s="184" t="s">
        <v>745</v>
      </c>
      <c r="F27" s="175" t="s">
        <v>967</v>
      </c>
      <c r="G27" s="185">
        <v>4.2656841129894252</v>
      </c>
      <c r="H27" s="186">
        <v>85.457187445835203</v>
      </c>
      <c r="I27" s="186">
        <v>103288.47792546963</v>
      </c>
      <c r="J27" s="186">
        <v>8766.5262815529331</v>
      </c>
      <c r="K27" s="186">
        <v>14918.732763485004</v>
      </c>
      <c r="L27" s="186">
        <v>333280.21364638262</v>
      </c>
      <c r="M27" s="186">
        <v>172.55300914651156</v>
      </c>
      <c r="N27" s="186">
        <v>7042.31974646033</v>
      </c>
      <c r="O27" s="186">
        <v>3887.4732262587895</v>
      </c>
      <c r="P27" s="186">
        <v>61871.325437272761</v>
      </c>
      <c r="Q27" s="186">
        <v>483.43348195448453</v>
      </c>
      <c r="R27" s="186">
        <v>8.9076301376046541</v>
      </c>
      <c r="S27" s="186">
        <v>23.772002197124447</v>
      </c>
      <c r="T27" s="186">
        <v>128.83138817654458</v>
      </c>
      <c r="U27" s="186">
        <v>2988.5959587099242</v>
      </c>
      <c r="V27" s="186">
        <v>1.3279166128658273</v>
      </c>
      <c r="W27" s="186">
        <v>3.7382053155437851</v>
      </c>
      <c r="X27" s="186">
        <v>2.4047531214144917</v>
      </c>
      <c r="Y27" s="186">
        <v>5.8641943165890718</v>
      </c>
      <c r="Z27" s="186">
        <v>3.0116046163963217</v>
      </c>
      <c r="AA27" s="186">
        <v>1.3807780868634334</v>
      </c>
      <c r="AB27" s="175"/>
      <c r="AC27" s="186">
        <v>7.6094381224132812</v>
      </c>
      <c r="AD27" s="186">
        <v>352.13974238489959</v>
      </c>
      <c r="AE27" s="186">
        <v>5.9627192814259393</v>
      </c>
      <c r="AF27" s="186">
        <v>49.656617233499674</v>
      </c>
      <c r="AG27" s="186">
        <v>1.4873549207620775</v>
      </c>
      <c r="AH27" s="186">
        <v>0.39047954546949348</v>
      </c>
      <c r="AI27" s="186">
        <v>0.88610415846487312</v>
      </c>
      <c r="AJ27" s="185">
        <v>1.5394251365428369E-2</v>
      </c>
      <c r="AK27" s="185">
        <v>0</v>
      </c>
      <c r="AL27" s="186">
        <v>0.61672234287902172</v>
      </c>
      <c r="AM27" s="175"/>
      <c r="AN27" s="186">
        <v>6.1083007054608972E-2</v>
      </c>
      <c r="AO27" s="186">
        <v>192.94149017289348</v>
      </c>
      <c r="AP27" s="186">
        <v>5.7716241360541725</v>
      </c>
      <c r="AQ27" s="186">
        <v>10.627321911636722</v>
      </c>
      <c r="AR27" s="186">
        <v>1.3352356430536969</v>
      </c>
      <c r="AS27" s="186">
        <v>5.69007454379443</v>
      </c>
      <c r="AT27" s="186">
        <v>1.1139401331687069</v>
      </c>
      <c r="AU27" s="186">
        <v>0.34508370557650075</v>
      </c>
      <c r="AV27" s="186">
        <v>1.0232430630094087</v>
      </c>
      <c r="AW27" s="186">
        <v>0.16688996285087185</v>
      </c>
      <c r="AX27" s="186">
        <v>1.0042587327854604</v>
      </c>
      <c r="AY27" s="186">
        <v>0.20851810628743817</v>
      </c>
      <c r="AZ27" s="186">
        <v>0.57286755194496097</v>
      </c>
      <c r="BA27" s="186">
        <v>8.1013718983375754E-2</v>
      </c>
      <c r="BB27" s="186">
        <v>0.55263221230049175</v>
      </c>
      <c r="BC27" s="186">
        <v>8.3025492051859176E-2</v>
      </c>
      <c r="BD27" s="186">
        <v>1.2570211887585281</v>
      </c>
      <c r="BE27" s="186">
        <v>9.0226978316886877E-2</v>
      </c>
      <c r="BF27" s="186">
        <v>6.2672726508516394E-2</v>
      </c>
      <c r="BG27" s="175"/>
      <c r="BH27" s="185">
        <v>2.3560819262405069E-3</v>
      </c>
      <c r="BI27" s="186">
        <v>3.556600002631539</v>
      </c>
      <c r="BJ27" s="175"/>
      <c r="BK27" s="186">
        <v>0.81699932133344089</v>
      </c>
      <c r="BL27" s="186">
        <v>0.83260817957841726</v>
      </c>
      <c r="BN27" s="187"/>
      <c r="BO27" s="187"/>
      <c r="BP27" s="185"/>
      <c r="BQ27" s="186"/>
    </row>
    <row r="28" spans="1:69" x14ac:dyDescent="0.45">
      <c r="A28" s="175"/>
      <c r="B28" s="179" t="s">
        <v>746</v>
      </c>
      <c r="C28" s="175"/>
      <c r="D28" s="175" t="s">
        <v>738</v>
      </c>
      <c r="E28" s="184" t="s">
        <v>747</v>
      </c>
      <c r="F28" s="175" t="s">
        <v>967</v>
      </c>
      <c r="G28" s="186">
        <v>5.3371328362067905</v>
      </c>
      <c r="H28" s="186">
        <v>81.178722028703945</v>
      </c>
      <c r="I28" s="186">
        <v>98679.610309944503</v>
      </c>
      <c r="J28" s="186">
        <v>9902.5212879133596</v>
      </c>
      <c r="K28" s="186">
        <v>15074.641152344579</v>
      </c>
      <c r="L28" s="186">
        <v>328492.50924010243</v>
      </c>
      <c r="M28" s="186">
        <v>185.83405878975182</v>
      </c>
      <c r="N28" s="186">
        <v>6537.6247368670574</v>
      </c>
      <c r="O28" s="186">
        <v>3926.7526056782644</v>
      </c>
      <c r="P28" s="186">
        <v>72163.37082399246</v>
      </c>
      <c r="Q28" s="186">
        <v>515.6317873362791</v>
      </c>
      <c r="R28" s="186">
        <v>9.2765949159195085</v>
      </c>
      <c r="S28" s="186">
        <v>22.279495788726035</v>
      </c>
      <c r="T28" s="186">
        <v>135.63131644266252</v>
      </c>
      <c r="U28" s="186">
        <v>3148.4829277814456</v>
      </c>
      <c r="V28" s="186">
        <v>1.3550347068687181</v>
      </c>
      <c r="W28" s="186">
        <v>3.7558048275387348</v>
      </c>
      <c r="X28" s="186">
        <v>2.8294838357830168</v>
      </c>
      <c r="Y28" s="186">
        <v>6.0706700818663997</v>
      </c>
      <c r="Z28" s="186">
        <v>3.0182646946955924</v>
      </c>
      <c r="AA28" s="186">
        <v>1.2886999927236871</v>
      </c>
      <c r="AB28" s="175"/>
      <c r="AC28" s="186">
        <v>7.6539221713452168</v>
      </c>
      <c r="AD28" s="186">
        <v>361.68721703447653</v>
      </c>
      <c r="AE28" s="186">
        <v>6.2087426329476507</v>
      </c>
      <c r="AF28" s="186">
        <v>53.636803563423371</v>
      </c>
      <c r="AG28" s="186">
        <v>1.5874142781940783</v>
      </c>
      <c r="AH28" s="186">
        <v>0.35873865257361082</v>
      </c>
      <c r="AI28" s="186">
        <v>3.3763708237091829E-2</v>
      </c>
      <c r="AJ28" s="186">
        <v>2.0289120085715286E-2</v>
      </c>
      <c r="AK28" s="185">
        <v>1.4097535903026949E-3</v>
      </c>
      <c r="AL28" s="186">
        <v>0.63616539991636345</v>
      </c>
      <c r="AM28" s="175"/>
      <c r="AN28" s="186">
        <v>6.7059808391982431E-2</v>
      </c>
      <c r="AO28" s="186">
        <v>198.6769734869811</v>
      </c>
      <c r="AP28" s="186">
        <v>6.0753941670179001</v>
      </c>
      <c r="AQ28" s="186">
        <v>11.123788000661147</v>
      </c>
      <c r="AR28" s="186">
        <v>1.397992012143515</v>
      </c>
      <c r="AS28" s="186">
        <v>5.8105751053520178</v>
      </c>
      <c r="AT28" s="186">
        <v>1.176642118524172</v>
      </c>
      <c r="AU28" s="186">
        <v>0.35324523766032168</v>
      </c>
      <c r="AV28" s="186">
        <v>1.1188199159631571</v>
      </c>
      <c r="AW28" s="186">
        <v>0.18011584288807214</v>
      </c>
      <c r="AX28" s="186">
        <v>1.0324309917282941</v>
      </c>
      <c r="AY28" s="186">
        <v>0.21818867708968215</v>
      </c>
      <c r="AZ28" s="186">
        <v>0.60496264123064447</v>
      </c>
      <c r="BA28" s="186">
        <v>8.2291390181170015E-2</v>
      </c>
      <c r="BB28" s="186">
        <v>0.58234068900620095</v>
      </c>
      <c r="BC28" s="186">
        <v>8.4853482196937016E-2</v>
      </c>
      <c r="BD28" s="186">
        <v>1.3636848253726237</v>
      </c>
      <c r="BE28" s="186">
        <v>9.6192299351571073E-2</v>
      </c>
      <c r="BF28" s="186">
        <v>6.6956794268067971E-2</v>
      </c>
      <c r="BG28" s="185">
        <v>4.0635657874082975E-4</v>
      </c>
      <c r="BH28" s="185">
        <v>2.1497808199598049E-3</v>
      </c>
      <c r="BI28" s="186">
        <v>3.300555466202991</v>
      </c>
      <c r="BJ28" s="175"/>
      <c r="BK28" s="186">
        <v>0.87307287914799658</v>
      </c>
      <c r="BL28" s="186">
        <v>0.85187682723140767</v>
      </c>
      <c r="BN28" s="187"/>
      <c r="BO28" s="187"/>
      <c r="BP28" s="185"/>
      <c r="BQ28" s="186"/>
    </row>
    <row r="29" spans="1:69" x14ac:dyDescent="0.45">
      <c r="A29" s="175"/>
      <c r="B29" s="179" t="s">
        <v>748</v>
      </c>
      <c r="C29" s="175"/>
      <c r="D29" s="175" t="s">
        <v>738</v>
      </c>
      <c r="E29" s="184" t="s">
        <v>749</v>
      </c>
      <c r="F29" s="175" t="s">
        <v>967</v>
      </c>
      <c r="G29" s="186">
        <v>5.4447839482558038</v>
      </c>
      <c r="H29" s="186">
        <v>78.928289732597563</v>
      </c>
      <c r="I29" s="186">
        <v>94708.060639470161</v>
      </c>
      <c r="J29" s="186">
        <v>10274.143690632793</v>
      </c>
      <c r="K29" s="186">
        <v>14704.147347319826</v>
      </c>
      <c r="L29" s="186">
        <v>327439.93245741521</v>
      </c>
      <c r="M29" s="186">
        <v>182.15380883713607</v>
      </c>
      <c r="N29" s="186">
        <v>6229.227379535313</v>
      </c>
      <c r="O29" s="186">
        <v>3862.7618912220687</v>
      </c>
      <c r="P29" s="186">
        <v>77913.29086800637</v>
      </c>
      <c r="Q29" s="186">
        <v>529.5476725025502</v>
      </c>
      <c r="R29" s="186">
        <v>9.3497003721838716</v>
      </c>
      <c r="S29" s="186">
        <v>22.105359123633633</v>
      </c>
      <c r="T29" s="186">
        <v>132.77380840262455</v>
      </c>
      <c r="U29" s="186">
        <v>3206.2440179114292</v>
      </c>
      <c r="V29" s="186">
        <v>1.3791590212056661</v>
      </c>
      <c r="W29" s="186">
        <v>4.0945059120118543</v>
      </c>
      <c r="X29" s="186">
        <v>3.5078383889629823</v>
      </c>
      <c r="Y29" s="186">
        <v>6.1228273046636641</v>
      </c>
      <c r="Z29" s="186">
        <v>3.0404646266460356</v>
      </c>
      <c r="AA29" s="186">
        <v>1.3575076305717753</v>
      </c>
      <c r="AB29" s="175"/>
      <c r="AC29" s="186">
        <v>7.7337993241814305</v>
      </c>
      <c r="AD29" s="186">
        <v>326.87127961073406</v>
      </c>
      <c r="AE29" s="186">
        <v>5.9963297360524086</v>
      </c>
      <c r="AF29" s="186">
        <v>54.223664154615818</v>
      </c>
      <c r="AG29" s="186">
        <v>1.6076141374289314</v>
      </c>
      <c r="AH29" s="186">
        <v>0.3288601874650075</v>
      </c>
      <c r="AI29" s="186">
        <v>3.9014958407306823E-2</v>
      </c>
      <c r="AJ29" s="186">
        <v>2.1130870218671619E-2</v>
      </c>
      <c r="AK29" s="185">
        <v>0</v>
      </c>
      <c r="AL29" s="186">
        <v>0.64932328845770493</v>
      </c>
      <c r="AM29" s="175"/>
      <c r="AN29" s="186">
        <v>6.6765657442285103E-2</v>
      </c>
      <c r="AO29" s="186">
        <v>183.86231469161478</v>
      </c>
      <c r="AP29" s="186">
        <v>5.855031561965351</v>
      </c>
      <c r="AQ29" s="186">
        <v>10.689795426691223</v>
      </c>
      <c r="AR29" s="186">
        <v>1.323561049700692</v>
      </c>
      <c r="AS29" s="186">
        <v>5.6796765299903713</v>
      </c>
      <c r="AT29" s="186">
        <v>1.2039522959348461</v>
      </c>
      <c r="AU29" s="186">
        <v>0.33083156945147646</v>
      </c>
      <c r="AV29" s="186">
        <v>1.0561636838230068</v>
      </c>
      <c r="AW29" s="186">
        <v>0.17379061782530639</v>
      </c>
      <c r="AX29" s="186">
        <v>1.0245699181277275</v>
      </c>
      <c r="AY29" s="186">
        <v>0.20576243581499415</v>
      </c>
      <c r="AZ29" s="186">
        <v>0.58272539866236073</v>
      </c>
      <c r="BA29" s="186">
        <v>8.3224972957485641E-2</v>
      </c>
      <c r="BB29" s="186">
        <v>0.55313679347412714</v>
      </c>
      <c r="BC29" s="186">
        <v>8.7182978544626519E-2</v>
      </c>
      <c r="BD29" s="186">
        <v>1.3292852876765093</v>
      </c>
      <c r="BE29" s="186">
        <v>9.3820841257197626E-2</v>
      </c>
      <c r="BF29" s="186">
        <v>6.6950111969164228E-2</v>
      </c>
      <c r="BG29" s="175"/>
      <c r="BH29" s="186">
        <v>3.2950885270763542E-3</v>
      </c>
      <c r="BI29" s="186">
        <v>3.094117160819815</v>
      </c>
      <c r="BJ29" s="175"/>
      <c r="BK29" s="186">
        <v>0.83312835741312374</v>
      </c>
      <c r="BL29" s="186">
        <v>0.8207028171425812</v>
      </c>
      <c r="BN29" s="187"/>
      <c r="BO29" s="187"/>
      <c r="BP29" s="185"/>
      <c r="BQ29" s="186"/>
    </row>
    <row r="30" spans="1:69" x14ac:dyDescent="0.45">
      <c r="A30" s="175"/>
      <c r="B30" s="179" t="s">
        <v>750</v>
      </c>
      <c r="C30" s="175"/>
      <c r="D30" s="175" t="s">
        <v>738</v>
      </c>
      <c r="E30" s="184" t="s">
        <v>751</v>
      </c>
      <c r="F30" s="175" t="s">
        <v>967</v>
      </c>
      <c r="G30" s="185">
        <v>2.7824031460936522</v>
      </c>
      <c r="H30" s="186">
        <v>95.579880584826981</v>
      </c>
      <c r="I30" s="186">
        <v>120176.4049877153</v>
      </c>
      <c r="J30" s="186">
        <v>4120.4097298804027</v>
      </c>
      <c r="K30" s="186">
        <v>15577.969600291857</v>
      </c>
      <c r="L30" s="186">
        <v>331170.77358434896</v>
      </c>
      <c r="M30" s="186">
        <v>170.80821630281727</v>
      </c>
      <c r="N30" s="186">
        <v>8035.1966967189219</v>
      </c>
      <c r="O30" s="186">
        <v>4456.7989053980309</v>
      </c>
      <c r="P30" s="186">
        <v>52251.03295412135</v>
      </c>
      <c r="Q30" s="186">
        <v>456.36519901923992</v>
      </c>
      <c r="R30" s="186">
        <v>8.4192365460988121</v>
      </c>
      <c r="S30" s="186">
        <v>16.333036783228685</v>
      </c>
      <c r="T30" s="186">
        <v>126.09954284049887</v>
      </c>
      <c r="U30" s="186">
        <v>2955.09509512043</v>
      </c>
      <c r="V30" s="186">
        <v>1.1817629446048767</v>
      </c>
      <c r="W30" s="186">
        <v>3.4311530917745277</v>
      </c>
      <c r="X30" s="186">
        <v>6.3163059676472013</v>
      </c>
      <c r="Y30" s="186">
        <v>8.4642903311861755</v>
      </c>
      <c r="Z30" s="186">
        <v>3.1374607662425964</v>
      </c>
      <c r="AA30" s="186">
        <v>1.5650864617097897</v>
      </c>
      <c r="AB30" s="175"/>
      <c r="AC30" s="186">
        <v>8.6654015320654203</v>
      </c>
      <c r="AD30" s="186">
        <v>388.57245233942979</v>
      </c>
      <c r="AE30" s="186">
        <v>6.2107877399530729</v>
      </c>
      <c r="AF30" s="186">
        <v>49.639552090501397</v>
      </c>
      <c r="AG30" s="186">
        <v>1.4493576644598611</v>
      </c>
      <c r="AH30" s="186">
        <v>0.27204845322533666</v>
      </c>
      <c r="AI30" s="186">
        <v>5.7424489338717542E-2</v>
      </c>
      <c r="AJ30" s="186">
        <v>5.5344091705750935E-2</v>
      </c>
      <c r="AK30" s="185">
        <v>0</v>
      </c>
      <c r="AL30" s="186">
        <v>0.87780828730028804</v>
      </c>
      <c r="AM30" s="175"/>
      <c r="AN30" s="186">
        <v>0.15995257611179065</v>
      </c>
      <c r="AO30" s="186">
        <v>207.25111311183497</v>
      </c>
      <c r="AP30" s="186">
        <v>6.059508849851964</v>
      </c>
      <c r="AQ30" s="186">
        <v>11.027628168403234</v>
      </c>
      <c r="AR30" s="186">
        <v>1.3768238482115611</v>
      </c>
      <c r="AS30" s="186">
        <v>5.8449902710403698</v>
      </c>
      <c r="AT30" s="186">
        <v>1.2001432125931857</v>
      </c>
      <c r="AU30" s="186">
        <v>0.36775549181730777</v>
      </c>
      <c r="AV30" s="186">
        <v>1.0735463457668364</v>
      </c>
      <c r="AW30" s="186">
        <v>0.16971073590538624</v>
      </c>
      <c r="AX30" s="186">
        <v>1.0298862506789674</v>
      </c>
      <c r="AY30" s="186">
        <v>0.22287672656384241</v>
      </c>
      <c r="AZ30" s="186">
        <v>0.58429604432791049</v>
      </c>
      <c r="BA30" s="186">
        <v>8.3979809037733832E-2</v>
      </c>
      <c r="BB30" s="186">
        <v>0.56068733666267068</v>
      </c>
      <c r="BC30" s="186">
        <v>7.8244113857028272E-2</v>
      </c>
      <c r="BD30" s="186">
        <v>1.1947218705789531</v>
      </c>
      <c r="BE30" s="186">
        <v>8.3610282875422964E-2</v>
      </c>
      <c r="BF30" s="186">
        <v>4.2713824997528113E-2</v>
      </c>
      <c r="BG30" s="185">
        <v>1.4755660549098403E-3</v>
      </c>
      <c r="BH30" s="186">
        <v>3.3139976261184726E-3</v>
      </c>
      <c r="BI30" s="186">
        <v>6.0096226647940467</v>
      </c>
      <c r="BJ30" s="175"/>
      <c r="BK30" s="186">
        <v>0.83759795676055482</v>
      </c>
      <c r="BL30" s="186">
        <v>0.80994101303220722</v>
      </c>
      <c r="BN30" s="187"/>
      <c r="BO30" s="187"/>
      <c r="BP30" s="185"/>
      <c r="BQ30" s="186"/>
    </row>
    <row r="31" spans="1:69" x14ac:dyDescent="0.45">
      <c r="A31" s="175"/>
      <c r="B31" s="179" t="s">
        <v>752</v>
      </c>
      <c r="C31" s="175"/>
      <c r="D31" s="175" t="s">
        <v>738</v>
      </c>
      <c r="E31" s="184" t="s">
        <v>753</v>
      </c>
      <c r="F31" s="175" t="s">
        <v>967</v>
      </c>
      <c r="G31" s="185">
        <v>2.5806611062169718</v>
      </c>
      <c r="H31" s="186">
        <v>90.169851504712696</v>
      </c>
      <c r="I31" s="186">
        <v>112722.18947448701</v>
      </c>
      <c r="J31" s="186">
        <v>5539.8298239259802</v>
      </c>
      <c r="K31" s="186">
        <v>15059.000040247516</v>
      </c>
      <c r="L31" s="186">
        <v>334358.55166715308</v>
      </c>
      <c r="M31" s="186">
        <v>195.21105920938408</v>
      </c>
      <c r="N31" s="186">
        <v>7935.4676566163153</v>
      </c>
      <c r="O31" s="186">
        <v>4431.3231598718967</v>
      </c>
      <c r="P31" s="186">
        <v>53750.929818536235</v>
      </c>
      <c r="Q31" s="186">
        <v>462.7525033153459</v>
      </c>
      <c r="R31" s="186">
        <v>8.8056427430648299</v>
      </c>
      <c r="S31" s="186">
        <v>19.024348323277938</v>
      </c>
      <c r="T31" s="186">
        <v>140.19208513175468</v>
      </c>
      <c r="U31" s="186">
        <v>2846.2127853490897</v>
      </c>
      <c r="V31" s="186">
        <v>1.1600055745650126</v>
      </c>
      <c r="W31" s="186">
        <v>3.5018301337962252</v>
      </c>
      <c r="X31" s="186">
        <v>2.8298290323093287</v>
      </c>
      <c r="Y31" s="186">
        <v>7.4098317331945101</v>
      </c>
      <c r="Z31" s="186">
        <v>2.9313644458486605</v>
      </c>
      <c r="AA31" s="186">
        <v>1.4092553985926282</v>
      </c>
      <c r="AB31" s="175"/>
      <c r="AC31" s="186">
        <v>8.3065705246227886</v>
      </c>
      <c r="AD31" s="186">
        <v>378.46376042017164</v>
      </c>
      <c r="AE31" s="186">
        <v>6.1003781043965004</v>
      </c>
      <c r="AF31" s="186">
        <v>47.7707350325379</v>
      </c>
      <c r="AG31" s="186">
        <v>1.4399203056387602</v>
      </c>
      <c r="AH31" s="186">
        <v>0.86772425321012903</v>
      </c>
      <c r="AI31" s="186">
        <v>5.2232970053701346E-2</v>
      </c>
      <c r="AJ31" s="186">
        <v>2.4729118585427125E-2</v>
      </c>
      <c r="AK31" s="175">
        <v>0</v>
      </c>
      <c r="AL31" s="186">
        <v>0.60641915630735743</v>
      </c>
      <c r="AM31" s="185">
        <v>3.9000976645453968E-2</v>
      </c>
      <c r="AN31" s="186">
        <v>7.4115207997214355E-2</v>
      </c>
      <c r="AO31" s="186">
        <v>200.55554039275702</v>
      </c>
      <c r="AP31" s="186">
        <v>5.8364778685317855</v>
      </c>
      <c r="AQ31" s="186">
        <v>12.212526405598002</v>
      </c>
      <c r="AR31" s="186">
        <v>1.3323673389454642</v>
      </c>
      <c r="AS31" s="186">
        <v>5.6599338584470971</v>
      </c>
      <c r="AT31" s="186">
        <v>1.1546905418631224</v>
      </c>
      <c r="AU31" s="186">
        <v>0.34773828763303649</v>
      </c>
      <c r="AV31" s="186">
        <v>1.0306559885553113</v>
      </c>
      <c r="AW31" s="186">
        <v>0.16711462740483346</v>
      </c>
      <c r="AX31" s="186">
        <v>0.99517575185815854</v>
      </c>
      <c r="AY31" s="186">
        <v>0.21890952659390547</v>
      </c>
      <c r="AZ31" s="186">
        <v>0.55257706314771671</v>
      </c>
      <c r="BA31" s="186">
        <v>8.2523835871333995E-2</v>
      </c>
      <c r="BB31" s="186">
        <v>0.55931306213226606</v>
      </c>
      <c r="BC31" s="186">
        <v>8.2939983111550306E-2</v>
      </c>
      <c r="BD31" s="186">
        <v>1.1870111766089095</v>
      </c>
      <c r="BE31" s="186">
        <v>8.8134383832248323E-2</v>
      </c>
      <c r="BF31" s="186">
        <v>5.1971682242636201E-2</v>
      </c>
      <c r="BG31" s="186">
        <v>2.0603739502639967E-3</v>
      </c>
      <c r="BH31" s="186">
        <v>1.4732512666729356</v>
      </c>
      <c r="BI31" s="186">
        <v>3.6966898244105142</v>
      </c>
      <c r="BJ31" s="175"/>
      <c r="BK31" s="186">
        <v>0.79644683970125807</v>
      </c>
      <c r="BL31" s="186">
        <v>0.79600617395560269</v>
      </c>
      <c r="BN31" s="187"/>
      <c r="BO31" s="187"/>
      <c r="BP31" s="175"/>
      <c r="BQ31" s="186"/>
    </row>
    <row r="32" spans="1:69" x14ac:dyDescent="0.45">
      <c r="A32" s="175"/>
      <c r="B32" s="179" t="s">
        <v>754</v>
      </c>
      <c r="C32" s="175"/>
      <c r="D32" s="175" t="s">
        <v>738</v>
      </c>
      <c r="E32" s="184" t="s">
        <v>755</v>
      </c>
      <c r="F32" s="175" t="s">
        <v>967</v>
      </c>
      <c r="G32" s="186">
        <v>5.3692561523569458</v>
      </c>
      <c r="H32" s="186">
        <v>89.795817422181898</v>
      </c>
      <c r="I32" s="186">
        <v>104763.64109156586</v>
      </c>
      <c r="J32" s="186">
        <v>4937.5597232293003</v>
      </c>
      <c r="K32" s="186">
        <v>15630.006453502127</v>
      </c>
      <c r="L32" s="186">
        <v>334406.16495806223</v>
      </c>
      <c r="M32" s="186">
        <v>237.14970718372223</v>
      </c>
      <c r="N32" s="186">
        <v>7661.928999283813</v>
      </c>
      <c r="O32" s="186">
        <v>6030.7314738717832</v>
      </c>
      <c r="P32" s="186">
        <v>58812.678785741089</v>
      </c>
      <c r="Q32" s="186">
        <v>495.39272603227028</v>
      </c>
      <c r="R32" s="186">
        <v>9.8149190166456393</v>
      </c>
      <c r="S32" s="186">
        <v>19.796627581114635</v>
      </c>
      <c r="T32" s="186">
        <v>369.75544546659114</v>
      </c>
      <c r="U32" s="186">
        <v>3748.9152506271653</v>
      </c>
      <c r="V32" s="186">
        <v>1.9128542725191187</v>
      </c>
      <c r="W32" s="186">
        <v>5.0540290352819346</v>
      </c>
      <c r="X32" s="186">
        <v>7.5799202338671998</v>
      </c>
      <c r="Y32" s="186">
        <v>9.4950590467149087</v>
      </c>
      <c r="Z32" s="186">
        <v>3.1994686029359873</v>
      </c>
      <c r="AA32" s="186">
        <v>1.5832922417633315</v>
      </c>
      <c r="AB32" s="175"/>
      <c r="AC32" s="186">
        <v>4.1452436632504739</v>
      </c>
      <c r="AD32" s="186">
        <v>406.50923305622678</v>
      </c>
      <c r="AE32" s="186">
        <v>6.3206981060932197</v>
      </c>
      <c r="AF32" s="186">
        <v>50.353126661319848</v>
      </c>
      <c r="AG32" s="186">
        <v>1.5576754077454518</v>
      </c>
      <c r="AH32" s="186">
        <v>0.44002837798918926</v>
      </c>
      <c r="AI32" s="186">
        <v>3.8096801976997274E-2</v>
      </c>
      <c r="AJ32" s="186">
        <v>4.5046221460910744E-2</v>
      </c>
      <c r="AK32" s="186">
        <v>0</v>
      </c>
      <c r="AL32" s="186">
        <v>2.2263313840517518</v>
      </c>
      <c r="AM32" s="186">
        <v>3.3891711555848665</v>
      </c>
      <c r="AN32" s="186">
        <v>4.2424160240112953E-2</v>
      </c>
      <c r="AO32" s="186">
        <v>208.89586990611892</v>
      </c>
      <c r="AP32" s="186">
        <v>6.1343274177315203</v>
      </c>
      <c r="AQ32" s="186">
        <v>11.241158370350828</v>
      </c>
      <c r="AR32" s="186">
        <v>1.3987226411738358</v>
      </c>
      <c r="AS32" s="186">
        <v>5.9886361013340732</v>
      </c>
      <c r="AT32" s="186">
        <v>1.1915093696487122</v>
      </c>
      <c r="AU32" s="186">
        <v>0.37238567792680405</v>
      </c>
      <c r="AV32" s="186">
        <v>1.0599397410305007</v>
      </c>
      <c r="AW32" s="186">
        <v>0.17036891951484265</v>
      </c>
      <c r="AX32" s="186">
        <v>1.0487608771509012</v>
      </c>
      <c r="AY32" s="186">
        <v>0.22036930252838408</v>
      </c>
      <c r="AZ32" s="186">
        <v>0.59391392262765152</v>
      </c>
      <c r="BA32" s="186">
        <v>8.2075352302959509E-2</v>
      </c>
      <c r="BB32" s="186">
        <v>0.58352705570672103</v>
      </c>
      <c r="BC32" s="186">
        <v>8.4401224236370309E-2</v>
      </c>
      <c r="BD32" s="186">
        <v>1.2321538087523174</v>
      </c>
      <c r="BE32" s="186">
        <v>9.4273895453417231E-2</v>
      </c>
      <c r="BF32" s="186">
        <v>6.0947426076589192E-2</v>
      </c>
      <c r="BG32" s="185">
        <v>4.6914359753291843E-4</v>
      </c>
      <c r="BH32" s="185">
        <v>2.2009727763011729E-3</v>
      </c>
      <c r="BI32" s="186">
        <v>10.450577762721522</v>
      </c>
      <c r="BJ32" s="186">
        <v>2.8794355110085181E-3</v>
      </c>
      <c r="BK32" s="186">
        <v>0.85247202841186243</v>
      </c>
      <c r="BL32" s="186">
        <v>0.80960604777038836</v>
      </c>
      <c r="BN32" s="187"/>
      <c r="BO32" s="187"/>
      <c r="BP32" s="186"/>
      <c r="BQ32" s="186"/>
    </row>
    <row r="33" spans="1:69" x14ac:dyDescent="0.45">
      <c r="A33" s="175"/>
      <c r="B33" s="179" t="s">
        <v>756</v>
      </c>
      <c r="C33" s="175"/>
      <c r="D33" s="175" t="s">
        <v>738</v>
      </c>
      <c r="E33" s="184" t="s">
        <v>757</v>
      </c>
      <c r="F33" s="175" t="s">
        <v>967</v>
      </c>
      <c r="G33" s="185">
        <v>4.9386631891077544</v>
      </c>
      <c r="H33" s="186">
        <v>88.336760975532698</v>
      </c>
      <c r="I33" s="186">
        <v>107172.77252571151</v>
      </c>
      <c r="J33" s="186">
        <v>4642.8583350218651</v>
      </c>
      <c r="K33" s="186">
        <v>15797.436442366175</v>
      </c>
      <c r="L33" s="186">
        <v>334336.77322466945</v>
      </c>
      <c r="M33" s="186">
        <v>240.03112204870945</v>
      </c>
      <c r="N33" s="186">
        <v>8224.8356171763044</v>
      </c>
      <c r="O33" s="186">
        <v>5630.3789571725365</v>
      </c>
      <c r="P33" s="186">
        <v>57107.561367226204</v>
      </c>
      <c r="Q33" s="186">
        <v>477.84687348576057</v>
      </c>
      <c r="R33" s="186">
        <v>9.7235754285369271</v>
      </c>
      <c r="S33" s="186">
        <v>18.649543288148468</v>
      </c>
      <c r="T33" s="186">
        <v>324.47677566457543</v>
      </c>
      <c r="U33" s="186">
        <v>3366.5401405536591</v>
      </c>
      <c r="V33" s="186">
        <v>1.7550728352150193</v>
      </c>
      <c r="W33" s="186">
        <v>4.4530083559648448</v>
      </c>
      <c r="X33" s="186">
        <v>9.2628307601872795</v>
      </c>
      <c r="Y33" s="186">
        <v>9.5157461523326905</v>
      </c>
      <c r="Z33" s="186">
        <v>3.1815639806812244</v>
      </c>
      <c r="AA33" s="186">
        <v>1.6163777988108505</v>
      </c>
      <c r="AB33" s="175"/>
      <c r="AC33" s="186">
        <v>5.507202611413061</v>
      </c>
      <c r="AD33" s="186">
        <v>407.60671892151356</v>
      </c>
      <c r="AE33" s="186">
        <v>6.3124081778644712</v>
      </c>
      <c r="AF33" s="186">
        <v>48.304255041357557</v>
      </c>
      <c r="AG33" s="186">
        <v>1.5120114604877297</v>
      </c>
      <c r="AH33" s="186">
        <v>0.39753798277389213</v>
      </c>
      <c r="AI33" s="186">
        <v>5.7049440718432251E-2</v>
      </c>
      <c r="AJ33" s="186">
        <v>3.859628799960399E-2</v>
      </c>
      <c r="AK33" s="186">
        <v>8.689197898624941E-4</v>
      </c>
      <c r="AL33" s="186">
        <v>1.924299365047033</v>
      </c>
      <c r="AM33" s="186">
        <v>3.0534113754721659</v>
      </c>
      <c r="AN33" s="186">
        <v>6.1247587700636472E-2</v>
      </c>
      <c r="AO33" s="186">
        <v>216.12178798308057</v>
      </c>
      <c r="AP33" s="186">
        <v>6.1857410606426333</v>
      </c>
      <c r="AQ33" s="186">
        <v>11.252081995564845</v>
      </c>
      <c r="AR33" s="186">
        <v>1.3936893646774517</v>
      </c>
      <c r="AS33" s="186">
        <v>5.8503710919610326</v>
      </c>
      <c r="AT33" s="186">
        <v>1.2134795621984933</v>
      </c>
      <c r="AU33" s="186">
        <v>0.36148232895557442</v>
      </c>
      <c r="AV33" s="186">
        <v>1.0879936423385961</v>
      </c>
      <c r="AW33" s="186">
        <v>0.17592825425067812</v>
      </c>
      <c r="AX33" s="186">
        <v>1.0385111777072817</v>
      </c>
      <c r="AY33" s="186">
        <v>0.22019145900315798</v>
      </c>
      <c r="AZ33" s="186">
        <v>0.60995212266224796</v>
      </c>
      <c r="BA33" s="186">
        <v>8.270593824051517E-2</v>
      </c>
      <c r="BB33" s="186">
        <v>0.56721195510125166</v>
      </c>
      <c r="BC33" s="186">
        <v>8.154221488306039E-2</v>
      </c>
      <c r="BD33" s="186">
        <v>1.1703335025648407</v>
      </c>
      <c r="BE33" s="186">
        <v>8.8900282801043673E-2</v>
      </c>
      <c r="BF33" s="186">
        <v>4.9814425833282848E-2</v>
      </c>
      <c r="BG33" s="185">
        <v>1.4956999931272203E-3</v>
      </c>
      <c r="BH33" s="186">
        <v>5.5986946050475637E-3</v>
      </c>
      <c r="BI33" s="186">
        <v>15.596400626734184</v>
      </c>
      <c r="BJ33" s="185">
        <v>4.2954879064923432E-4</v>
      </c>
      <c r="BK33" s="186">
        <v>0.83650676053357786</v>
      </c>
      <c r="BL33" s="186">
        <v>0.77125627606510805</v>
      </c>
      <c r="BN33" s="187"/>
      <c r="BO33" s="187"/>
      <c r="BP33" s="186"/>
      <c r="BQ33" s="186"/>
    </row>
    <row r="34" spans="1:69" x14ac:dyDescent="0.45">
      <c r="A34" s="175"/>
      <c r="B34" s="179" t="s">
        <v>758</v>
      </c>
      <c r="C34" s="175"/>
      <c r="D34" s="175" t="s">
        <v>692</v>
      </c>
      <c r="E34" s="184" t="s">
        <v>759</v>
      </c>
      <c r="F34" s="175" t="s">
        <v>967</v>
      </c>
      <c r="G34" s="185">
        <v>2.6006008578553423</v>
      </c>
      <c r="H34" s="186">
        <v>80.270429106309777</v>
      </c>
      <c r="I34" s="186">
        <v>101345.23257432085</v>
      </c>
      <c r="J34" s="186">
        <v>3914.9780390215446</v>
      </c>
      <c r="K34" s="186">
        <v>15598.38941885394</v>
      </c>
      <c r="L34" s="186">
        <v>337788.93950724025</v>
      </c>
      <c r="M34" s="186">
        <v>373.05613901133813</v>
      </c>
      <c r="N34" s="186">
        <v>8545.5408945164017</v>
      </c>
      <c r="O34" s="186">
        <v>5178.6873056163304</v>
      </c>
      <c r="P34" s="186">
        <v>55907.670163420866</v>
      </c>
      <c r="Q34" s="186">
        <v>572.06517596858225</v>
      </c>
      <c r="R34" s="186">
        <v>14.005602434559835</v>
      </c>
      <c r="S34" s="186">
        <v>18.267396736149969</v>
      </c>
      <c r="T34" s="186">
        <v>153.40875389252838</v>
      </c>
      <c r="U34" s="186">
        <v>6030.316276900001</v>
      </c>
      <c r="V34" s="186">
        <v>1.9800617766355821</v>
      </c>
      <c r="W34" s="186">
        <v>5.4607190678920334</v>
      </c>
      <c r="X34" s="186">
        <v>4.3767137976770147</v>
      </c>
      <c r="Y34" s="186">
        <v>11.18997366613995</v>
      </c>
      <c r="Z34" s="186">
        <v>3.5191150730432526</v>
      </c>
      <c r="AA34" s="186">
        <v>2.3919246896464852</v>
      </c>
      <c r="AB34" s="175"/>
      <c r="AC34" s="186">
        <v>7.4131530727726629</v>
      </c>
      <c r="AD34" s="186">
        <v>373.32145797404547</v>
      </c>
      <c r="AE34" s="186">
        <v>6.4709400711972593</v>
      </c>
      <c r="AF34" s="186">
        <v>51.947030485479935</v>
      </c>
      <c r="AG34" s="186">
        <v>1.8153549042523773</v>
      </c>
      <c r="AH34" s="186">
        <v>0.20930378446098585</v>
      </c>
      <c r="AI34" s="186">
        <v>2.4718277210247483E-2</v>
      </c>
      <c r="AJ34" s="185">
        <v>1.0146798260325159E-2</v>
      </c>
      <c r="AK34" s="186">
        <v>1.4133209741955862E-3</v>
      </c>
      <c r="AL34" s="186">
        <v>0.81093717100282181</v>
      </c>
      <c r="AM34" s="175"/>
      <c r="AN34" s="186">
        <v>5.2260928400953831E-2</v>
      </c>
      <c r="AO34" s="186">
        <v>196.11568865577863</v>
      </c>
      <c r="AP34" s="186">
        <v>6.3998015708667468</v>
      </c>
      <c r="AQ34" s="186">
        <v>12.122623712873455</v>
      </c>
      <c r="AR34" s="186">
        <v>1.4591533887565735</v>
      </c>
      <c r="AS34" s="186">
        <v>6.1749593781083023</v>
      </c>
      <c r="AT34" s="186">
        <v>1.2115946665032944</v>
      </c>
      <c r="AU34" s="186">
        <v>0.36823103456720241</v>
      </c>
      <c r="AV34" s="186">
        <v>1.0708965999961964</v>
      </c>
      <c r="AW34" s="186">
        <v>0.17925152601471758</v>
      </c>
      <c r="AX34" s="186">
        <v>1.0664082956759038</v>
      </c>
      <c r="AY34" s="186">
        <v>0.22346840958598541</v>
      </c>
      <c r="AZ34" s="186">
        <v>0.5925629493540896</v>
      </c>
      <c r="BA34" s="186">
        <v>8.4416885497439906E-2</v>
      </c>
      <c r="BB34" s="186">
        <v>0.60695652426900915</v>
      </c>
      <c r="BC34" s="186">
        <v>8.2164996363423434E-2</v>
      </c>
      <c r="BD34" s="186">
        <v>1.2610890363514611</v>
      </c>
      <c r="BE34" s="186">
        <v>0.10062071025122164</v>
      </c>
      <c r="BF34" s="186">
        <v>4.3197448314454392E-2</v>
      </c>
      <c r="BG34" s="186">
        <v>3.3234315813822704E-3</v>
      </c>
      <c r="BH34" s="186">
        <v>3.6918568345882894E-3</v>
      </c>
      <c r="BI34" s="186">
        <v>5.9539912134702107</v>
      </c>
      <c r="BJ34" s="186">
        <v>4.7592132507373259E-3</v>
      </c>
      <c r="BK34" s="186">
        <v>0.89017511670764704</v>
      </c>
      <c r="BL34" s="186">
        <v>0.82161457205747623</v>
      </c>
    </row>
    <row r="35" spans="1:69" x14ac:dyDescent="0.45">
      <c r="A35" s="175"/>
      <c r="B35" s="179" t="s">
        <v>760</v>
      </c>
      <c r="C35" s="175"/>
      <c r="D35" s="175" t="s">
        <v>692</v>
      </c>
      <c r="E35" s="184" t="s">
        <v>761</v>
      </c>
      <c r="F35" s="175" t="s">
        <v>967</v>
      </c>
      <c r="G35" s="185">
        <v>2.704737205584764</v>
      </c>
      <c r="H35" s="186">
        <v>78.698854351579371</v>
      </c>
      <c r="I35" s="186">
        <v>101133.45482899596</v>
      </c>
      <c r="J35" s="186">
        <v>3934.9227820973283</v>
      </c>
      <c r="K35" s="186">
        <v>15637.096559484818</v>
      </c>
      <c r="L35" s="186">
        <v>337508.25107792398</v>
      </c>
      <c r="M35" s="186">
        <v>380.19006373674654</v>
      </c>
      <c r="N35" s="186">
        <v>8449.5780096347062</v>
      </c>
      <c r="O35" s="186">
        <v>5182.1137005808087</v>
      </c>
      <c r="P35" s="186">
        <v>56441.316992385255</v>
      </c>
      <c r="Q35" s="186">
        <v>576.85079524283617</v>
      </c>
      <c r="R35" s="186">
        <v>13.997911458215132</v>
      </c>
      <c r="S35" s="186">
        <v>18.551309231217715</v>
      </c>
      <c r="T35" s="186">
        <v>154.08239032345267</v>
      </c>
      <c r="U35" s="186">
        <v>6102.2541295888277</v>
      </c>
      <c r="V35" s="186">
        <v>1.9628805211543778</v>
      </c>
      <c r="W35" s="186">
        <v>5.6176980781574057</v>
      </c>
      <c r="X35" s="186">
        <v>4.2318941365191751</v>
      </c>
      <c r="Y35" s="186">
        <v>11.502680294414988</v>
      </c>
      <c r="Z35" s="186">
        <v>3.4038272120062323</v>
      </c>
      <c r="AA35" s="186">
        <v>2.253773522596195</v>
      </c>
      <c r="AB35" s="175"/>
      <c r="AC35" s="186">
        <v>7.4225637834031506</v>
      </c>
      <c r="AD35" s="186">
        <v>373.64442156936758</v>
      </c>
      <c r="AE35" s="186">
        <v>6.5932063089427544</v>
      </c>
      <c r="AF35" s="186">
        <v>52.298670717092506</v>
      </c>
      <c r="AG35" s="186">
        <v>1.8346775792931089</v>
      </c>
      <c r="AH35" s="186">
        <v>0.24876943450346581</v>
      </c>
      <c r="AI35" s="186">
        <v>2.3616417393967058E-2</v>
      </c>
      <c r="AJ35" s="185">
        <v>8.1534179402037252E-3</v>
      </c>
      <c r="AK35" s="185">
        <v>0</v>
      </c>
      <c r="AL35" s="186">
        <v>0.79734980334823835</v>
      </c>
      <c r="AM35" s="185">
        <v>2.4643657324025386E-2</v>
      </c>
      <c r="AN35" s="186">
        <v>5.8349632532599359E-2</v>
      </c>
      <c r="AO35" s="186">
        <v>196.1877159142428</v>
      </c>
      <c r="AP35" s="186">
        <v>6.4214966077681632</v>
      </c>
      <c r="AQ35" s="186">
        <v>12.052245479594816</v>
      </c>
      <c r="AR35" s="186">
        <v>1.4736307611981596</v>
      </c>
      <c r="AS35" s="186">
        <v>6.0790536206012371</v>
      </c>
      <c r="AT35" s="186">
        <v>1.2623897159517894</v>
      </c>
      <c r="AU35" s="186">
        <v>0.37771756192956146</v>
      </c>
      <c r="AV35" s="186">
        <v>1.1028414354108338</v>
      </c>
      <c r="AW35" s="186">
        <v>0.1763949321265684</v>
      </c>
      <c r="AX35" s="186">
        <v>1.1103391419220698</v>
      </c>
      <c r="AY35" s="186">
        <v>0.22304814942281601</v>
      </c>
      <c r="AZ35" s="186">
        <v>0.611344142877701</v>
      </c>
      <c r="BA35" s="186">
        <v>8.4808513815295056E-2</v>
      </c>
      <c r="BB35" s="186">
        <v>0.60334535987661653</v>
      </c>
      <c r="BC35" s="186">
        <v>8.5077805153106811E-2</v>
      </c>
      <c r="BD35" s="186">
        <v>1.2971312627344069</v>
      </c>
      <c r="BE35" s="186">
        <v>9.8634032598213073E-2</v>
      </c>
      <c r="BF35" s="186">
        <v>4.661136608778705E-2</v>
      </c>
      <c r="BG35" s="175"/>
      <c r="BH35" s="185">
        <v>7.2092238786108714E-4</v>
      </c>
      <c r="BI35" s="186">
        <v>5.9190510711930795</v>
      </c>
      <c r="BJ35" s="186">
        <v>8.646003186376516E-3</v>
      </c>
      <c r="BK35" s="186">
        <v>0.89419769668114224</v>
      </c>
      <c r="BL35" s="186">
        <v>0.82799784179180136</v>
      </c>
    </row>
    <row r="36" spans="1:69" x14ac:dyDescent="0.45">
      <c r="A36" s="175"/>
      <c r="B36" s="179" t="s">
        <v>762</v>
      </c>
      <c r="C36" s="175"/>
      <c r="D36" s="175" t="s">
        <v>692</v>
      </c>
      <c r="E36" s="184" t="s">
        <v>763</v>
      </c>
      <c r="F36" s="175" t="s">
        <v>967</v>
      </c>
      <c r="G36" s="185">
        <v>3.2249769672308273</v>
      </c>
      <c r="H36" s="186">
        <v>58.822302581519061</v>
      </c>
      <c r="I36" s="186">
        <v>101702.5524072252</v>
      </c>
      <c r="J36" s="186">
        <v>5201.6356107680931</v>
      </c>
      <c r="K36" s="186">
        <v>16571.46698419745</v>
      </c>
      <c r="L36" s="186">
        <v>338041.63742402446</v>
      </c>
      <c r="M36" s="186">
        <v>162.52758336200347</v>
      </c>
      <c r="N36" s="186">
        <v>7535.7341253392206</v>
      </c>
      <c r="O36" s="186">
        <v>3337.1856932064329</v>
      </c>
      <c r="P36" s="186">
        <v>58212.938907641364</v>
      </c>
      <c r="Q36" s="186">
        <v>458.62861449313618</v>
      </c>
      <c r="R36" s="186">
        <v>8.3117017482490088</v>
      </c>
      <c r="S36" s="186">
        <v>13.33043527096155</v>
      </c>
      <c r="T36" s="186">
        <v>129.40735427864556</v>
      </c>
      <c r="U36" s="186">
        <v>3092.8262535445351</v>
      </c>
      <c r="V36" s="186">
        <v>1.2941285332528834</v>
      </c>
      <c r="W36" s="186">
        <v>3.7006057964968502</v>
      </c>
      <c r="X36" s="186">
        <v>2.0202719088831191</v>
      </c>
      <c r="Y36" s="186">
        <v>6.057343410339481</v>
      </c>
      <c r="Z36" s="186">
        <v>3.4725881448313514</v>
      </c>
      <c r="AA36" s="186">
        <v>2.0581468015420707</v>
      </c>
      <c r="AB36" s="175"/>
      <c r="AC36" s="186">
        <v>6.9703226636542146</v>
      </c>
      <c r="AD36" s="186">
        <v>377.01745847831023</v>
      </c>
      <c r="AE36" s="186">
        <v>6.0279663418615481</v>
      </c>
      <c r="AF36" s="186">
        <v>45.014020462024448</v>
      </c>
      <c r="AG36" s="186">
        <v>1.5275769911736048</v>
      </c>
      <c r="AH36" s="186">
        <v>0.19013242351019616</v>
      </c>
      <c r="AI36" s="186">
        <v>2.9219142012622087E-2</v>
      </c>
      <c r="AJ36" s="186">
        <v>2.3397779413730484E-2</v>
      </c>
      <c r="AK36" s="185">
        <v>0</v>
      </c>
      <c r="AL36" s="186">
        <v>0.45061640971545097</v>
      </c>
      <c r="AM36" s="186">
        <v>0.27194455396861872</v>
      </c>
      <c r="AN36" s="186">
        <v>6.193714031703243E-2</v>
      </c>
      <c r="AO36" s="186">
        <v>213.54422382661224</v>
      </c>
      <c r="AP36" s="186">
        <v>6.1882931369258003</v>
      </c>
      <c r="AQ36" s="186">
        <v>11.607740383125341</v>
      </c>
      <c r="AR36" s="186">
        <v>1.4079148265651584</v>
      </c>
      <c r="AS36" s="186">
        <v>5.9015611015326987</v>
      </c>
      <c r="AT36" s="186">
        <v>1.1958659739222104</v>
      </c>
      <c r="AU36" s="186">
        <v>0.37400359583194098</v>
      </c>
      <c r="AV36" s="186">
        <v>1.0303684093979291</v>
      </c>
      <c r="AW36" s="186">
        <v>0.16522845345494527</v>
      </c>
      <c r="AX36" s="186">
        <v>0.99709849998071898</v>
      </c>
      <c r="AY36" s="186">
        <v>0.20612612777063563</v>
      </c>
      <c r="AZ36" s="186">
        <v>0.57142271504679421</v>
      </c>
      <c r="BA36" s="186">
        <v>7.5300591755703417E-2</v>
      </c>
      <c r="BB36" s="186">
        <v>0.56514448298733588</v>
      </c>
      <c r="BC36" s="186">
        <v>7.9846534486769608E-2</v>
      </c>
      <c r="BD36" s="186">
        <v>1.1184215349150011</v>
      </c>
      <c r="BE36" s="186">
        <v>8.5025409553419001E-2</v>
      </c>
      <c r="BF36" s="186">
        <v>5.1209315108402806E-2</v>
      </c>
      <c r="BG36" s="185">
        <v>1.4305371193276269E-3</v>
      </c>
      <c r="BH36" s="185">
        <v>1.8035273490877109E-3</v>
      </c>
      <c r="BI36" s="186">
        <v>3.7299378453056593</v>
      </c>
      <c r="BJ36" s="186">
        <v>2.8645043809409324E-3</v>
      </c>
      <c r="BK36" s="186">
        <v>0.81467897888886831</v>
      </c>
      <c r="BL36" s="186">
        <v>0.66449337156333499</v>
      </c>
    </row>
    <row r="37" spans="1:69" x14ac:dyDescent="0.45">
      <c r="A37" s="175"/>
      <c r="B37" s="179" t="s">
        <v>764</v>
      </c>
      <c r="C37" s="175"/>
      <c r="D37" s="175" t="s">
        <v>692</v>
      </c>
      <c r="E37" s="184" t="s">
        <v>765</v>
      </c>
      <c r="F37" s="175" t="s">
        <v>967</v>
      </c>
      <c r="G37" s="185">
        <v>3.1886044683111363</v>
      </c>
      <c r="H37" s="186">
        <v>57.63666065160033</v>
      </c>
      <c r="I37" s="186">
        <v>102240.37344876716</v>
      </c>
      <c r="J37" s="186">
        <v>5114.1771595110658</v>
      </c>
      <c r="K37" s="186">
        <v>16445.769073197811</v>
      </c>
      <c r="L37" s="186">
        <v>338477.12395763607</v>
      </c>
      <c r="M37" s="186">
        <v>166.69639289735301</v>
      </c>
      <c r="N37" s="186">
        <v>7492.4335602147385</v>
      </c>
      <c r="O37" s="186">
        <v>3328.489559357964</v>
      </c>
      <c r="P37" s="186">
        <v>57363.654984898298</v>
      </c>
      <c r="Q37" s="186">
        <v>457.30287871833428</v>
      </c>
      <c r="R37" s="186">
        <v>8.3869121455753106</v>
      </c>
      <c r="S37" s="186">
        <v>13.53637686011006</v>
      </c>
      <c r="T37" s="186">
        <v>128.93604046818731</v>
      </c>
      <c r="U37" s="186">
        <v>3069.4011163177943</v>
      </c>
      <c r="V37" s="186">
        <v>1.2561480639603548</v>
      </c>
      <c r="W37" s="186">
        <v>3.4399410800290942</v>
      </c>
      <c r="X37" s="186">
        <v>2.0396132006494185</v>
      </c>
      <c r="Y37" s="186">
        <v>6.0094507289440209</v>
      </c>
      <c r="Z37" s="186">
        <v>3.3980605351313393</v>
      </c>
      <c r="AA37" s="186">
        <v>2.0454280539664076</v>
      </c>
      <c r="AB37" s="175"/>
      <c r="AC37" s="186">
        <v>7.0466346824617769</v>
      </c>
      <c r="AD37" s="186">
        <v>375.01705191251961</v>
      </c>
      <c r="AE37" s="186">
        <v>6.025198470802799</v>
      </c>
      <c r="AF37" s="186">
        <v>44.949071758015229</v>
      </c>
      <c r="AG37" s="186">
        <v>1.5392563319856762</v>
      </c>
      <c r="AH37" s="186">
        <v>0.24040883521579634</v>
      </c>
      <c r="AI37" s="186">
        <v>2.3701736158999277E-2</v>
      </c>
      <c r="AJ37" s="185">
        <v>1.0473295287589317E-2</v>
      </c>
      <c r="AK37" s="186">
        <v>0</v>
      </c>
      <c r="AL37" s="186">
        <v>1.1122903869914804</v>
      </c>
      <c r="AM37" s="175"/>
      <c r="AN37" s="186">
        <v>5.0670202276863786E-2</v>
      </c>
      <c r="AO37" s="186">
        <v>214.1828899189197</v>
      </c>
      <c r="AP37" s="186">
        <v>6.1422640551135999</v>
      </c>
      <c r="AQ37" s="186">
        <v>11.579837677445969</v>
      </c>
      <c r="AR37" s="186">
        <v>1.4200872140835077</v>
      </c>
      <c r="AS37" s="186">
        <v>5.8586676081434419</v>
      </c>
      <c r="AT37" s="186">
        <v>1.184986916333949</v>
      </c>
      <c r="AU37" s="186">
        <v>0.36068319605829513</v>
      </c>
      <c r="AV37" s="186">
        <v>1.0426082333552507</v>
      </c>
      <c r="AW37" s="186">
        <v>0.17228952645820556</v>
      </c>
      <c r="AX37" s="186">
        <v>0.98593155647898778</v>
      </c>
      <c r="AY37" s="186">
        <v>0.20747510673806829</v>
      </c>
      <c r="AZ37" s="186">
        <v>0.57893801470980111</v>
      </c>
      <c r="BA37" s="186">
        <v>8.029517979299243E-2</v>
      </c>
      <c r="BB37" s="186">
        <v>0.56765539924346387</v>
      </c>
      <c r="BC37" s="186">
        <v>8.1166750032343693E-2</v>
      </c>
      <c r="BD37" s="186">
        <v>1.1402900071782813</v>
      </c>
      <c r="BE37" s="186">
        <v>9.0063607135043605E-2</v>
      </c>
      <c r="BF37" s="186">
        <v>4.6987098085387313E-2</v>
      </c>
      <c r="BG37" s="185">
        <v>2.079012597352453E-4</v>
      </c>
      <c r="BH37" s="186">
        <v>0.13238483793306924</v>
      </c>
      <c r="BI37" s="186">
        <v>3.5703320094268176</v>
      </c>
      <c r="BJ37" s="186">
        <v>2.7309347250918997E-3</v>
      </c>
      <c r="BK37" s="186">
        <v>0.81592449321267324</v>
      </c>
      <c r="BL37" s="186">
        <v>0.66100613311381606</v>
      </c>
    </row>
    <row r="38" spans="1:69" x14ac:dyDescent="0.45">
      <c r="A38" s="175"/>
      <c r="B38" s="179" t="s">
        <v>766</v>
      </c>
      <c r="C38" s="175"/>
      <c r="D38" s="175" t="s">
        <v>738</v>
      </c>
      <c r="E38" s="184" t="s">
        <v>767</v>
      </c>
      <c r="F38" s="175" t="s">
        <v>967</v>
      </c>
      <c r="G38" s="185">
        <v>3.4900012821222428</v>
      </c>
      <c r="H38" s="186">
        <v>92.455675826552991</v>
      </c>
      <c r="I38" s="186">
        <v>117139.89972204462</v>
      </c>
      <c r="J38" s="186">
        <v>4457.3407653925096</v>
      </c>
      <c r="K38" s="186">
        <v>17112.531241580167</v>
      </c>
      <c r="L38" s="186">
        <v>322790.73235330399</v>
      </c>
      <c r="M38" s="186">
        <v>339.50624185749018</v>
      </c>
      <c r="N38" s="186">
        <v>9095.8029910814512</v>
      </c>
      <c r="O38" s="186">
        <v>3921.4274485612814</v>
      </c>
      <c r="P38" s="186">
        <v>63611.171551391955</v>
      </c>
      <c r="Q38" s="186">
        <v>525.07255353694029</v>
      </c>
      <c r="R38" s="186">
        <v>12.188680727092908</v>
      </c>
      <c r="S38" s="186">
        <v>16.398676955672109</v>
      </c>
      <c r="T38" s="186">
        <v>169.57194703986855</v>
      </c>
      <c r="U38" s="186">
        <v>3976.7418616740215</v>
      </c>
      <c r="V38" s="186">
        <v>1.9780554748696295</v>
      </c>
      <c r="W38" s="186">
        <v>7.9484795505164785</v>
      </c>
      <c r="X38" s="186">
        <v>6.1819988694954535</v>
      </c>
      <c r="Y38" s="186">
        <v>13.174892366067603</v>
      </c>
      <c r="Z38" s="186">
        <v>3.5510910775700122</v>
      </c>
      <c r="AA38" s="186">
        <v>2.3682312950789965</v>
      </c>
      <c r="AB38" s="175"/>
      <c r="AC38" s="186">
        <v>7.0975477385157699</v>
      </c>
      <c r="AD38" s="186">
        <v>490.87679762166601</v>
      </c>
      <c r="AE38" s="186">
        <v>6.9431023727264245</v>
      </c>
      <c r="AF38" s="186">
        <v>40.745647611996766</v>
      </c>
      <c r="AG38" s="186">
        <v>1.6449475403668545</v>
      </c>
      <c r="AH38" s="186">
        <v>0.50536132907675302</v>
      </c>
      <c r="AI38" s="186">
        <v>1.8988435548088427E-2</v>
      </c>
      <c r="AJ38" s="186">
        <v>2.816939840740993E-2</v>
      </c>
      <c r="AK38" s="185">
        <v>0</v>
      </c>
      <c r="AL38" s="186">
        <v>0.93625911584118171</v>
      </c>
      <c r="AM38" s="175"/>
      <c r="AN38" s="186">
        <v>3.9109933885354491E-2</v>
      </c>
      <c r="AO38" s="186">
        <v>302.17546324609015</v>
      </c>
      <c r="AP38" s="186">
        <v>6.7784399668926065</v>
      </c>
      <c r="AQ38" s="186">
        <v>12.532245439856414</v>
      </c>
      <c r="AR38" s="186">
        <v>1.5380054908545386</v>
      </c>
      <c r="AS38" s="186">
        <v>6.5048810357077693</v>
      </c>
      <c r="AT38" s="186">
        <v>1.3549496627894506</v>
      </c>
      <c r="AU38" s="186">
        <v>0.38840905430746175</v>
      </c>
      <c r="AV38" s="186">
        <v>1.2092816061396452</v>
      </c>
      <c r="AW38" s="186">
        <v>0.18976475967054521</v>
      </c>
      <c r="AX38" s="186">
        <v>1.1389411886202419</v>
      </c>
      <c r="AY38" s="186">
        <v>0.28991013183809339</v>
      </c>
      <c r="AZ38" s="186">
        <v>0.66046114590339067</v>
      </c>
      <c r="BA38" s="186">
        <v>9.0939567118800038E-2</v>
      </c>
      <c r="BB38" s="186">
        <v>0.64646870019501124</v>
      </c>
      <c r="BC38" s="186">
        <v>8.8552948096447537E-2</v>
      </c>
      <c r="BD38" s="186">
        <v>1.0805112125840093</v>
      </c>
      <c r="BE38" s="186">
        <v>9.8958121085160694E-2</v>
      </c>
      <c r="BF38" s="186">
        <v>5.3746604696404278E-2</v>
      </c>
      <c r="BG38" s="175"/>
      <c r="BH38" s="186">
        <v>0.46802131672710801</v>
      </c>
      <c r="BI38" s="186">
        <v>7.5803343226867694</v>
      </c>
      <c r="BJ38" s="175"/>
      <c r="BK38" s="186">
        <v>0.90349117926058498</v>
      </c>
      <c r="BL38" s="186">
        <v>0.87341186847715901</v>
      </c>
      <c r="BN38" s="187"/>
      <c r="BO38" s="187"/>
      <c r="BP38" s="185"/>
      <c r="BQ38" s="186"/>
    </row>
    <row r="39" spans="1:69" x14ac:dyDescent="0.45">
      <c r="A39" s="175"/>
      <c r="B39" s="179" t="s">
        <v>768</v>
      </c>
      <c r="C39" s="175"/>
      <c r="D39" s="175" t="s">
        <v>738</v>
      </c>
      <c r="E39" s="184" t="s">
        <v>769</v>
      </c>
      <c r="F39" s="175" t="s">
        <v>967</v>
      </c>
      <c r="G39" s="185">
        <v>3.2778702910664976</v>
      </c>
      <c r="H39" s="186">
        <v>95.086452596698152</v>
      </c>
      <c r="I39" s="186">
        <v>116882.38483981001</v>
      </c>
      <c r="J39" s="186">
        <v>4395.3254176082746</v>
      </c>
      <c r="K39" s="186">
        <v>16953.837796183976</v>
      </c>
      <c r="L39" s="186">
        <v>323497.1221234235</v>
      </c>
      <c r="M39" s="186">
        <v>359.16096127708266</v>
      </c>
      <c r="N39" s="186">
        <v>9034.3584906420474</v>
      </c>
      <c r="O39" s="186">
        <v>3959.4688429274884</v>
      </c>
      <c r="P39" s="186">
        <v>63094.968978352794</v>
      </c>
      <c r="Q39" s="186">
        <v>514.56079358697014</v>
      </c>
      <c r="R39" s="186">
        <v>12.128944629704382</v>
      </c>
      <c r="S39" s="186">
        <v>16.757944505770325</v>
      </c>
      <c r="T39" s="186">
        <v>167.20386940506222</v>
      </c>
      <c r="U39" s="186">
        <v>3953.1276381621497</v>
      </c>
      <c r="V39" s="186">
        <v>1.9274399341951565</v>
      </c>
      <c r="W39" s="186">
        <v>5.7092895499017997</v>
      </c>
      <c r="X39" s="186">
        <v>6.3135974933135284</v>
      </c>
      <c r="Y39" s="186">
        <v>13.07621270576411</v>
      </c>
      <c r="Z39" s="186">
        <v>3.4985387728337547</v>
      </c>
      <c r="AA39" s="186">
        <v>2.3195027443772487</v>
      </c>
      <c r="AB39" s="175"/>
      <c r="AC39" s="186">
        <v>7.1299819699129605</v>
      </c>
      <c r="AD39" s="186">
        <v>480.96629611575867</v>
      </c>
      <c r="AE39" s="186">
        <v>6.7655235890766541</v>
      </c>
      <c r="AF39" s="186">
        <v>39.537490016456516</v>
      </c>
      <c r="AG39" s="186">
        <v>1.6395000029689477</v>
      </c>
      <c r="AH39" s="186">
        <v>0.47524905797921929</v>
      </c>
      <c r="AI39" s="186">
        <v>2.5327168203933815E-2</v>
      </c>
      <c r="AJ39" s="186">
        <v>4.0678547708822711E-2</v>
      </c>
      <c r="AK39" s="185">
        <v>0</v>
      </c>
      <c r="AL39" s="186">
        <v>0.9073169661166407</v>
      </c>
      <c r="AM39" s="186">
        <v>0.20899981478460805</v>
      </c>
      <c r="AN39" s="186">
        <v>3.5404588675746695E-2</v>
      </c>
      <c r="AO39" s="186">
        <v>297.80135717874685</v>
      </c>
      <c r="AP39" s="186">
        <v>6.5597494720254632</v>
      </c>
      <c r="AQ39" s="186">
        <v>12.148271526351609</v>
      </c>
      <c r="AR39" s="186">
        <v>1.5043158268036767</v>
      </c>
      <c r="AS39" s="186">
        <v>6.3002524096930745</v>
      </c>
      <c r="AT39" s="186">
        <v>1.298724963337109</v>
      </c>
      <c r="AU39" s="186">
        <v>0.38799807598223068</v>
      </c>
      <c r="AV39" s="186">
        <v>1.1283857627164633</v>
      </c>
      <c r="AW39" s="186">
        <v>0.18165831648391434</v>
      </c>
      <c r="AX39" s="186">
        <v>1.1160139747537587</v>
      </c>
      <c r="AY39" s="186">
        <v>0.22963358897783628</v>
      </c>
      <c r="AZ39" s="186">
        <v>0.63357087558905545</v>
      </c>
      <c r="BA39" s="186">
        <v>8.7908682372845437E-2</v>
      </c>
      <c r="BB39" s="186">
        <v>0.59344026939689487</v>
      </c>
      <c r="BC39" s="186">
        <v>8.4666508736664842E-2</v>
      </c>
      <c r="BD39" s="186">
        <v>0.99094675167876645</v>
      </c>
      <c r="BE39" s="186">
        <v>0.140962877657929</v>
      </c>
      <c r="BF39" s="186">
        <v>4.9880860677990163E-2</v>
      </c>
      <c r="BG39" s="185">
        <v>1.6613941819295001E-4</v>
      </c>
      <c r="BH39" s="186">
        <v>0.13470180780775107</v>
      </c>
      <c r="BI39" s="186">
        <v>8.0285025940351016</v>
      </c>
      <c r="BJ39" s="175"/>
      <c r="BK39" s="186">
        <v>0.85698235598334405</v>
      </c>
      <c r="BL39" s="186">
        <v>0.87029977163977223</v>
      </c>
      <c r="BN39" s="187"/>
      <c r="BO39" s="187"/>
      <c r="BP39" s="185"/>
      <c r="BQ39" s="186"/>
    </row>
    <row r="40" spans="1:69" x14ac:dyDescent="0.45">
      <c r="A40" s="175"/>
      <c r="B40" s="179" t="s">
        <v>770</v>
      </c>
      <c r="C40" s="175"/>
      <c r="D40" s="175" t="s">
        <v>738</v>
      </c>
      <c r="E40" s="184" t="s">
        <v>771</v>
      </c>
      <c r="F40" s="175" t="s">
        <v>967</v>
      </c>
      <c r="G40" s="185">
        <v>3.2783390296200765</v>
      </c>
      <c r="H40" s="186">
        <v>91.435392972618374</v>
      </c>
      <c r="I40" s="186">
        <v>112551.14429799411</v>
      </c>
      <c r="J40" s="186">
        <v>4549.0710152072315</v>
      </c>
      <c r="K40" s="186">
        <v>17220.73793498634</v>
      </c>
      <c r="L40" s="186">
        <v>314982.53330004867</v>
      </c>
      <c r="M40" s="186">
        <v>367.11166302714361</v>
      </c>
      <c r="N40" s="186">
        <v>8426.8452216912556</v>
      </c>
      <c r="O40" s="186">
        <v>4693.1407235478509</v>
      </c>
      <c r="P40" s="186">
        <v>65578.568937191158</v>
      </c>
      <c r="Q40" s="186">
        <v>541.15746909548534</v>
      </c>
      <c r="R40" s="186">
        <v>14.828609426595889</v>
      </c>
      <c r="S40" s="186">
        <v>18.012903781250785</v>
      </c>
      <c r="T40" s="186">
        <v>460.46745489004292</v>
      </c>
      <c r="U40" s="186">
        <v>12489.200729811682</v>
      </c>
      <c r="V40" s="186">
        <v>448.30777789123113</v>
      </c>
      <c r="W40" s="186">
        <v>137.72638792515446</v>
      </c>
      <c r="X40" s="186">
        <v>1673.3828575343646</v>
      </c>
      <c r="Y40" s="186">
        <v>27.893326177669412</v>
      </c>
      <c r="Z40" s="186">
        <v>6.7449232279278561</v>
      </c>
      <c r="AA40" s="186">
        <v>12.424832817968925</v>
      </c>
      <c r="AB40" s="175"/>
      <c r="AC40" s="186">
        <v>7.7550922729561584</v>
      </c>
      <c r="AD40" s="186">
        <v>479.85371688488414</v>
      </c>
      <c r="AE40" s="186">
        <v>6.8357414684250148</v>
      </c>
      <c r="AF40" s="186">
        <v>40.045998575353444</v>
      </c>
      <c r="AG40" s="186">
        <v>1.6680286300909644</v>
      </c>
      <c r="AH40" s="186">
        <v>3.6548140836027021</v>
      </c>
      <c r="AI40" s="186">
        <v>6.2909313526228888E-2</v>
      </c>
      <c r="AJ40" s="186">
        <v>4.6832959075046345E-2</v>
      </c>
      <c r="AK40" s="186">
        <v>0.55391552590461468</v>
      </c>
      <c r="AL40" s="186">
        <v>36.485922545136837</v>
      </c>
      <c r="AM40" s="186">
        <v>2.489940552659931</v>
      </c>
      <c r="AN40" s="186">
        <v>4.3785385553173357E-2</v>
      </c>
      <c r="AO40" s="186">
        <v>326.73962598716372</v>
      </c>
      <c r="AP40" s="186">
        <v>6.6578032380258909</v>
      </c>
      <c r="AQ40" s="186">
        <v>12.405769323129894</v>
      </c>
      <c r="AR40" s="186">
        <v>1.5464990298609547</v>
      </c>
      <c r="AS40" s="186">
        <v>6.5987745660249661</v>
      </c>
      <c r="AT40" s="186">
        <v>1.3109326935454921</v>
      </c>
      <c r="AU40" s="186">
        <v>0.40907938209460787</v>
      </c>
      <c r="AV40" s="186">
        <v>1.1496162156377474</v>
      </c>
      <c r="AW40" s="186">
        <v>0.18324938856866677</v>
      </c>
      <c r="AX40" s="186">
        <v>1.159800812326673</v>
      </c>
      <c r="AY40" s="186">
        <v>0.24009701801305131</v>
      </c>
      <c r="AZ40" s="186">
        <v>0.63544521726707914</v>
      </c>
      <c r="BA40" s="186">
        <v>8.7443406650854746E-2</v>
      </c>
      <c r="BB40" s="186">
        <v>0.61758362770249609</v>
      </c>
      <c r="BC40" s="186">
        <v>8.432630402894202E-2</v>
      </c>
      <c r="BD40" s="186">
        <v>1.0077011495010852</v>
      </c>
      <c r="BE40" s="186">
        <v>9.751457200787586E-2</v>
      </c>
      <c r="BF40" s="186">
        <v>6.6558550305190242E-2</v>
      </c>
      <c r="BG40" s="175"/>
      <c r="BH40" s="186">
        <v>3.6714535740447899E-3</v>
      </c>
      <c r="BI40" s="186">
        <v>3682.8229577458997</v>
      </c>
      <c r="BJ40" s="186">
        <v>4.3499341560220228E-2</v>
      </c>
      <c r="BK40" s="186">
        <v>0.87822428953618004</v>
      </c>
      <c r="BL40" s="186">
        <v>0.9471699865753378</v>
      </c>
      <c r="BN40" s="187"/>
      <c r="BO40" s="187"/>
      <c r="BP40" s="186"/>
      <c r="BQ40" s="186"/>
    </row>
    <row r="41" spans="1:69" x14ac:dyDescent="0.45">
      <c r="A41" s="175"/>
      <c r="B41" s="179" t="s">
        <v>772</v>
      </c>
      <c r="C41" s="175"/>
      <c r="D41" s="175" t="s">
        <v>738</v>
      </c>
      <c r="E41" s="184" t="s">
        <v>773</v>
      </c>
      <c r="F41" s="175" t="s">
        <v>967</v>
      </c>
      <c r="G41" s="185">
        <v>3.5303190682142986</v>
      </c>
      <c r="H41" s="186">
        <v>92.14636389542558</v>
      </c>
      <c r="I41" s="186">
        <v>112487.77921293613</v>
      </c>
      <c r="J41" s="186">
        <v>4559.5422510858025</v>
      </c>
      <c r="K41" s="186">
        <v>17241.511188140441</v>
      </c>
      <c r="L41" s="186">
        <v>315094.28050128423</v>
      </c>
      <c r="M41" s="186">
        <v>367.44364569234222</v>
      </c>
      <c r="N41" s="186">
        <v>8437.3973553036285</v>
      </c>
      <c r="O41" s="186">
        <v>5057.6417308879227</v>
      </c>
      <c r="P41" s="186">
        <v>66031.920791402925</v>
      </c>
      <c r="Q41" s="186">
        <v>547.69973613817751</v>
      </c>
      <c r="R41" s="186">
        <v>15.457911669986514</v>
      </c>
      <c r="S41" s="186">
        <v>17.614910197746429</v>
      </c>
      <c r="T41" s="186">
        <v>436.56576088689667</v>
      </c>
      <c r="U41" s="186">
        <v>11622.848615446663</v>
      </c>
      <c r="V41" s="186">
        <v>454.20127168716454</v>
      </c>
      <c r="W41" s="186">
        <v>143.45485482195679</v>
      </c>
      <c r="X41" s="186">
        <v>1598.207141888977</v>
      </c>
      <c r="Y41" s="186">
        <v>28.322107939035988</v>
      </c>
      <c r="Z41" s="186">
        <v>6.7429772514688819</v>
      </c>
      <c r="AA41" s="186">
        <v>12.506103702080711</v>
      </c>
      <c r="AB41" s="175"/>
      <c r="AC41" s="186">
        <v>8.109859440023607</v>
      </c>
      <c r="AD41" s="186">
        <v>485.28905124049032</v>
      </c>
      <c r="AE41" s="186">
        <v>6.8265124646381263</v>
      </c>
      <c r="AF41" s="186">
        <v>40.137371479996744</v>
      </c>
      <c r="AG41" s="186">
        <v>1.7038584961778747</v>
      </c>
      <c r="AH41" s="186">
        <v>4.0944003392762216</v>
      </c>
      <c r="AI41" s="186">
        <v>0.27528558858023927</v>
      </c>
      <c r="AJ41" s="186">
        <v>3.0436526966575915E-2</v>
      </c>
      <c r="AK41" s="186">
        <v>0.54535545258178464</v>
      </c>
      <c r="AL41" s="186">
        <v>32.31454737907962</v>
      </c>
      <c r="AM41" s="186">
        <v>2.5592127314922148</v>
      </c>
      <c r="AN41" s="186">
        <v>5.0419177039003719E-2</v>
      </c>
      <c r="AO41" s="186">
        <v>332.30960698668929</v>
      </c>
      <c r="AP41" s="186">
        <v>6.7068348359379986</v>
      </c>
      <c r="AQ41" s="186">
        <v>12.537968899194537</v>
      </c>
      <c r="AR41" s="186">
        <v>1.5279452857014097</v>
      </c>
      <c r="AS41" s="186">
        <v>6.383525901254286</v>
      </c>
      <c r="AT41" s="186">
        <v>1.324195047024473</v>
      </c>
      <c r="AU41" s="186">
        <v>0.39722023764528636</v>
      </c>
      <c r="AV41" s="186">
        <v>1.2211290688587848</v>
      </c>
      <c r="AW41" s="186">
        <v>0.18511983610800078</v>
      </c>
      <c r="AX41" s="186">
        <v>1.1371407532986266</v>
      </c>
      <c r="AY41" s="186">
        <v>0.2388746713491417</v>
      </c>
      <c r="AZ41" s="186">
        <v>0.62965562970861622</v>
      </c>
      <c r="BA41" s="186">
        <v>8.9932284785950445E-2</v>
      </c>
      <c r="BB41" s="186">
        <v>0.61269488443506348</v>
      </c>
      <c r="BC41" s="186">
        <v>9.1122595650060034E-2</v>
      </c>
      <c r="BD41" s="186">
        <v>1.016848053448633</v>
      </c>
      <c r="BE41" s="186">
        <v>0.10132074382156658</v>
      </c>
      <c r="BF41" s="186">
        <v>7.5493908226517192E-2</v>
      </c>
      <c r="BG41" s="185">
        <v>3.962347255334703E-4</v>
      </c>
      <c r="BH41" s="186">
        <v>6.7442914546235944</v>
      </c>
      <c r="BI41" s="186">
        <v>3704.6567924216201</v>
      </c>
      <c r="BJ41" s="186">
        <v>4.7975680667893386E-2</v>
      </c>
      <c r="BK41" s="186">
        <v>0.87449256779914886</v>
      </c>
      <c r="BL41" s="186">
        <v>0.93961994765501566</v>
      </c>
      <c r="BN41" s="187"/>
      <c r="BO41" s="187"/>
      <c r="BP41" s="186"/>
      <c r="BQ41" s="186"/>
    </row>
    <row r="42" spans="1:69" x14ac:dyDescent="0.45">
      <c r="A42" s="175"/>
      <c r="B42" s="179" t="s">
        <v>774</v>
      </c>
      <c r="C42" s="175"/>
      <c r="D42" s="175" t="s">
        <v>738</v>
      </c>
      <c r="E42" s="184" t="s">
        <v>775</v>
      </c>
      <c r="F42" s="175" t="s">
        <v>967</v>
      </c>
      <c r="G42" s="185">
        <v>2.7763288957080841</v>
      </c>
      <c r="H42" s="186">
        <v>94.135256356666417</v>
      </c>
      <c r="I42" s="186">
        <v>117685.36165961681</v>
      </c>
      <c r="J42" s="186">
        <v>4429.2854674301989</v>
      </c>
      <c r="K42" s="186">
        <v>17156.03602751916</v>
      </c>
      <c r="L42" s="186">
        <v>322288.96099594445</v>
      </c>
      <c r="M42" s="186">
        <v>341.75930248983343</v>
      </c>
      <c r="N42" s="186">
        <v>9180.0190526521128</v>
      </c>
      <c r="O42" s="186">
        <v>3951.0384678589539</v>
      </c>
      <c r="P42" s="186">
        <v>63760.61694861349</v>
      </c>
      <c r="Q42" s="186">
        <v>521.85233116884365</v>
      </c>
      <c r="R42" s="186">
        <v>12.233080655301547</v>
      </c>
      <c r="S42" s="186">
        <v>16.114277048305642</v>
      </c>
      <c r="T42" s="186">
        <v>167.87341768940399</v>
      </c>
      <c r="U42" s="186">
        <v>3959.1625694426025</v>
      </c>
      <c r="V42" s="186">
        <v>1.9306981334621824</v>
      </c>
      <c r="W42" s="186">
        <v>5.5509470107705647</v>
      </c>
      <c r="X42" s="186">
        <v>7.3168976680165896</v>
      </c>
      <c r="Y42" s="186">
        <v>12.561034036793988</v>
      </c>
      <c r="Z42" s="186">
        <v>3.5377609587536822</v>
      </c>
      <c r="AA42" s="186">
        <v>2.4364141557951875</v>
      </c>
      <c r="AB42" s="175"/>
      <c r="AC42" s="186">
        <v>7.092180938063998</v>
      </c>
      <c r="AD42" s="186">
        <v>488.1136038437171</v>
      </c>
      <c r="AE42" s="186">
        <v>6.9760693210164373</v>
      </c>
      <c r="AF42" s="186">
        <v>41.026298702849871</v>
      </c>
      <c r="AG42" s="186">
        <v>1.6434295292588339</v>
      </c>
      <c r="AH42" s="186">
        <v>0.49828475028397562</v>
      </c>
      <c r="AI42" s="186">
        <v>2.9210514364249714E-2</v>
      </c>
      <c r="AJ42" s="186">
        <v>4.0996224491331085E-2</v>
      </c>
      <c r="AK42" s="185">
        <v>0</v>
      </c>
      <c r="AL42" s="186">
        <v>0.89612173849259924</v>
      </c>
      <c r="AM42" s="186">
        <v>4.7609327246051318</v>
      </c>
      <c r="AN42" s="185">
        <v>3.0501684104370496E-2</v>
      </c>
      <c r="AO42" s="186">
        <v>299.64837043392686</v>
      </c>
      <c r="AP42" s="186">
        <v>6.7325583719362943</v>
      </c>
      <c r="AQ42" s="186">
        <v>12.382694407499397</v>
      </c>
      <c r="AR42" s="186">
        <v>1.5363762452153757</v>
      </c>
      <c r="AS42" s="186">
        <v>6.5482846684999485</v>
      </c>
      <c r="AT42" s="186">
        <v>1.3284921244542121</v>
      </c>
      <c r="AU42" s="186">
        <v>0.38043951028436451</v>
      </c>
      <c r="AV42" s="186">
        <v>1.168852399441759</v>
      </c>
      <c r="AW42" s="186">
        <v>0.20316102743612349</v>
      </c>
      <c r="AX42" s="186">
        <v>1.1344308281840028</v>
      </c>
      <c r="AY42" s="186">
        <v>0.24345646190984416</v>
      </c>
      <c r="AZ42" s="186">
        <v>0.65013856036929885</v>
      </c>
      <c r="BA42" s="186">
        <v>9.2790918212802137E-2</v>
      </c>
      <c r="BB42" s="186">
        <v>0.59247856009800748</v>
      </c>
      <c r="BC42" s="186">
        <v>9.1669523167575595E-2</v>
      </c>
      <c r="BD42" s="186">
        <v>1.0439671889301623</v>
      </c>
      <c r="BE42" s="186">
        <v>9.9071452927850565E-2</v>
      </c>
      <c r="BF42" s="186">
        <v>4.7873623968225677E-2</v>
      </c>
      <c r="BG42" s="185">
        <v>1.7078561192813849E-4</v>
      </c>
      <c r="BH42" s="186">
        <v>8.3874009021347742E-2</v>
      </c>
      <c r="BI42" s="186">
        <v>7.8146423621044239</v>
      </c>
      <c r="BJ42" s="186">
        <v>0.5048837569671919</v>
      </c>
      <c r="BK42" s="186">
        <v>0.87806863188704642</v>
      </c>
      <c r="BL42" s="186">
        <v>0.8614505927228463</v>
      </c>
      <c r="BN42" s="187"/>
      <c r="BO42" s="187"/>
      <c r="BP42" s="185"/>
      <c r="BQ42" s="186"/>
    </row>
    <row r="43" spans="1:69" x14ac:dyDescent="0.45">
      <c r="A43" s="175"/>
      <c r="B43" s="179" t="s">
        <v>776</v>
      </c>
      <c r="C43" s="175"/>
      <c r="D43" s="175" t="s">
        <v>738</v>
      </c>
      <c r="E43" s="184" t="s">
        <v>777</v>
      </c>
      <c r="F43" s="175" t="s">
        <v>967</v>
      </c>
      <c r="G43" s="185">
        <v>2.1035739596519538</v>
      </c>
      <c r="H43" s="186">
        <v>92.565006081619202</v>
      </c>
      <c r="I43" s="186">
        <v>118095.11066110023</v>
      </c>
      <c r="J43" s="186">
        <v>4386.5864475595972</v>
      </c>
      <c r="K43" s="186">
        <v>16977.306831807604</v>
      </c>
      <c r="L43" s="186">
        <v>322885.707368862</v>
      </c>
      <c r="M43" s="186">
        <v>341.77574613205923</v>
      </c>
      <c r="N43" s="186">
        <v>9250.8166094119006</v>
      </c>
      <c r="O43" s="186">
        <v>3913.629220811395</v>
      </c>
      <c r="P43" s="186">
        <v>62828.674360430174</v>
      </c>
      <c r="Q43" s="186">
        <v>512.63221316069587</v>
      </c>
      <c r="R43" s="186">
        <v>12.027223212892157</v>
      </c>
      <c r="S43" s="186">
        <v>15.419007533716968</v>
      </c>
      <c r="T43" s="186">
        <v>166.3651261810426</v>
      </c>
      <c r="U43" s="186">
        <v>3890.312317127512</v>
      </c>
      <c r="V43" s="186">
        <v>1.8451914676182464</v>
      </c>
      <c r="W43" s="186">
        <v>5.7503449226723093</v>
      </c>
      <c r="X43" s="186">
        <v>6.1207628506148399</v>
      </c>
      <c r="Y43" s="186">
        <v>12.868516066701718</v>
      </c>
      <c r="Z43" s="186">
        <v>3.5506823229226434</v>
      </c>
      <c r="AA43" s="186">
        <v>2.3332293341101167</v>
      </c>
      <c r="AB43" s="175"/>
      <c r="AC43" s="186">
        <v>7.0096564111544009</v>
      </c>
      <c r="AD43" s="186">
        <v>484.33814948041351</v>
      </c>
      <c r="AE43" s="186">
        <v>6.809471897317831</v>
      </c>
      <c r="AF43" s="186">
        <v>40.176375196477231</v>
      </c>
      <c r="AG43" s="186">
        <v>1.6245859187748173</v>
      </c>
      <c r="AH43" s="186">
        <v>0.51883071532343583</v>
      </c>
      <c r="AI43" s="186">
        <v>2.1140741700299955E-2</v>
      </c>
      <c r="AJ43" s="185">
        <v>1.4889196813980965E-2</v>
      </c>
      <c r="AK43" s="185">
        <v>0</v>
      </c>
      <c r="AL43" s="186">
        <v>0.87994683984014987</v>
      </c>
      <c r="AM43" s="175"/>
      <c r="AN43" s="186">
        <v>5.1815889510292062E-2</v>
      </c>
      <c r="AO43" s="186">
        <v>295.29671926964494</v>
      </c>
      <c r="AP43" s="186">
        <v>6.6507775996272223</v>
      </c>
      <c r="AQ43" s="186">
        <v>12.305712677411561</v>
      </c>
      <c r="AR43" s="186">
        <v>1.5028865954328903</v>
      </c>
      <c r="AS43" s="186">
        <v>6.4559124111418935</v>
      </c>
      <c r="AT43" s="186">
        <v>1.2811980304547266</v>
      </c>
      <c r="AU43" s="186">
        <v>0.38431372815194703</v>
      </c>
      <c r="AV43" s="186">
        <v>1.1696466635692229</v>
      </c>
      <c r="AW43" s="186">
        <v>0.18314090504893593</v>
      </c>
      <c r="AX43" s="186">
        <v>1.1413166880318046</v>
      </c>
      <c r="AY43" s="186">
        <v>0.2355621867575593</v>
      </c>
      <c r="AZ43" s="186">
        <v>0.64697553807606478</v>
      </c>
      <c r="BA43" s="186">
        <v>8.9059580024065374E-2</v>
      </c>
      <c r="BB43" s="186">
        <v>0.6329973570346743</v>
      </c>
      <c r="BC43" s="186">
        <v>8.7033359379061287E-2</v>
      </c>
      <c r="BD43" s="186">
        <v>1.0233376562151506</v>
      </c>
      <c r="BE43" s="186">
        <v>9.5898304653889613E-2</v>
      </c>
      <c r="BF43" s="186">
        <v>5.3935867242865788E-2</v>
      </c>
      <c r="BG43" s="175"/>
      <c r="BH43" s="186">
        <v>3.6976488565661544E-3</v>
      </c>
      <c r="BI43" s="186">
        <v>7.7987601093719796</v>
      </c>
      <c r="BJ43" s="175"/>
      <c r="BK43" s="186">
        <v>0.87643967661342481</v>
      </c>
      <c r="BL43" s="186">
        <v>0.8721119162244757</v>
      </c>
      <c r="BN43" s="187"/>
      <c r="BO43" s="187"/>
      <c r="BP43" s="185"/>
      <c r="BQ43" s="186"/>
    </row>
    <row r="44" spans="1:69" x14ac:dyDescent="0.45">
      <c r="A44" s="175"/>
      <c r="B44" s="179" t="s">
        <v>778</v>
      </c>
      <c r="C44" s="175"/>
      <c r="D44" s="175" t="s">
        <v>738</v>
      </c>
      <c r="E44" s="184" t="s">
        <v>779</v>
      </c>
      <c r="F44" s="175" t="s">
        <v>967</v>
      </c>
      <c r="G44" s="185">
        <v>2.3588431829354621</v>
      </c>
      <c r="H44" s="186">
        <v>88.682335362334385</v>
      </c>
      <c r="I44" s="186">
        <v>112585.64906605303</v>
      </c>
      <c r="J44" s="186">
        <v>4628.8894791545708</v>
      </c>
      <c r="K44" s="186">
        <v>17631.538357344944</v>
      </c>
      <c r="L44" s="186">
        <v>315119.18327823735</v>
      </c>
      <c r="M44" s="186">
        <v>368.41454039092196</v>
      </c>
      <c r="N44" s="186">
        <v>8141.5412071992132</v>
      </c>
      <c r="O44" s="186">
        <v>5299.7139273249277</v>
      </c>
      <c r="P44" s="186">
        <v>65898.082393387376</v>
      </c>
      <c r="Q44" s="186">
        <v>546.26635899488281</v>
      </c>
      <c r="R44" s="186">
        <v>15.506274177165972</v>
      </c>
      <c r="S44" s="186">
        <v>17.021121424734371</v>
      </c>
      <c r="T44" s="186">
        <v>457.43189822836314</v>
      </c>
      <c r="U44" s="186">
        <v>10331.949987002165</v>
      </c>
      <c r="V44" s="186">
        <v>589.20217550051962</v>
      </c>
      <c r="W44" s="186">
        <v>175.42750246952747</v>
      </c>
      <c r="X44" s="186">
        <v>1752.8939373313158</v>
      </c>
      <c r="Y44" s="186">
        <v>35.113734090602712</v>
      </c>
      <c r="Z44" s="186">
        <v>8.1160596713853614</v>
      </c>
      <c r="AA44" s="186">
        <v>14.136602682990722</v>
      </c>
      <c r="AB44" s="175"/>
      <c r="AC44" s="186">
        <v>8.4452441105788267</v>
      </c>
      <c r="AD44" s="186">
        <v>488.45462172278968</v>
      </c>
      <c r="AE44" s="186">
        <v>7.0610016223218137</v>
      </c>
      <c r="AF44" s="186">
        <v>41.254911522891618</v>
      </c>
      <c r="AG44" s="186">
        <v>1.6870516133716338</v>
      </c>
      <c r="AH44" s="186">
        <v>4.7414163635009885</v>
      </c>
      <c r="AI44" s="186">
        <v>6.4644446016530244E-2</v>
      </c>
      <c r="AJ44" s="186">
        <v>4.4211171518307397E-2</v>
      </c>
      <c r="AK44" s="186">
        <v>0.65624544101182669</v>
      </c>
      <c r="AL44" s="186">
        <v>38.025465954896951</v>
      </c>
      <c r="AM44" s="186">
        <v>3.2779760378752387</v>
      </c>
      <c r="AN44" s="186">
        <v>4.4164978174913008E-2</v>
      </c>
      <c r="AO44" s="186">
        <v>329.19626004278206</v>
      </c>
      <c r="AP44" s="186">
        <v>6.7919780457068279</v>
      </c>
      <c r="AQ44" s="186">
        <v>12.664306812958616</v>
      </c>
      <c r="AR44" s="186">
        <v>1.5604222171835629</v>
      </c>
      <c r="AS44" s="186">
        <v>6.5312730356866924</v>
      </c>
      <c r="AT44" s="186">
        <v>1.3455359585181381</v>
      </c>
      <c r="AU44" s="186">
        <v>0.39787942421375205</v>
      </c>
      <c r="AV44" s="186">
        <v>1.1599867207460979</v>
      </c>
      <c r="AW44" s="186">
        <v>0.19572354810039821</v>
      </c>
      <c r="AX44" s="186">
        <v>1.1594193883284596</v>
      </c>
      <c r="AY44" s="186">
        <v>0.25028977420269444</v>
      </c>
      <c r="AZ44" s="186">
        <v>0.65161250387351854</v>
      </c>
      <c r="BA44" s="186">
        <v>8.9782130449390068E-2</v>
      </c>
      <c r="BB44" s="186">
        <v>0.64763905218904538</v>
      </c>
      <c r="BC44" s="186">
        <v>8.5843853621479824E-2</v>
      </c>
      <c r="BD44" s="186">
        <v>1.0530177485261583</v>
      </c>
      <c r="BE44" s="186">
        <v>9.301395973571433E-2</v>
      </c>
      <c r="BF44" s="186">
        <v>7.2675029550233514E-2</v>
      </c>
      <c r="BG44" s="185">
        <v>1.0834042109257333E-3</v>
      </c>
      <c r="BH44" s="186">
        <v>0.2246686991791009</v>
      </c>
      <c r="BI44" s="186">
        <v>4228.3256958498414</v>
      </c>
      <c r="BJ44" s="186">
        <v>5.7529506145865363E-2</v>
      </c>
      <c r="BK44" s="186">
        <v>0.92037918279096442</v>
      </c>
      <c r="BL44" s="186">
        <v>0.95312262246671164</v>
      </c>
      <c r="BN44" s="187"/>
      <c r="BO44" s="187"/>
      <c r="BP44" s="186"/>
      <c r="BQ44" s="186"/>
    </row>
    <row r="45" spans="1:69" x14ac:dyDescent="0.45">
      <c r="A45" s="175"/>
      <c r="B45" s="179" t="s">
        <v>780</v>
      </c>
      <c r="C45" s="175"/>
      <c r="D45" s="175" t="s">
        <v>738</v>
      </c>
      <c r="E45" s="184" t="s">
        <v>781</v>
      </c>
      <c r="F45" s="175" t="s">
        <v>967</v>
      </c>
      <c r="G45" s="185">
        <v>1.6202056437224372</v>
      </c>
      <c r="H45" s="186">
        <v>91.804501260178029</v>
      </c>
      <c r="I45" s="186">
        <v>112194.88538123399</v>
      </c>
      <c r="J45" s="186">
        <v>4587.7389042033483</v>
      </c>
      <c r="K45" s="186">
        <v>17665.22203651251</v>
      </c>
      <c r="L45" s="186">
        <v>313411.01766707975</v>
      </c>
      <c r="M45" s="186">
        <v>380.53119239470539</v>
      </c>
      <c r="N45" s="186">
        <v>8375.0518331851308</v>
      </c>
      <c r="O45" s="186">
        <v>4576.0540026904491</v>
      </c>
      <c r="P45" s="186">
        <v>66116.289602488891</v>
      </c>
      <c r="Q45" s="186">
        <v>538.87526597075964</v>
      </c>
      <c r="R45" s="186">
        <v>14.76591635846626</v>
      </c>
      <c r="S45" s="186">
        <v>16.967020839648754</v>
      </c>
      <c r="T45" s="186">
        <v>411.77301670906974</v>
      </c>
      <c r="U45" s="186">
        <v>14236.43622623298</v>
      </c>
      <c r="V45" s="186">
        <v>441.58490483282549</v>
      </c>
      <c r="W45" s="186">
        <v>139.97845691834195</v>
      </c>
      <c r="X45" s="186">
        <v>1520.5868426595446</v>
      </c>
      <c r="Y45" s="186">
        <v>29.0325843669149</v>
      </c>
      <c r="Z45" s="186">
        <v>6.5571902132709008</v>
      </c>
      <c r="AA45" s="186">
        <v>13.738282681045845</v>
      </c>
      <c r="AB45" s="175"/>
      <c r="AC45" s="186">
        <v>7.8972167523437742</v>
      </c>
      <c r="AD45" s="186">
        <v>483.33970116831597</v>
      </c>
      <c r="AE45" s="186">
        <v>7.1677723402892184</v>
      </c>
      <c r="AF45" s="186">
        <v>41.993832733823645</v>
      </c>
      <c r="AG45" s="186">
        <v>1.6658695269148283</v>
      </c>
      <c r="AH45" s="186">
        <v>3.4079194322105661</v>
      </c>
      <c r="AI45" s="186">
        <v>4.5003994914719007E-2</v>
      </c>
      <c r="AJ45" s="186">
        <v>3.545154429860204E-2</v>
      </c>
      <c r="AK45" s="186">
        <v>0.56668484594576318</v>
      </c>
      <c r="AL45" s="186">
        <v>31.937777468130438</v>
      </c>
      <c r="AM45" s="186">
        <v>2.6147397675610438</v>
      </c>
      <c r="AN45" s="185">
        <v>3.1157195714036835E-2</v>
      </c>
      <c r="AO45" s="186">
        <v>325.26994208976834</v>
      </c>
      <c r="AP45" s="186">
        <v>6.7817259481441443</v>
      </c>
      <c r="AQ45" s="186">
        <v>12.355124429358254</v>
      </c>
      <c r="AR45" s="186">
        <v>1.5458388239005092</v>
      </c>
      <c r="AS45" s="186">
        <v>6.4909214760658616</v>
      </c>
      <c r="AT45" s="186">
        <v>1.3108648597831536</v>
      </c>
      <c r="AU45" s="186">
        <v>0.39270667942629361</v>
      </c>
      <c r="AV45" s="186">
        <v>1.1555554628160585</v>
      </c>
      <c r="AW45" s="186">
        <v>0.19746707329397264</v>
      </c>
      <c r="AX45" s="186">
        <v>1.1400280035517607</v>
      </c>
      <c r="AY45" s="186">
        <v>0.24554519147980086</v>
      </c>
      <c r="AZ45" s="186">
        <v>0.66078473298252549</v>
      </c>
      <c r="BA45" s="186">
        <v>9.3120255017958342E-2</v>
      </c>
      <c r="BB45" s="186">
        <v>0.63569529377209666</v>
      </c>
      <c r="BC45" s="186">
        <v>8.7625751345452599E-2</v>
      </c>
      <c r="BD45" s="186">
        <v>1.0641030268983296</v>
      </c>
      <c r="BE45" s="186">
        <v>0.10266832582591094</v>
      </c>
      <c r="BF45" s="186">
        <v>6.5705686507933389E-2</v>
      </c>
      <c r="BG45" s="175"/>
      <c r="BH45" s="186">
        <v>0.68633393588519143</v>
      </c>
      <c r="BI45" s="186">
        <v>3788.6786542169812</v>
      </c>
      <c r="BJ45" s="186">
        <v>4.3399755743228165E-2</v>
      </c>
      <c r="BK45" s="186">
        <v>0.91162681024539971</v>
      </c>
      <c r="BL45" s="186">
        <v>0.93545781350125701</v>
      </c>
      <c r="BN45" s="187"/>
      <c r="BO45" s="187"/>
      <c r="BP45" s="186"/>
      <c r="BQ45" s="186"/>
    </row>
    <row r="46" spans="1:69" x14ac:dyDescent="0.45">
      <c r="A46" s="175"/>
      <c r="B46" s="179" t="s">
        <v>782</v>
      </c>
      <c r="C46" s="175"/>
      <c r="D46" s="175" t="s">
        <v>738</v>
      </c>
      <c r="E46" s="184" t="s">
        <v>783</v>
      </c>
      <c r="F46" s="175" t="s">
        <v>967</v>
      </c>
      <c r="G46" s="186">
        <v>5.4468870232650941</v>
      </c>
      <c r="H46" s="186">
        <v>86.731188284798236</v>
      </c>
      <c r="I46" s="186">
        <v>103048.42835464895</v>
      </c>
      <c r="J46" s="186">
        <v>4990.7441531616032</v>
      </c>
      <c r="K46" s="186">
        <v>17822.956417245943</v>
      </c>
      <c r="L46" s="186">
        <v>313265.54216561635</v>
      </c>
      <c r="M46" s="186">
        <v>730.23603741328134</v>
      </c>
      <c r="N46" s="186">
        <v>5972.3888630597467</v>
      </c>
      <c r="O46" s="186">
        <v>7353.4017608191898</v>
      </c>
      <c r="P46" s="186">
        <v>81293.946341293471</v>
      </c>
      <c r="Q46" s="186">
        <v>597.90336196765804</v>
      </c>
      <c r="R46" s="186">
        <v>15.104275193108554</v>
      </c>
      <c r="S46" s="186">
        <v>21.159024950629885</v>
      </c>
      <c r="T46" s="186">
        <v>944.98387567511713</v>
      </c>
      <c r="U46" s="186">
        <v>7260.2411502585719</v>
      </c>
      <c r="V46" s="186">
        <v>447.21426997503369</v>
      </c>
      <c r="W46" s="186">
        <v>120.69099148607201</v>
      </c>
      <c r="X46" s="186">
        <v>1187.297562961124</v>
      </c>
      <c r="Y46" s="186">
        <v>28.989358925675617</v>
      </c>
      <c r="Z46" s="186">
        <v>5.1766170238446323</v>
      </c>
      <c r="AA46" s="186">
        <v>5.4585799926235543</v>
      </c>
      <c r="AB46" s="175"/>
      <c r="AC46" s="186">
        <v>12.285808908309614</v>
      </c>
      <c r="AD46" s="186">
        <v>545.81706026558993</v>
      </c>
      <c r="AE46" s="186">
        <v>7.9613690721997985</v>
      </c>
      <c r="AF46" s="186">
        <v>49.357984979831684</v>
      </c>
      <c r="AG46" s="186">
        <v>1.941454448347115</v>
      </c>
      <c r="AH46" s="186">
        <v>4.4165264769932504</v>
      </c>
      <c r="AI46" s="186">
        <v>1.6941258409999216E-2</v>
      </c>
      <c r="AJ46" s="186">
        <v>2.5464590724686771E-2</v>
      </c>
      <c r="AK46" s="186">
        <v>0.31234968183806916</v>
      </c>
      <c r="AL46" s="186">
        <v>21.377716510622303</v>
      </c>
      <c r="AM46" s="186">
        <v>2.8763171871257338</v>
      </c>
      <c r="AN46" s="186">
        <v>0.11201755798059336</v>
      </c>
      <c r="AO46" s="186">
        <v>264.75257234196215</v>
      </c>
      <c r="AP46" s="186">
        <v>7.6794677814738641</v>
      </c>
      <c r="AQ46" s="186">
        <v>14.062431055469803</v>
      </c>
      <c r="AR46" s="186">
        <v>1.7211965357776124</v>
      </c>
      <c r="AS46" s="186">
        <v>7.3482669189325902</v>
      </c>
      <c r="AT46" s="186">
        <v>1.4827024538225739</v>
      </c>
      <c r="AU46" s="186">
        <v>0.42411085436500862</v>
      </c>
      <c r="AV46" s="186">
        <v>1.3708339066082154</v>
      </c>
      <c r="AW46" s="186">
        <v>0.21702578975477141</v>
      </c>
      <c r="AX46" s="186">
        <v>1.2843042386980839</v>
      </c>
      <c r="AY46" s="186">
        <v>0.27933568464611486</v>
      </c>
      <c r="AZ46" s="186">
        <v>0.73591773551156048</v>
      </c>
      <c r="BA46" s="186">
        <v>0.10366009155549687</v>
      </c>
      <c r="BB46" s="186">
        <v>0.70788076314831283</v>
      </c>
      <c r="BC46" s="186">
        <v>9.9447421025129684E-2</v>
      </c>
      <c r="BD46" s="186">
        <v>1.285186360146269</v>
      </c>
      <c r="BE46" s="186">
        <v>0.11635162613785574</v>
      </c>
      <c r="BF46" s="186">
        <v>0.10368289235497868</v>
      </c>
      <c r="BG46" s="175"/>
      <c r="BH46" s="186">
        <v>6.01056203824719E-2</v>
      </c>
      <c r="BI46" s="186">
        <v>2223.4381307296294</v>
      </c>
      <c r="BJ46" s="186">
        <v>2.7098123163487958E-2</v>
      </c>
      <c r="BK46" s="186">
        <v>1.0655637514515719</v>
      </c>
      <c r="BL46" s="186">
        <v>1.0359924498957571</v>
      </c>
      <c r="BN46" s="187"/>
      <c r="BO46" s="187"/>
      <c r="BP46" s="186"/>
      <c r="BQ46" s="186"/>
    </row>
    <row r="47" spans="1:69" x14ac:dyDescent="0.45">
      <c r="A47" s="175"/>
      <c r="B47" s="179" t="s">
        <v>784</v>
      </c>
      <c r="C47" s="175"/>
      <c r="D47" s="175" t="s">
        <v>738</v>
      </c>
      <c r="E47" s="184" t="s">
        <v>785</v>
      </c>
      <c r="F47" s="175" t="s">
        <v>967</v>
      </c>
      <c r="G47" s="186">
        <v>5.976575688651125</v>
      </c>
      <c r="H47" s="186">
        <v>86.633334597783389</v>
      </c>
      <c r="I47" s="186">
        <v>102856.56753171</v>
      </c>
      <c r="J47" s="186">
        <v>5037.91896953999</v>
      </c>
      <c r="K47" s="186">
        <v>17962.139155098375</v>
      </c>
      <c r="L47" s="186">
        <v>312827.39051304507</v>
      </c>
      <c r="M47" s="186">
        <v>775.05487003809264</v>
      </c>
      <c r="N47" s="186">
        <v>5811.4192512834688</v>
      </c>
      <c r="O47" s="186">
        <v>7385.4774349808813</v>
      </c>
      <c r="P47" s="186">
        <v>81209.602762694092</v>
      </c>
      <c r="Q47" s="186">
        <v>606.42604233313159</v>
      </c>
      <c r="R47" s="186">
        <v>15.633708881240084</v>
      </c>
      <c r="S47" s="186">
        <v>21.956897428824828</v>
      </c>
      <c r="T47" s="186">
        <v>988.09883529102081</v>
      </c>
      <c r="U47" s="186">
        <v>7763.7711088250198</v>
      </c>
      <c r="V47" s="186">
        <v>483.44145412142922</v>
      </c>
      <c r="W47" s="186">
        <v>135.02839158881076</v>
      </c>
      <c r="X47" s="186">
        <v>1200.4803787966218</v>
      </c>
      <c r="Y47" s="186">
        <v>31.126765050703149</v>
      </c>
      <c r="Z47" s="186">
        <v>5.5466128852522756</v>
      </c>
      <c r="AA47" s="186">
        <v>6.5234218229728649</v>
      </c>
      <c r="AB47" s="175"/>
      <c r="AC47" s="186">
        <v>11.364031009407958</v>
      </c>
      <c r="AD47" s="186">
        <v>545.180726871101</v>
      </c>
      <c r="AE47" s="186">
        <v>7.9957004162293348</v>
      </c>
      <c r="AF47" s="186">
        <v>49.515741830044284</v>
      </c>
      <c r="AG47" s="186">
        <v>2.0060737183365425</v>
      </c>
      <c r="AH47" s="186">
        <v>5.0984148162915197</v>
      </c>
      <c r="AI47" s="186">
        <v>0.27617610443921869</v>
      </c>
      <c r="AJ47" s="186">
        <v>2.678874638541287E-2</v>
      </c>
      <c r="AK47" s="186">
        <v>0.35233723626960611</v>
      </c>
      <c r="AL47" s="186">
        <v>26.441703844224786</v>
      </c>
      <c r="AM47" s="186">
        <v>3.2304674449938742</v>
      </c>
      <c r="AN47" s="186">
        <v>0.10524744595014597</v>
      </c>
      <c r="AO47" s="186">
        <v>265.92928799947191</v>
      </c>
      <c r="AP47" s="186">
        <v>7.7505851595607362</v>
      </c>
      <c r="AQ47" s="186">
        <v>14.060077462886733</v>
      </c>
      <c r="AR47" s="186">
        <v>1.7390091669968863</v>
      </c>
      <c r="AS47" s="186">
        <v>7.3090466845530155</v>
      </c>
      <c r="AT47" s="186">
        <v>1.4808073750479183</v>
      </c>
      <c r="AU47" s="186">
        <v>0.43525087900580151</v>
      </c>
      <c r="AV47" s="186">
        <v>1.3785478353164138</v>
      </c>
      <c r="AW47" s="186">
        <v>0.21708242568144415</v>
      </c>
      <c r="AX47" s="186">
        <v>1.3156796317632093</v>
      </c>
      <c r="AY47" s="186">
        <v>0.27137784357577938</v>
      </c>
      <c r="AZ47" s="186">
        <v>0.74312724519447015</v>
      </c>
      <c r="BA47" s="186">
        <v>0.10403715529652061</v>
      </c>
      <c r="BB47" s="186">
        <v>0.69668654765198501</v>
      </c>
      <c r="BC47" s="186">
        <v>0.10229058207366251</v>
      </c>
      <c r="BD47" s="186">
        <v>1.2436289785255996</v>
      </c>
      <c r="BE47" s="186">
        <v>0.11757091913971884</v>
      </c>
      <c r="BF47" s="186">
        <v>0.11558240882552802</v>
      </c>
      <c r="BG47" s="175"/>
      <c r="BH47" s="186">
        <v>7.3275035530739663E-2</v>
      </c>
      <c r="BI47" s="186">
        <v>2322.1885142187343</v>
      </c>
      <c r="BJ47" s="186">
        <v>3.43317627352532E-2</v>
      </c>
      <c r="BK47" s="186">
        <v>1.059698514011016</v>
      </c>
      <c r="BL47" s="186">
        <v>1.0389586584154538</v>
      </c>
      <c r="BN47" s="187"/>
      <c r="BO47" s="187"/>
      <c r="BP47" s="186"/>
      <c r="BQ47" s="186"/>
    </row>
    <row r="48" spans="1:69" x14ac:dyDescent="0.45">
      <c r="A48" s="175"/>
      <c r="B48" s="179" t="s">
        <v>786</v>
      </c>
      <c r="C48" s="175"/>
      <c r="D48" s="175" t="s">
        <v>738</v>
      </c>
      <c r="E48" s="184" t="s">
        <v>787</v>
      </c>
      <c r="F48" s="175" t="s">
        <v>967</v>
      </c>
      <c r="G48" s="185">
        <v>3.4247250615681031</v>
      </c>
      <c r="H48" s="186">
        <v>163.06211318964165</v>
      </c>
      <c r="I48" s="186">
        <v>130677.63062618837</v>
      </c>
      <c r="J48" s="186">
        <v>5171.235821238085</v>
      </c>
      <c r="K48" s="186">
        <v>11590.878012467756</v>
      </c>
      <c r="L48" s="186">
        <v>321960.13531506993</v>
      </c>
      <c r="M48" s="186">
        <v>262.57790037800055</v>
      </c>
      <c r="N48" s="186">
        <v>10396.009358418218</v>
      </c>
      <c r="O48" s="186">
        <v>3205.8614239087829</v>
      </c>
      <c r="P48" s="186">
        <v>47918.595748408487</v>
      </c>
      <c r="Q48" s="186">
        <v>734.75718936960232</v>
      </c>
      <c r="R48" s="186">
        <v>25.266383122213401</v>
      </c>
      <c r="S48" s="186">
        <v>15.04992182987241</v>
      </c>
      <c r="T48" s="186">
        <v>5606.5091854363</v>
      </c>
      <c r="U48" s="186">
        <v>7604.1547969802332</v>
      </c>
      <c r="V48" s="186">
        <v>5.9880425782790727</v>
      </c>
      <c r="W48" s="186">
        <v>14.387100912896292</v>
      </c>
      <c r="X48" s="186">
        <v>34.176136450643163</v>
      </c>
      <c r="Y48" s="186">
        <v>43.329714709795873</v>
      </c>
      <c r="Z48" s="186">
        <v>3.0618408520534617</v>
      </c>
      <c r="AA48" s="186">
        <v>32.300017929194524</v>
      </c>
      <c r="AB48" s="175"/>
      <c r="AC48" s="186">
        <v>4.9256908120906253</v>
      </c>
      <c r="AD48" s="186">
        <v>470.62589632625134</v>
      </c>
      <c r="AE48" s="186">
        <v>7.6964340513438749</v>
      </c>
      <c r="AF48" s="186">
        <v>72.082083377699988</v>
      </c>
      <c r="AG48" s="186">
        <v>2.2798688994509799</v>
      </c>
      <c r="AH48" s="186">
        <v>2.1950129662182283</v>
      </c>
      <c r="AI48" s="185">
        <v>1.1570077523724409E-2</v>
      </c>
      <c r="AJ48" s="186">
        <v>8.7394604325968725E-2</v>
      </c>
      <c r="AK48" s="186">
        <v>3.4156562706930717E-3</v>
      </c>
      <c r="AL48" s="186">
        <v>1.9183708673683137</v>
      </c>
      <c r="AM48" s="186">
        <v>1384.9896099738612</v>
      </c>
      <c r="AN48" s="185">
        <v>4.5212822795124237E-2</v>
      </c>
      <c r="AO48" s="186">
        <v>166.98963773190198</v>
      </c>
      <c r="AP48" s="186">
        <v>8.2692191728064888</v>
      </c>
      <c r="AQ48" s="186">
        <v>11.973060238761716</v>
      </c>
      <c r="AR48" s="186">
        <v>1.7352676015572897</v>
      </c>
      <c r="AS48" s="186">
        <v>7.3229831893778883</v>
      </c>
      <c r="AT48" s="186">
        <v>1.4948842839690264</v>
      </c>
      <c r="AU48" s="186">
        <v>0.39092539882731464</v>
      </c>
      <c r="AV48" s="186">
        <v>1.2974919510882141</v>
      </c>
      <c r="AW48" s="186">
        <v>0.23160998281617801</v>
      </c>
      <c r="AX48" s="186">
        <v>1.3112445874184622</v>
      </c>
      <c r="AY48" s="186">
        <v>0.27764962514278874</v>
      </c>
      <c r="AZ48" s="186">
        <v>0.74900359303520969</v>
      </c>
      <c r="BA48" s="186">
        <v>0.10419863204511921</v>
      </c>
      <c r="BB48" s="186">
        <v>0.75110755590078515</v>
      </c>
      <c r="BC48" s="186">
        <v>0.10700821088046251</v>
      </c>
      <c r="BD48" s="186">
        <v>1.72947355740491</v>
      </c>
      <c r="BE48" s="186">
        <v>0.13011645163181965</v>
      </c>
      <c r="BF48" s="186">
        <v>0.11456852784272087</v>
      </c>
      <c r="BG48" s="185">
        <v>1.1669102213165184E-3</v>
      </c>
      <c r="BH48" s="185">
        <v>3.2614182298416903E-3</v>
      </c>
      <c r="BI48" s="186">
        <v>17.623561274996444</v>
      </c>
      <c r="BJ48" s="186">
        <v>7.1697373164496564E-2</v>
      </c>
      <c r="BK48" s="186">
        <v>1.1623675373794871</v>
      </c>
      <c r="BL48" s="186">
        <v>0.95667463355012194</v>
      </c>
      <c r="BN48" s="187"/>
      <c r="BO48" s="187"/>
      <c r="BP48" s="186"/>
      <c r="BQ48" s="186"/>
    </row>
    <row r="49" spans="1:69" x14ac:dyDescent="0.45">
      <c r="A49" s="175"/>
      <c r="B49" s="179" t="s">
        <v>788</v>
      </c>
      <c r="C49" s="175"/>
      <c r="D49" s="175" t="s">
        <v>738</v>
      </c>
      <c r="E49" s="184" t="s">
        <v>789</v>
      </c>
      <c r="F49" s="175" t="s">
        <v>967</v>
      </c>
      <c r="G49" s="185">
        <v>4.2912515698175646</v>
      </c>
      <c r="H49" s="186">
        <v>161.33286515683182</v>
      </c>
      <c r="I49" s="186">
        <v>132995.05576922215</v>
      </c>
      <c r="J49" s="186">
        <v>5092.2649461323235</v>
      </c>
      <c r="K49" s="186">
        <v>11757.518781550458</v>
      </c>
      <c r="L49" s="186">
        <v>320862.43882136152</v>
      </c>
      <c r="M49" s="186">
        <v>249.98051683554249</v>
      </c>
      <c r="N49" s="186">
        <v>10432.113965396333</v>
      </c>
      <c r="O49" s="186">
        <v>3222.7493781599287</v>
      </c>
      <c r="P49" s="186">
        <v>47201.820327533991</v>
      </c>
      <c r="Q49" s="186">
        <v>742.73917270445622</v>
      </c>
      <c r="R49" s="186">
        <v>25.585790140142539</v>
      </c>
      <c r="S49" s="186">
        <v>15.362251039775959</v>
      </c>
      <c r="T49" s="186">
        <v>5658.7746163545617</v>
      </c>
      <c r="U49" s="186">
        <v>7568.7153560118404</v>
      </c>
      <c r="V49" s="186">
        <v>6.0976455693641594</v>
      </c>
      <c r="W49" s="186">
        <v>13.913945595730855</v>
      </c>
      <c r="X49" s="186">
        <v>33.901973433198634</v>
      </c>
      <c r="Y49" s="186">
        <v>30.747130907496658</v>
      </c>
      <c r="Z49" s="186">
        <v>3.0598884986443355</v>
      </c>
      <c r="AA49" s="186">
        <v>32.106891921413016</v>
      </c>
      <c r="AB49" s="175"/>
      <c r="AC49" s="186">
        <v>4.8275604315972664</v>
      </c>
      <c r="AD49" s="186">
        <v>488.99640648992045</v>
      </c>
      <c r="AE49" s="186">
        <v>7.5877469456477407</v>
      </c>
      <c r="AF49" s="186">
        <v>71.636399786280919</v>
      </c>
      <c r="AG49" s="186">
        <v>2.3148226395967297</v>
      </c>
      <c r="AH49" s="186">
        <v>2.2517926499560184</v>
      </c>
      <c r="AI49" s="186">
        <v>0.29847891359937256</v>
      </c>
      <c r="AJ49" s="186">
        <v>6.6279819571389662E-2</v>
      </c>
      <c r="AK49" s="186">
        <v>1.486275993336866E-2</v>
      </c>
      <c r="AL49" s="186">
        <v>1.775320638779835</v>
      </c>
      <c r="AM49" s="186">
        <v>1369.194657166086</v>
      </c>
      <c r="AN49" s="185">
        <v>4.625961854273309E-2</v>
      </c>
      <c r="AO49" s="186">
        <v>168.59951484632487</v>
      </c>
      <c r="AP49" s="186">
        <v>8.1993500163081894</v>
      </c>
      <c r="AQ49" s="186">
        <v>11.994155744619428</v>
      </c>
      <c r="AR49" s="186">
        <v>1.7661771931736003</v>
      </c>
      <c r="AS49" s="186">
        <v>7.4853526407721578</v>
      </c>
      <c r="AT49" s="186">
        <v>1.5091428788136614</v>
      </c>
      <c r="AU49" s="186">
        <v>0.39914588592124634</v>
      </c>
      <c r="AV49" s="186">
        <v>1.3972392465677312</v>
      </c>
      <c r="AW49" s="186">
        <v>0.22038120356991484</v>
      </c>
      <c r="AX49" s="186">
        <v>1.3056095302575803</v>
      </c>
      <c r="AY49" s="186">
        <v>0.28104424372067432</v>
      </c>
      <c r="AZ49" s="186">
        <v>0.76814185670916912</v>
      </c>
      <c r="BA49" s="186">
        <v>0.11526753220934591</v>
      </c>
      <c r="BB49" s="186">
        <v>0.73981656845945043</v>
      </c>
      <c r="BC49" s="186">
        <v>0.10680961029966846</v>
      </c>
      <c r="BD49" s="186">
        <v>1.6894660879108143</v>
      </c>
      <c r="BE49" s="186">
        <v>0.12824083963501762</v>
      </c>
      <c r="BF49" s="186">
        <v>0.11727673547638949</v>
      </c>
      <c r="BG49" s="175"/>
      <c r="BH49" s="186">
        <v>6.0841577560634193E-2</v>
      </c>
      <c r="BI49" s="186">
        <v>18.338191206047146</v>
      </c>
      <c r="BJ49" s="186">
        <v>6.9350888468390479E-2</v>
      </c>
      <c r="BK49" s="186">
        <v>1.1845739118378427</v>
      </c>
      <c r="BL49" s="186">
        <v>0.96232149129464284</v>
      </c>
      <c r="BN49" s="187"/>
      <c r="BO49" s="187"/>
      <c r="BP49" s="186"/>
      <c r="BQ49" s="186"/>
    </row>
    <row r="50" spans="1:69" x14ac:dyDescent="0.45">
      <c r="A50" s="175"/>
      <c r="B50" s="179" t="s">
        <v>790</v>
      </c>
      <c r="C50" s="175"/>
      <c r="D50" s="175" t="s">
        <v>738</v>
      </c>
      <c r="E50" s="184" t="s">
        <v>791</v>
      </c>
      <c r="F50" s="175" t="s">
        <v>967</v>
      </c>
      <c r="G50" s="185">
        <v>6.4872189119435086</v>
      </c>
      <c r="H50" s="186">
        <v>155.0712620258119</v>
      </c>
      <c r="I50" s="186">
        <v>144826.61196870127</v>
      </c>
      <c r="J50" s="186">
        <v>4938.8277424445723</v>
      </c>
      <c r="K50" s="186">
        <v>11978.787661179864</v>
      </c>
      <c r="L50" s="186">
        <v>304234.34433541208</v>
      </c>
      <c r="M50" s="186">
        <v>443.36376470974795</v>
      </c>
      <c r="N50" s="186">
        <v>9556.6963399066844</v>
      </c>
      <c r="O50" s="186">
        <v>4226.3368011309285</v>
      </c>
      <c r="P50" s="186">
        <v>53146.449652697906</v>
      </c>
      <c r="Q50" s="186">
        <v>1006.6817503915778</v>
      </c>
      <c r="R50" s="186">
        <v>45.676000529895283</v>
      </c>
      <c r="S50" s="186">
        <v>23.286541414624697</v>
      </c>
      <c r="T50" s="186">
        <v>10749.984746588505</v>
      </c>
      <c r="U50" s="186">
        <v>10744.274158063841</v>
      </c>
      <c r="V50" s="186">
        <v>20.806934794718131</v>
      </c>
      <c r="W50" s="186">
        <v>16.644100409990205</v>
      </c>
      <c r="X50" s="186">
        <v>71.981908656847793</v>
      </c>
      <c r="Y50" s="186">
        <v>29.772401402578208</v>
      </c>
      <c r="Z50" s="186">
        <v>3.307153167310708</v>
      </c>
      <c r="AA50" s="186">
        <v>9.1174497673323263</v>
      </c>
      <c r="AB50" s="175"/>
      <c r="AC50" s="186">
        <v>6.1344609628619038</v>
      </c>
      <c r="AD50" s="186">
        <v>532.56018798657237</v>
      </c>
      <c r="AE50" s="186">
        <v>8.9253459701302145</v>
      </c>
      <c r="AF50" s="186">
        <v>99.659163974342761</v>
      </c>
      <c r="AG50" s="186">
        <v>2.452946585794515</v>
      </c>
      <c r="AH50" s="186">
        <v>2.2760938542560236</v>
      </c>
      <c r="AI50" s="186">
        <v>0.20009752582515258</v>
      </c>
      <c r="AJ50" s="186">
        <v>7.7380625729997377E-2</v>
      </c>
      <c r="AK50" s="186">
        <v>0.73295815842048362</v>
      </c>
      <c r="AL50" s="186">
        <v>9.6427734238828773</v>
      </c>
      <c r="AM50" s="186">
        <v>16.421756692145596</v>
      </c>
      <c r="AN50" s="185">
        <v>7.426570705226071E-2</v>
      </c>
      <c r="AO50" s="186">
        <v>276.9012462861748</v>
      </c>
      <c r="AP50" s="186">
        <v>8.9154514452031712</v>
      </c>
      <c r="AQ50" s="186">
        <v>12.578199345478744</v>
      </c>
      <c r="AR50" s="186">
        <v>1.9448261196135213</v>
      </c>
      <c r="AS50" s="186">
        <v>8.1517920927148975</v>
      </c>
      <c r="AT50" s="186">
        <v>1.7040784660855997</v>
      </c>
      <c r="AU50" s="186">
        <v>0.45106877059225892</v>
      </c>
      <c r="AV50" s="186">
        <v>1.5913361359012819</v>
      </c>
      <c r="AW50" s="186">
        <v>0.25598733549059088</v>
      </c>
      <c r="AX50" s="186">
        <v>1.5443430812889978</v>
      </c>
      <c r="AY50" s="186">
        <v>0.30359757971789447</v>
      </c>
      <c r="AZ50" s="186">
        <v>0.8754052207951627</v>
      </c>
      <c r="BA50" s="186">
        <v>0.1400303409584655</v>
      </c>
      <c r="BB50" s="186">
        <v>0.91035283295095415</v>
      </c>
      <c r="BC50" s="186">
        <v>0.13713844520387275</v>
      </c>
      <c r="BD50" s="186">
        <v>2.3793347509632405</v>
      </c>
      <c r="BE50" s="186">
        <v>0.14585372609254438</v>
      </c>
      <c r="BF50" s="186">
        <v>0.25355316051952376</v>
      </c>
      <c r="BG50" s="175"/>
      <c r="BH50" s="186">
        <v>54.183355424699442</v>
      </c>
      <c r="BI50" s="186">
        <v>89.235361255770414</v>
      </c>
      <c r="BJ50" s="186">
        <v>1.6164407841117698E-2</v>
      </c>
      <c r="BK50" s="186">
        <v>1.2991506847120988</v>
      </c>
      <c r="BL50" s="186">
        <v>1.2701400630008699</v>
      </c>
      <c r="BN50" s="187"/>
      <c r="BO50" s="187"/>
      <c r="BP50" s="186"/>
      <c r="BQ50" s="186"/>
    </row>
    <row r="51" spans="1:69" x14ac:dyDescent="0.45">
      <c r="A51" s="175"/>
      <c r="B51" s="179" t="s">
        <v>792</v>
      </c>
      <c r="C51" s="175"/>
      <c r="D51" s="175" t="s">
        <v>738</v>
      </c>
      <c r="E51" s="184" t="s">
        <v>793</v>
      </c>
      <c r="F51" s="175" t="s">
        <v>967</v>
      </c>
      <c r="G51" s="185">
        <v>5.6106109440443648</v>
      </c>
      <c r="H51" s="186">
        <v>155.71065580409555</v>
      </c>
      <c r="I51" s="186">
        <v>144388.64839662824</v>
      </c>
      <c r="J51" s="186">
        <v>4915.2656986736829</v>
      </c>
      <c r="K51" s="186">
        <v>11836.24279386435</v>
      </c>
      <c r="L51" s="186">
        <v>305220.2232693223</v>
      </c>
      <c r="M51" s="186">
        <v>443.34103489310161</v>
      </c>
      <c r="N51" s="186">
        <v>9549.0807941880121</v>
      </c>
      <c r="O51" s="186">
        <v>4309.5454838313171</v>
      </c>
      <c r="P51" s="186">
        <v>52216.47568284547</v>
      </c>
      <c r="Q51" s="186">
        <v>1015.6113334844741</v>
      </c>
      <c r="R51" s="186">
        <v>45.628710626636106</v>
      </c>
      <c r="S51" s="186">
        <v>23.705788079228036</v>
      </c>
      <c r="T51" s="186">
        <v>10774.724682097416</v>
      </c>
      <c r="U51" s="186">
        <v>10758.819467427906</v>
      </c>
      <c r="V51" s="186">
        <v>21.244092391267902</v>
      </c>
      <c r="W51" s="186">
        <v>16.592616689916792</v>
      </c>
      <c r="X51" s="186">
        <v>70.42624907765402</v>
      </c>
      <c r="Y51" s="186">
        <v>29.369271599124556</v>
      </c>
      <c r="Z51" s="186">
        <v>3.3207142674829062</v>
      </c>
      <c r="AA51" s="186">
        <v>9.2300088778806533</v>
      </c>
      <c r="AB51" s="175"/>
      <c r="AC51" s="186">
        <v>6.2613803943433997</v>
      </c>
      <c r="AD51" s="186">
        <v>522.77572659292423</v>
      </c>
      <c r="AE51" s="186">
        <v>8.9385268198808507</v>
      </c>
      <c r="AF51" s="186">
        <v>100.05905190951628</v>
      </c>
      <c r="AG51" s="186">
        <v>2.4787252605515087</v>
      </c>
      <c r="AH51" s="186">
        <v>2.0907009897915785</v>
      </c>
      <c r="AI51" s="185">
        <v>3.5041833925584243E-2</v>
      </c>
      <c r="AJ51" s="186">
        <v>4.6883095936842575E-2</v>
      </c>
      <c r="AK51" s="186">
        <v>2.8061703934221041E-3</v>
      </c>
      <c r="AL51" s="186">
        <v>9.8873150143665534</v>
      </c>
      <c r="AM51" s="186">
        <v>14.622343017018023</v>
      </c>
      <c r="AN51" s="185">
        <v>4.7518700394389921E-2</v>
      </c>
      <c r="AO51" s="186">
        <v>276.36609963382125</v>
      </c>
      <c r="AP51" s="186">
        <v>8.8182524324993921</v>
      </c>
      <c r="AQ51" s="186">
        <v>12.279863111929989</v>
      </c>
      <c r="AR51" s="186">
        <v>1.9131622597092419</v>
      </c>
      <c r="AS51" s="186">
        <v>7.8989578314568307</v>
      </c>
      <c r="AT51" s="186">
        <v>1.7142918986732545</v>
      </c>
      <c r="AU51" s="186">
        <v>0.42064103052322466</v>
      </c>
      <c r="AV51" s="186">
        <v>1.5142638639711432</v>
      </c>
      <c r="AW51" s="186">
        <v>0.25322688309828795</v>
      </c>
      <c r="AX51" s="186">
        <v>1.5000230523503695</v>
      </c>
      <c r="AY51" s="186">
        <v>0.33094016190738063</v>
      </c>
      <c r="AZ51" s="186">
        <v>0.88442449806532819</v>
      </c>
      <c r="BA51" s="186">
        <v>0.13203496946448223</v>
      </c>
      <c r="BB51" s="186">
        <v>0.91372917595979364</v>
      </c>
      <c r="BC51" s="186">
        <v>0.12745930340431214</v>
      </c>
      <c r="BD51" s="186">
        <v>2.3518412302622203</v>
      </c>
      <c r="BE51" s="186">
        <v>0.13838347878185087</v>
      </c>
      <c r="BF51" s="186">
        <v>0.2588853996900351</v>
      </c>
      <c r="BG51" s="185">
        <v>1.1625574364014797E-3</v>
      </c>
      <c r="BH51" s="175"/>
      <c r="BI51" s="186">
        <v>90.583394272354013</v>
      </c>
      <c r="BJ51" s="186">
        <v>1.8391680455682256E-2</v>
      </c>
      <c r="BK51" s="186">
        <v>1.2761872241429131</v>
      </c>
      <c r="BL51" s="186">
        <v>1.272503675569179</v>
      </c>
      <c r="BN51" s="187"/>
      <c r="BO51" s="187"/>
      <c r="BP51" s="186"/>
      <c r="BQ51" s="186"/>
    </row>
    <row r="52" spans="1:69" x14ac:dyDescent="0.45">
      <c r="A52" s="175"/>
      <c r="B52" s="179" t="s">
        <v>794</v>
      </c>
      <c r="C52" s="175"/>
      <c r="D52" s="175" t="s">
        <v>738</v>
      </c>
      <c r="E52" s="184" t="s">
        <v>795</v>
      </c>
      <c r="F52" s="175" t="s">
        <v>967</v>
      </c>
      <c r="G52" s="185">
        <v>3.4480670659442896</v>
      </c>
      <c r="H52" s="186">
        <v>66.890904348177429</v>
      </c>
      <c r="I52" s="186">
        <v>98264.915601086221</v>
      </c>
      <c r="J52" s="186">
        <v>3525.6299661888493</v>
      </c>
      <c r="K52" s="186">
        <v>17453.595444436931</v>
      </c>
      <c r="L52" s="186">
        <v>332065.20103534649</v>
      </c>
      <c r="M52" s="186">
        <v>639.3606388996551</v>
      </c>
      <c r="N52" s="186">
        <v>6625.7643026119058</v>
      </c>
      <c r="O52" s="186">
        <v>7886.5274001543803</v>
      </c>
      <c r="P52" s="186">
        <v>66772.328877223001</v>
      </c>
      <c r="Q52" s="186">
        <v>497.08740358493503</v>
      </c>
      <c r="R52" s="186">
        <v>10.79024506471999</v>
      </c>
      <c r="S52" s="186">
        <v>15.312222608042863</v>
      </c>
      <c r="T52" s="186">
        <v>158.17390943933535</v>
      </c>
      <c r="U52" s="186">
        <v>3508.4336685345784</v>
      </c>
      <c r="V52" s="186">
        <v>2.0853907181190237</v>
      </c>
      <c r="W52" s="186">
        <v>4.7987342540851179</v>
      </c>
      <c r="X52" s="186">
        <v>10.346613192148714</v>
      </c>
      <c r="Y52" s="186">
        <v>11.355711751304332</v>
      </c>
      <c r="Z52" s="186">
        <v>3.4927738516835962</v>
      </c>
      <c r="AA52" s="186">
        <v>2.6834699652065956</v>
      </c>
      <c r="AB52" s="175"/>
      <c r="AC52" s="186">
        <v>12.934587263415372</v>
      </c>
      <c r="AD52" s="186">
        <v>440.00790076888296</v>
      </c>
      <c r="AE52" s="186">
        <v>7.2940919755050881</v>
      </c>
      <c r="AF52" s="186">
        <v>48.938068544533898</v>
      </c>
      <c r="AG52" s="186">
        <v>1.6340181149571658</v>
      </c>
      <c r="AH52" s="186">
        <v>0.40214740896838674</v>
      </c>
      <c r="AI52" s="185">
        <v>4.0571798196772499E-3</v>
      </c>
      <c r="AJ52" s="186">
        <v>5.4724850172003431E-2</v>
      </c>
      <c r="AK52" s="186">
        <v>1.2066656586158563E-3</v>
      </c>
      <c r="AL52" s="186">
        <v>1.4923831230583924</v>
      </c>
      <c r="AM52" s="186">
        <v>0.61732591631732381</v>
      </c>
      <c r="AN52" s="186">
        <v>0.10626298946971803</v>
      </c>
      <c r="AO52" s="186">
        <v>241.53295285380662</v>
      </c>
      <c r="AP52" s="186">
        <v>7.0039694653913624</v>
      </c>
      <c r="AQ52" s="186">
        <v>12.692151898143605</v>
      </c>
      <c r="AR52" s="186">
        <v>1.5639646093665522</v>
      </c>
      <c r="AS52" s="186">
        <v>6.6680548215326496</v>
      </c>
      <c r="AT52" s="186">
        <v>1.3219628488310471</v>
      </c>
      <c r="AU52" s="186">
        <v>0.39480603477355741</v>
      </c>
      <c r="AV52" s="186">
        <v>1.1808620439126578</v>
      </c>
      <c r="AW52" s="186">
        <v>0.20090551641367851</v>
      </c>
      <c r="AX52" s="186">
        <v>1.2127239059026285</v>
      </c>
      <c r="AY52" s="186">
        <v>0.2513975102320275</v>
      </c>
      <c r="AZ52" s="186">
        <v>0.65296747673170985</v>
      </c>
      <c r="BA52" s="186">
        <v>9.2735745615995027E-2</v>
      </c>
      <c r="BB52" s="186">
        <v>0.65560300568803997</v>
      </c>
      <c r="BC52" s="186">
        <v>9.5676554657297894E-2</v>
      </c>
      <c r="BD52" s="186">
        <v>1.2198398230624672</v>
      </c>
      <c r="BE52" s="186">
        <v>0.10122750452717401</v>
      </c>
      <c r="BF52" s="186">
        <v>7.6176784378966564E-2</v>
      </c>
      <c r="BG52" s="175"/>
      <c r="BH52" s="186">
        <v>0.23733728631443132</v>
      </c>
      <c r="BI52" s="186">
        <v>17.343036163605777</v>
      </c>
      <c r="BJ52" s="186">
        <v>2.0179170480536568</v>
      </c>
      <c r="BK52" s="186">
        <v>0.95629513892421203</v>
      </c>
      <c r="BL52" s="186">
        <v>0.9551187936490092</v>
      </c>
      <c r="BN52" s="187"/>
      <c r="BO52" s="187"/>
      <c r="BP52" s="186"/>
      <c r="BQ52" s="186"/>
    </row>
    <row r="53" spans="1:69" x14ac:dyDescent="0.45">
      <c r="A53" s="175"/>
      <c r="B53" s="179" t="s">
        <v>796</v>
      </c>
      <c r="C53" s="175"/>
      <c r="D53" s="175" t="s">
        <v>738</v>
      </c>
      <c r="E53" s="184" t="s">
        <v>797</v>
      </c>
      <c r="F53" s="175" t="s">
        <v>967</v>
      </c>
      <c r="G53" s="185">
        <v>3.6432714981633296</v>
      </c>
      <c r="H53" s="186">
        <v>66.37759624950354</v>
      </c>
      <c r="I53" s="186">
        <v>98012.841249744582</v>
      </c>
      <c r="J53" s="186">
        <v>3523.5614392169723</v>
      </c>
      <c r="K53" s="186">
        <v>17387.404960415184</v>
      </c>
      <c r="L53" s="186">
        <v>331270.027715142</v>
      </c>
      <c r="M53" s="186">
        <v>634.86006460362057</v>
      </c>
      <c r="N53" s="186">
        <v>6633.6308949649811</v>
      </c>
      <c r="O53" s="186">
        <v>8049.3751965667188</v>
      </c>
      <c r="P53" s="186">
        <v>68174.268563654579</v>
      </c>
      <c r="Q53" s="186">
        <v>502.61885751376445</v>
      </c>
      <c r="R53" s="186">
        <v>10.888002481600337</v>
      </c>
      <c r="S53" s="186">
        <v>15.140024581973485</v>
      </c>
      <c r="T53" s="186">
        <v>158.10729295289815</v>
      </c>
      <c r="U53" s="186">
        <v>3509.7920312822239</v>
      </c>
      <c r="V53" s="186">
        <v>2.1487513062144425</v>
      </c>
      <c r="W53" s="186">
        <v>4.9044234814729197</v>
      </c>
      <c r="X53" s="186">
        <v>10.426266352583225</v>
      </c>
      <c r="Y53" s="186">
        <v>10.672227449417349</v>
      </c>
      <c r="Z53" s="186">
        <v>3.443869703502457</v>
      </c>
      <c r="AA53" s="186">
        <v>2.5561511220553368</v>
      </c>
      <c r="AB53" s="175"/>
      <c r="AC53" s="186">
        <v>12.840149068106943</v>
      </c>
      <c r="AD53" s="186">
        <v>444.30427728519078</v>
      </c>
      <c r="AE53" s="186">
        <v>7.122384723124787</v>
      </c>
      <c r="AF53" s="186">
        <v>48.595777995799502</v>
      </c>
      <c r="AG53" s="186">
        <v>1.6918908319848815</v>
      </c>
      <c r="AH53" s="186">
        <v>0.40576844402884504</v>
      </c>
      <c r="AI53" s="186">
        <v>2.7947454694324275E-2</v>
      </c>
      <c r="AJ53" s="186">
        <v>3.5656076478293448E-2</v>
      </c>
      <c r="AK53" s="185">
        <v>0</v>
      </c>
      <c r="AL53" s="186">
        <v>1.4977760044375563</v>
      </c>
      <c r="AM53" s="186">
        <v>0.58776486085472524</v>
      </c>
      <c r="AN53" s="186">
        <v>0.10439764929756977</v>
      </c>
      <c r="AO53" s="186">
        <v>244.53407582568715</v>
      </c>
      <c r="AP53" s="186">
        <v>7.0183403449992348</v>
      </c>
      <c r="AQ53" s="186">
        <v>12.820111708518068</v>
      </c>
      <c r="AR53" s="186">
        <v>1.5635293556746044</v>
      </c>
      <c r="AS53" s="186">
        <v>6.6075352149824615</v>
      </c>
      <c r="AT53" s="186">
        <v>1.3393817397637608</v>
      </c>
      <c r="AU53" s="186">
        <v>0.40058405745174031</v>
      </c>
      <c r="AV53" s="186">
        <v>1.1969016698930242</v>
      </c>
      <c r="AW53" s="186">
        <v>0.20168374742774781</v>
      </c>
      <c r="AX53" s="186">
        <v>1.1515450231740205</v>
      </c>
      <c r="AY53" s="186">
        <v>0.25260159317573128</v>
      </c>
      <c r="AZ53" s="186">
        <v>0.65426155675692044</v>
      </c>
      <c r="BA53" s="186">
        <v>9.3543762965924329E-2</v>
      </c>
      <c r="BB53" s="186">
        <v>0.63177770885139894</v>
      </c>
      <c r="BC53" s="186">
        <v>9.4813234529507739E-2</v>
      </c>
      <c r="BD53" s="186">
        <v>1.2223722609280159</v>
      </c>
      <c r="BE53" s="186">
        <v>9.4614934458325153E-2</v>
      </c>
      <c r="BF53" s="186">
        <v>7.1556319671113963E-2</v>
      </c>
      <c r="BG53" s="186">
        <v>2.95288695988076E-3</v>
      </c>
      <c r="BH53" s="185">
        <v>1.1164876259800731E-3</v>
      </c>
      <c r="BI53" s="186">
        <v>16.966285764691932</v>
      </c>
      <c r="BJ53" s="186">
        <v>5.3598879020835414E-3</v>
      </c>
      <c r="BK53" s="186">
        <v>0.95501205888919238</v>
      </c>
      <c r="BL53" s="186">
        <v>0.95246018278439903</v>
      </c>
      <c r="BN53" s="187"/>
      <c r="BO53" s="187"/>
      <c r="BP53" s="185"/>
      <c r="BQ53" s="186"/>
    </row>
    <row r="54" spans="1:69" x14ac:dyDescent="0.45">
      <c r="A54" s="175"/>
      <c r="B54" s="179" t="s">
        <v>798</v>
      </c>
      <c r="C54" s="175"/>
      <c r="D54" s="175" t="s">
        <v>738</v>
      </c>
      <c r="E54" s="184" t="s">
        <v>799</v>
      </c>
      <c r="F54" s="175" t="s">
        <v>967</v>
      </c>
      <c r="G54" s="185">
        <v>2.0438731482634824</v>
      </c>
      <c r="H54" s="186">
        <v>169.66107290193918</v>
      </c>
      <c r="I54" s="186">
        <v>125703.62238581116</v>
      </c>
      <c r="J54" s="186">
        <v>3395.3587791678551</v>
      </c>
      <c r="K54" s="186">
        <v>12127.31799236151</v>
      </c>
      <c r="L54" s="186">
        <v>322670.34181034582</v>
      </c>
      <c r="M54" s="186">
        <v>368.42987412254621</v>
      </c>
      <c r="N54" s="186">
        <v>9596.6153656579208</v>
      </c>
      <c r="O54" s="186">
        <v>4952.7472678618124</v>
      </c>
      <c r="P54" s="186">
        <v>50898.757049454311</v>
      </c>
      <c r="Q54" s="186">
        <v>387.31475645675175</v>
      </c>
      <c r="R54" s="186">
        <v>27.018116886943979</v>
      </c>
      <c r="S54" s="186">
        <v>15.923764097208899</v>
      </c>
      <c r="T54" s="186">
        <v>10484.471603765627</v>
      </c>
      <c r="U54" s="186">
        <v>3240.4648720856667</v>
      </c>
      <c r="V54" s="186">
        <v>7.3638634805814576</v>
      </c>
      <c r="W54" s="186">
        <v>11.61319994918723</v>
      </c>
      <c r="X54" s="186">
        <v>22.465926878214272</v>
      </c>
      <c r="Y54" s="186">
        <v>24.328814312326177</v>
      </c>
      <c r="Z54" s="186">
        <v>2.9354147733784099</v>
      </c>
      <c r="AA54" s="186">
        <v>15.300139739306225</v>
      </c>
      <c r="AB54" s="175"/>
      <c r="AC54" s="186">
        <v>6.8161136111995173</v>
      </c>
      <c r="AD54" s="186">
        <v>480.61760575841004</v>
      </c>
      <c r="AE54" s="186">
        <v>6.2541595038198583</v>
      </c>
      <c r="AF54" s="186">
        <v>40.530014633874892</v>
      </c>
      <c r="AG54" s="186">
        <v>1.2997395694271909</v>
      </c>
      <c r="AH54" s="186">
        <v>2.9834856730767663</v>
      </c>
      <c r="AI54" s="186">
        <v>6.0892600488997778E-2</v>
      </c>
      <c r="AJ54" s="186">
        <v>0.14881931326624234</v>
      </c>
      <c r="AK54" s="175">
        <v>0</v>
      </c>
      <c r="AL54" s="186">
        <v>2.3722478640223192</v>
      </c>
      <c r="AM54" s="186">
        <v>2825.3548030020575</v>
      </c>
      <c r="AN54" s="185">
        <v>2.5696079239659036E-2</v>
      </c>
      <c r="AO54" s="186">
        <v>384.53061495533115</v>
      </c>
      <c r="AP54" s="186">
        <v>6.0514427929458989</v>
      </c>
      <c r="AQ54" s="186">
        <v>9.7463646419511605</v>
      </c>
      <c r="AR54" s="186">
        <v>1.2980932205334024</v>
      </c>
      <c r="AS54" s="186">
        <v>5.649125840249873</v>
      </c>
      <c r="AT54" s="186">
        <v>1.1373177268654109</v>
      </c>
      <c r="AU54" s="186">
        <v>0.31675386110179199</v>
      </c>
      <c r="AV54" s="186">
        <v>1.0919128178566628</v>
      </c>
      <c r="AW54" s="186">
        <v>0.17149419620355677</v>
      </c>
      <c r="AX54" s="186">
        <v>1.0311503752539788</v>
      </c>
      <c r="AY54" s="186">
        <v>0.22472168530332123</v>
      </c>
      <c r="AZ54" s="186">
        <v>0.58219639389921629</v>
      </c>
      <c r="BA54" s="186">
        <v>8.9704601162815242E-2</v>
      </c>
      <c r="BB54" s="186">
        <v>0.57706249569111745</v>
      </c>
      <c r="BC54" s="186">
        <v>8.7123093305746788E-2</v>
      </c>
      <c r="BD54" s="186">
        <v>0.97681925716763307</v>
      </c>
      <c r="BE54" s="186">
        <v>7.6821659015701732E-2</v>
      </c>
      <c r="BF54" s="186">
        <v>0.25154718410845056</v>
      </c>
      <c r="BG54" s="175"/>
      <c r="BH54" s="186">
        <v>1.7099500930876411E-2</v>
      </c>
      <c r="BI54" s="186">
        <v>48.944713212844974</v>
      </c>
      <c r="BJ54" s="186">
        <v>2.9068902124548317E-2</v>
      </c>
      <c r="BK54" s="186">
        <v>0.80684036978987672</v>
      </c>
      <c r="BL54" s="186">
        <v>0.86301131874041781</v>
      </c>
      <c r="BN54" s="187"/>
      <c r="BO54" s="187"/>
      <c r="BP54" s="175"/>
      <c r="BQ54" s="186"/>
    </row>
    <row r="55" spans="1:69" x14ac:dyDescent="0.45">
      <c r="A55" s="175"/>
      <c r="B55" s="179" t="s">
        <v>800</v>
      </c>
      <c r="C55" s="175"/>
      <c r="D55" s="175" t="s">
        <v>738</v>
      </c>
      <c r="E55" s="184" t="s">
        <v>801</v>
      </c>
      <c r="F55" s="175" t="s">
        <v>967</v>
      </c>
      <c r="G55" s="185">
        <v>0.79977543644923099</v>
      </c>
      <c r="H55" s="186">
        <v>168.05211845855706</v>
      </c>
      <c r="I55" s="186">
        <v>128440.25467050551</v>
      </c>
      <c r="J55" s="186">
        <v>3387.1064162455054</v>
      </c>
      <c r="K55" s="186">
        <v>12351.693665574183</v>
      </c>
      <c r="L55" s="186">
        <v>321884.82484855689</v>
      </c>
      <c r="M55" s="186">
        <v>397.70760475657823</v>
      </c>
      <c r="N55" s="186">
        <v>9820.013022406416</v>
      </c>
      <c r="O55" s="186">
        <v>4935.1625593765166</v>
      </c>
      <c r="P55" s="186">
        <v>49552.225724819924</v>
      </c>
      <c r="Q55" s="186">
        <v>379.44350101815115</v>
      </c>
      <c r="R55" s="186">
        <v>28.649038249658112</v>
      </c>
      <c r="S55" s="186">
        <v>16.335366955286151</v>
      </c>
      <c r="T55" s="186">
        <v>10223.584719347951</v>
      </c>
      <c r="U55" s="186">
        <v>3193.9891528908647</v>
      </c>
      <c r="V55" s="186">
        <v>7.6035261145394974</v>
      </c>
      <c r="W55" s="186">
        <v>11.334753728930465</v>
      </c>
      <c r="X55" s="186">
        <v>20.749066369777577</v>
      </c>
      <c r="Y55" s="186">
        <v>23.47230513136558</v>
      </c>
      <c r="Z55" s="186">
        <v>3.0199680256563846</v>
      </c>
      <c r="AA55" s="186">
        <v>13.874467912507132</v>
      </c>
      <c r="AB55" s="175"/>
      <c r="AC55" s="186">
        <v>6.8617047888375975</v>
      </c>
      <c r="AD55" s="186">
        <v>474.33444320726721</v>
      </c>
      <c r="AE55" s="186">
        <v>6.211385647763926</v>
      </c>
      <c r="AF55" s="186">
        <v>39.712916667620917</v>
      </c>
      <c r="AG55" s="186">
        <v>1.28738707454302</v>
      </c>
      <c r="AH55" s="186">
        <v>2.8550152108877933</v>
      </c>
      <c r="AI55" s="186">
        <v>1.7223781285579463</v>
      </c>
      <c r="AJ55" s="185">
        <v>4.190236747977906E-2</v>
      </c>
      <c r="AK55" s="175">
        <v>0</v>
      </c>
      <c r="AL55" s="186">
        <v>2.4968073068361911</v>
      </c>
      <c r="AM55" s="186">
        <v>2500.560931843062</v>
      </c>
      <c r="AN55" s="185">
        <v>2.2254652510484616E-2</v>
      </c>
      <c r="AO55" s="186">
        <v>393.69301957427297</v>
      </c>
      <c r="AP55" s="186">
        <v>6.0503567303197689</v>
      </c>
      <c r="AQ55" s="186">
        <v>9.8032361564405139</v>
      </c>
      <c r="AR55" s="186">
        <v>1.3247671857138152</v>
      </c>
      <c r="AS55" s="186">
        <v>5.6887657383389163</v>
      </c>
      <c r="AT55" s="186">
        <v>1.1963126925965786</v>
      </c>
      <c r="AU55" s="186">
        <v>0.3233386656223225</v>
      </c>
      <c r="AV55" s="186">
        <v>1.0268183587449964</v>
      </c>
      <c r="AW55" s="186">
        <v>0.21050204337864201</v>
      </c>
      <c r="AX55" s="186">
        <v>1.0392635033323216</v>
      </c>
      <c r="AY55" s="186">
        <v>0.22401398214124815</v>
      </c>
      <c r="AZ55" s="186">
        <v>0.58301233569678224</v>
      </c>
      <c r="BA55" s="186">
        <v>7.6823258811092948E-2</v>
      </c>
      <c r="BB55" s="186">
        <v>0.60715932688333285</v>
      </c>
      <c r="BC55" s="186">
        <v>8.8603188284210696E-2</v>
      </c>
      <c r="BD55" s="186">
        <v>1.0206143634554192</v>
      </c>
      <c r="BE55" s="186">
        <v>8.0002825120276705E-2</v>
      </c>
      <c r="BF55" s="186">
        <v>0.27080827886988723</v>
      </c>
      <c r="BG55" s="175"/>
      <c r="BH55" s="186">
        <v>6.5467217096472359</v>
      </c>
      <c r="BI55" s="186">
        <v>47.917384770501009</v>
      </c>
      <c r="BJ55" s="186">
        <v>2.4906790965535351E-2</v>
      </c>
      <c r="BK55" s="186">
        <v>0.80192081166394291</v>
      </c>
      <c r="BL55" s="186">
        <v>2.3230574058782194</v>
      </c>
      <c r="BN55" s="187"/>
      <c r="BO55" s="187"/>
      <c r="BP55" s="175"/>
      <c r="BQ55" s="186"/>
    </row>
    <row r="56" spans="1:69" x14ac:dyDescent="0.45">
      <c r="A56" s="175"/>
      <c r="B56" s="179" t="s">
        <v>802</v>
      </c>
      <c r="C56" s="175"/>
      <c r="D56" s="175" t="s">
        <v>738</v>
      </c>
      <c r="E56" s="184" t="s">
        <v>803</v>
      </c>
      <c r="F56" s="175" t="s">
        <v>967</v>
      </c>
      <c r="G56" s="185">
        <v>3.1643139230629376</v>
      </c>
      <c r="H56" s="186">
        <v>77.002095224005714</v>
      </c>
      <c r="I56" s="186">
        <v>102761.05789634825</v>
      </c>
      <c r="J56" s="186">
        <v>3932.0374906573279</v>
      </c>
      <c r="K56" s="186">
        <v>16949.3185562894</v>
      </c>
      <c r="L56" s="186">
        <v>322140.07702888572</v>
      </c>
      <c r="M56" s="186">
        <v>453.65439851200898</v>
      </c>
      <c r="N56" s="186">
        <v>6880.4825021741881</v>
      </c>
      <c r="O56" s="186">
        <v>5856.1889171470939</v>
      </c>
      <c r="P56" s="186">
        <v>66794.270968981597</v>
      </c>
      <c r="Q56" s="186">
        <v>522.22760227618096</v>
      </c>
      <c r="R56" s="186">
        <v>12.700821390434946</v>
      </c>
      <c r="S56" s="186">
        <v>20.617194183915426</v>
      </c>
      <c r="T56" s="186">
        <v>460.75249001424049</v>
      </c>
      <c r="U56" s="186">
        <v>7912.8224708972084</v>
      </c>
      <c r="V56" s="186">
        <v>849.10434155610596</v>
      </c>
      <c r="W56" s="186">
        <v>233.72916970264276</v>
      </c>
      <c r="X56" s="186">
        <v>2133.7141730006451</v>
      </c>
      <c r="Y56" s="186">
        <v>45.781660991926323</v>
      </c>
      <c r="Z56" s="186">
        <v>7.8603987408302975</v>
      </c>
      <c r="AA56" s="186">
        <v>28.710701176852414</v>
      </c>
      <c r="AB56" s="175"/>
      <c r="AC56" s="186">
        <v>10.416973075148329</v>
      </c>
      <c r="AD56" s="186">
        <v>431.44104788178095</v>
      </c>
      <c r="AE56" s="186">
        <v>7.007037779851311</v>
      </c>
      <c r="AF56" s="186">
        <v>47.975093895592558</v>
      </c>
      <c r="AG56" s="186">
        <v>1.6727715717837897</v>
      </c>
      <c r="AH56" s="186">
        <v>7.918600325945353</v>
      </c>
      <c r="AI56" s="186">
        <v>9.9649751572548503E-2</v>
      </c>
      <c r="AJ56" s="186">
        <v>6.4843885692285219E-2</v>
      </c>
      <c r="AK56" s="186">
        <v>0.74308246028330127</v>
      </c>
      <c r="AL56" s="186">
        <v>170.49319997875241</v>
      </c>
      <c r="AM56" s="186">
        <v>27.706924539003808</v>
      </c>
      <c r="AN56" s="186">
        <v>7.4369954759855597E-2</v>
      </c>
      <c r="AO56" s="186">
        <v>224.01449868972549</v>
      </c>
      <c r="AP56" s="186">
        <v>6.7053435642023542</v>
      </c>
      <c r="AQ56" s="186">
        <v>12.403554775539302</v>
      </c>
      <c r="AR56" s="186">
        <v>1.5622199573583002</v>
      </c>
      <c r="AS56" s="186">
        <v>6.4408665515890462</v>
      </c>
      <c r="AT56" s="186">
        <v>1.2882318792309475</v>
      </c>
      <c r="AU56" s="186">
        <v>0.39171494567180021</v>
      </c>
      <c r="AV56" s="186">
        <v>1.1332381838260346</v>
      </c>
      <c r="AW56" s="186">
        <v>0.18307238890761468</v>
      </c>
      <c r="AX56" s="186">
        <v>1.15586620424755</v>
      </c>
      <c r="AY56" s="186">
        <v>0.23842987435311069</v>
      </c>
      <c r="AZ56" s="186">
        <v>0.64639827700067443</v>
      </c>
      <c r="BA56" s="186">
        <v>9.2612785018285237E-2</v>
      </c>
      <c r="BB56" s="186">
        <v>1.0578221297096293</v>
      </c>
      <c r="BC56" s="186">
        <v>9.2643896589674216E-2</v>
      </c>
      <c r="BD56" s="186">
        <v>1.201168398947895</v>
      </c>
      <c r="BE56" s="186">
        <v>0.10169793190656921</v>
      </c>
      <c r="BF56" s="186">
        <v>0.14509563198424819</v>
      </c>
      <c r="BG56" s="185">
        <v>1.0905960733047192E-3</v>
      </c>
      <c r="BH56" s="186">
        <v>0.18745140293836632</v>
      </c>
      <c r="BI56" s="186">
        <v>6454.5429536949923</v>
      </c>
      <c r="BJ56" s="186">
        <v>0.1478889364561671</v>
      </c>
      <c r="BK56" s="186">
        <v>0.94291994276627955</v>
      </c>
      <c r="BL56" s="186">
        <v>0.94376878818145826</v>
      </c>
      <c r="BN56" s="187"/>
      <c r="BO56" s="187"/>
      <c r="BP56" s="186"/>
      <c r="BQ56" s="186"/>
    </row>
    <row r="57" spans="1:69" x14ac:dyDescent="0.45">
      <c r="A57" s="175"/>
      <c r="B57" s="179" t="s">
        <v>804</v>
      </c>
      <c r="C57" s="175"/>
      <c r="D57" s="175" t="s">
        <v>738</v>
      </c>
      <c r="E57" s="184" t="s">
        <v>805</v>
      </c>
      <c r="F57" s="175" t="s">
        <v>967</v>
      </c>
      <c r="G57" s="185">
        <v>2.8546839696114366</v>
      </c>
      <c r="H57" s="186">
        <v>75.592394812790005</v>
      </c>
      <c r="I57" s="186">
        <v>102773.57286487598</v>
      </c>
      <c r="J57" s="186">
        <v>3945.9591600936428</v>
      </c>
      <c r="K57" s="186">
        <v>17006.447496952984</v>
      </c>
      <c r="L57" s="186">
        <v>321908.64412664255</v>
      </c>
      <c r="M57" s="186">
        <v>449.71366316092224</v>
      </c>
      <c r="N57" s="186">
        <v>6835.0783294600215</v>
      </c>
      <c r="O57" s="186">
        <v>5854.3963426491136</v>
      </c>
      <c r="P57" s="186">
        <v>67149.860151487708</v>
      </c>
      <c r="Q57" s="186">
        <v>520.54142773830119</v>
      </c>
      <c r="R57" s="186">
        <v>13.821336844561332</v>
      </c>
      <c r="S57" s="186">
        <v>21.078736590731211</v>
      </c>
      <c r="T57" s="186">
        <v>465.63011694620917</v>
      </c>
      <c r="U57" s="186">
        <v>7883.5392031399879</v>
      </c>
      <c r="V57" s="186">
        <v>853.56836541730979</v>
      </c>
      <c r="W57" s="186">
        <v>235.99823142980483</v>
      </c>
      <c r="X57" s="186">
        <v>2124.0294899401929</v>
      </c>
      <c r="Y57" s="186">
        <v>45.882109757538096</v>
      </c>
      <c r="Z57" s="186">
        <v>7.9013608609882935</v>
      </c>
      <c r="AA57" s="186">
        <v>28.396480374959037</v>
      </c>
      <c r="AB57" s="175"/>
      <c r="AC57" s="186">
        <v>10.340016273163327</v>
      </c>
      <c r="AD57" s="186">
        <v>431.33375982661357</v>
      </c>
      <c r="AE57" s="186">
        <v>7.0230102208487732</v>
      </c>
      <c r="AF57" s="186">
        <v>48.255533439626319</v>
      </c>
      <c r="AG57" s="186">
        <v>1.6852524218048317</v>
      </c>
      <c r="AH57" s="186">
        <v>7.9730154611670754</v>
      </c>
      <c r="AI57" s="186">
        <v>0.20021694754810082</v>
      </c>
      <c r="AJ57" s="186">
        <v>8.4656036210398702E-2</v>
      </c>
      <c r="AK57" s="186">
        <v>0.7204135723943631</v>
      </c>
      <c r="AL57" s="186">
        <v>169.87653519335228</v>
      </c>
      <c r="AM57" s="186">
        <v>15.690790360828149</v>
      </c>
      <c r="AN57" s="186">
        <v>7.8995560771818754E-2</v>
      </c>
      <c r="AO57" s="186">
        <v>225.09736449909377</v>
      </c>
      <c r="AP57" s="186">
        <v>6.6840353779712709</v>
      </c>
      <c r="AQ57" s="186">
        <v>12.427979297331749</v>
      </c>
      <c r="AR57" s="186">
        <v>1.5274400163009374</v>
      </c>
      <c r="AS57" s="186">
        <v>6.50144378316834</v>
      </c>
      <c r="AT57" s="186">
        <v>1.2816306860106828</v>
      </c>
      <c r="AU57" s="186">
        <v>0.38919131494935805</v>
      </c>
      <c r="AV57" s="186">
        <v>1.1617570769285153</v>
      </c>
      <c r="AW57" s="186">
        <v>0.19065182269020037</v>
      </c>
      <c r="AX57" s="186">
        <v>1.1619461124366612</v>
      </c>
      <c r="AY57" s="186">
        <v>0.24128956131153248</v>
      </c>
      <c r="AZ57" s="186">
        <v>0.65099136372288091</v>
      </c>
      <c r="BA57" s="186">
        <v>9.5088763507857443E-2</v>
      </c>
      <c r="BB57" s="186">
        <v>0.62595006814098941</v>
      </c>
      <c r="BC57" s="186">
        <v>9.7266316552354778E-2</v>
      </c>
      <c r="BD57" s="186">
        <v>1.2034725417628034</v>
      </c>
      <c r="BE57" s="186">
        <v>9.5463387788560006E-2</v>
      </c>
      <c r="BF57" s="186">
        <v>0.14216181153933558</v>
      </c>
      <c r="BG57" s="175"/>
      <c r="BH57" s="185">
        <v>2.2711439853581442E-3</v>
      </c>
      <c r="BI57" s="186">
        <v>6421.7884862297769</v>
      </c>
      <c r="BJ57" s="186">
        <v>0.14410217686433491</v>
      </c>
      <c r="BK57" s="186">
        <v>0.92962027358173516</v>
      </c>
      <c r="BL57" s="186">
        <v>1.3492894469304724</v>
      </c>
      <c r="BN57" s="187"/>
      <c r="BO57" s="187"/>
      <c r="BP57" s="186"/>
      <c r="BQ57" s="186"/>
    </row>
    <row r="58" spans="1:69" x14ac:dyDescent="0.45">
      <c r="A58" s="175"/>
      <c r="B58" s="179" t="s">
        <v>806</v>
      </c>
      <c r="C58" s="175"/>
      <c r="D58" s="175" t="s">
        <v>738</v>
      </c>
      <c r="E58" s="184" t="s">
        <v>807</v>
      </c>
      <c r="F58" s="175" t="s">
        <v>967</v>
      </c>
      <c r="G58" s="185">
        <v>2.935910152320595</v>
      </c>
      <c r="H58" s="186">
        <v>84.070862250009185</v>
      </c>
      <c r="I58" s="186">
        <v>115397.77334884043</v>
      </c>
      <c r="J58" s="186">
        <v>3542.4287481563911</v>
      </c>
      <c r="K58" s="186">
        <v>17105.439023481704</v>
      </c>
      <c r="L58" s="186">
        <v>324000.05527766666</v>
      </c>
      <c r="M58" s="186">
        <v>439.06993474421762</v>
      </c>
      <c r="N58" s="186">
        <v>7836.4590139946076</v>
      </c>
      <c r="O58" s="186">
        <v>6361.9030101565832</v>
      </c>
      <c r="P58" s="186">
        <v>63802.425612203719</v>
      </c>
      <c r="Q58" s="186">
        <v>495.86361686179669</v>
      </c>
      <c r="R58" s="186">
        <v>9.8508714045557326</v>
      </c>
      <c r="S58" s="186">
        <v>15.647414148062159</v>
      </c>
      <c r="T58" s="186">
        <v>222.34162582346727</v>
      </c>
      <c r="U58" s="186">
        <v>3448.8035087464127</v>
      </c>
      <c r="V58" s="186">
        <v>3.5878455527560753</v>
      </c>
      <c r="W58" s="186">
        <v>5.2466241678413681</v>
      </c>
      <c r="X58" s="186">
        <v>18.658681583396852</v>
      </c>
      <c r="Y58" s="186">
        <v>9.6904468541975568</v>
      </c>
      <c r="Z58" s="186">
        <v>3.5681727399772556</v>
      </c>
      <c r="AA58" s="186">
        <v>2.5426630965146604</v>
      </c>
      <c r="AB58" s="185">
        <v>0.68624583289509633</v>
      </c>
      <c r="AC58" s="186">
        <v>9.799987000713557</v>
      </c>
      <c r="AD58" s="186">
        <v>417.09671095357618</v>
      </c>
      <c r="AE58" s="186">
        <v>7.0846109516926239</v>
      </c>
      <c r="AF58" s="186">
        <v>52.382613178854683</v>
      </c>
      <c r="AG58" s="186">
        <v>1.6455215977759701</v>
      </c>
      <c r="AH58" s="186">
        <v>0.48605752343381509</v>
      </c>
      <c r="AI58" s="175"/>
      <c r="AJ58" s="186">
        <v>2.2943945937924232E-2</v>
      </c>
      <c r="AK58" s="186">
        <v>0.52279315391929926</v>
      </c>
      <c r="AL58" s="186">
        <v>2.1030762328348365</v>
      </c>
      <c r="AM58" s="186">
        <v>0.89876576141211639</v>
      </c>
      <c r="AN58" s="186">
        <v>5.8285055643877245E-2</v>
      </c>
      <c r="AO58" s="186">
        <v>223.17661571160568</v>
      </c>
      <c r="AP58" s="186">
        <v>6.6434902287954651</v>
      </c>
      <c r="AQ58" s="186">
        <v>12.307383877150667</v>
      </c>
      <c r="AR58" s="186">
        <v>1.5075178046477695</v>
      </c>
      <c r="AS58" s="186">
        <v>6.3473860617932489</v>
      </c>
      <c r="AT58" s="186">
        <v>1.345071065708457</v>
      </c>
      <c r="AU58" s="186">
        <v>0.36818305175447696</v>
      </c>
      <c r="AV58" s="186">
        <v>1.2205308454852777</v>
      </c>
      <c r="AW58" s="186">
        <v>0.19147079434241868</v>
      </c>
      <c r="AX58" s="186">
        <v>1.1678186637443786</v>
      </c>
      <c r="AY58" s="186">
        <v>0.24508313025148776</v>
      </c>
      <c r="AZ58" s="186">
        <v>0.65382152749660805</v>
      </c>
      <c r="BA58" s="186">
        <v>9.3247699542479662E-2</v>
      </c>
      <c r="BB58" s="186">
        <v>0.65117995306711596</v>
      </c>
      <c r="BC58" s="186">
        <v>9.3265600230067386E-2</v>
      </c>
      <c r="BD58" s="186">
        <v>1.3393118457728346</v>
      </c>
      <c r="BE58" s="186">
        <v>0.10475511947759096</v>
      </c>
      <c r="BF58" s="186">
        <v>6.3589491472882245E-2</v>
      </c>
      <c r="BG58" s="175"/>
      <c r="BH58" s="185">
        <v>4.0599313024051634E-4</v>
      </c>
      <c r="BI58" s="186">
        <v>33.575924883164554</v>
      </c>
      <c r="BJ58" s="186">
        <v>5.38989316854868E-3</v>
      </c>
      <c r="BK58" s="186">
        <v>0.9281408372028912</v>
      </c>
      <c r="BL58" s="186">
        <v>0.93450406867442326</v>
      </c>
      <c r="BN58" s="187"/>
      <c r="BO58" s="187"/>
      <c r="BP58" s="186"/>
      <c r="BQ58" s="186"/>
    </row>
    <row r="59" spans="1:69" x14ac:dyDescent="0.45">
      <c r="A59" s="175"/>
      <c r="B59" s="179" t="s">
        <v>808</v>
      </c>
      <c r="C59" s="175"/>
      <c r="D59" s="175" t="s">
        <v>738</v>
      </c>
      <c r="E59" s="184" t="s">
        <v>809</v>
      </c>
      <c r="F59" s="175" t="s">
        <v>967</v>
      </c>
      <c r="G59" s="185">
        <v>3.204999963404485</v>
      </c>
      <c r="H59" s="186">
        <v>81.883575935599609</v>
      </c>
      <c r="I59" s="186">
        <v>116051.81071572637</v>
      </c>
      <c r="J59" s="186">
        <v>3523.2162371481895</v>
      </c>
      <c r="K59" s="186">
        <v>17174.950024305195</v>
      </c>
      <c r="L59" s="186">
        <v>322882.39444862184</v>
      </c>
      <c r="M59" s="186">
        <v>426.08838799729079</v>
      </c>
      <c r="N59" s="186">
        <v>7648.9027245927946</v>
      </c>
      <c r="O59" s="186">
        <v>6254.147944290874</v>
      </c>
      <c r="P59" s="186">
        <v>64991.700772520053</v>
      </c>
      <c r="Q59" s="186">
        <v>505.02895446999912</v>
      </c>
      <c r="R59" s="186">
        <v>9.8831404564746279</v>
      </c>
      <c r="S59" s="186">
        <v>15.554994246525439</v>
      </c>
      <c r="T59" s="186">
        <v>225.90636638367249</v>
      </c>
      <c r="U59" s="186">
        <v>3492.4549665856543</v>
      </c>
      <c r="V59" s="186">
        <v>3.6014651728105518</v>
      </c>
      <c r="W59" s="186">
        <v>7.0994046647073636</v>
      </c>
      <c r="X59" s="186">
        <v>19.207100640770769</v>
      </c>
      <c r="Y59" s="186">
        <v>9.8639557485643028</v>
      </c>
      <c r="Z59" s="186">
        <v>3.4499204532464018</v>
      </c>
      <c r="AA59" s="186">
        <v>2.4242722668451036</v>
      </c>
      <c r="AB59" s="175"/>
      <c r="AC59" s="186">
        <v>9.8233676799324066</v>
      </c>
      <c r="AD59" s="186">
        <v>424.33149506896677</v>
      </c>
      <c r="AE59" s="186">
        <v>7.0189666268264652</v>
      </c>
      <c r="AF59" s="186">
        <v>52.0448475885403</v>
      </c>
      <c r="AG59" s="186">
        <v>1.705506775052839</v>
      </c>
      <c r="AH59" s="186">
        <v>0.47252289030163624</v>
      </c>
      <c r="AI59" s="186">
        <v>9.0520421277085775E-2</v>
      </c>
      <c r="AJ59" s="186">
        <v>2.3829081233081362E-2</v>
      </c>
      <c r="AK59" s="186">
        <v>1.0900702344431301E-3</v>
      </c>
      <c r="AL59" s="186">
        <v>2.169494129626008</v>
      </c>
      <c r="AM59" s="186">
        <v>0.905413860205733</v>
      </c>
      <c r="AN59" s="186">
        <v>6.8587572656579374E-2</v>
      </c>
      <c r="AO59" s="186">
        <v>227.92334488555133</v>
      </c>
      <c r="AP59" s="186">
        <v>6.7355515560131831</v>
      </c>
      <c r="AQ59" s="186">
        <v>12.399567383772476</v>
      </c>
      <c r="AR59" s="186">
        <v>1.5392140953080664</v>
      </c>
      <c r="AS59" s="186">
        <v>6.5447476851436033</v>
      </c>
      <c r="AT59" s="186">
        <v>1.351175183908927</v>
      </c>
      <c r="AU59" s="186">
        <v>0.39855363253842335</v>
      </c>
      <c r="AV59" s="186">
        <v>1.1713606701095212</v>
      </c>
      <c r="AW59" s="186">
        <v>0.19564956614594378</v>
      </c>
      <c r="AX59" s="186">
        <v>1.1643135336905899</v>
      </c>
      <c r="AY59" s="186">
        <v>0.24779965791431899</v>
      </c>
      <c r="AZ59" s="186">
        <v>0.6576048566670798</v>
      </c>
      <c r="BA59" s="186">
        <v>9.2296021585227941E-2</v>
      </c>
      <c r="BB59" s="186">
        <v>0.64414567714098991</v>
      </c>
      <c r="BC59" s="186">
        <v>9.5859155729866932E-2</v>
      </c>
      <c r="BD59" s="186">
        <v>1.32307287044379</v>
      </c>
      <c r="BE59" s="186">
        <v>0.10619676470410064</v>
      </c>
      <c r="BF59" s="186">
        <v>5.9105708688340558E-2</v>
      </c>
      <c r="BG59" s="175"/>
      <c r="BH59" s="185">
        <v>1.0152568226949649E-3</v>
      </c>
      <c r="BI59" s="186">
        <v>34.809476352225495</v>
      </c>
      <c r="BJ59" s="186">
        <v>6.8768899428854353E-3</v>
      </c>
      <c r="BK59" s="186">
        <v>0.94302895159431843</v>
      </c>
      <c r="BL59" s="186">
        <v>0.95931169192380406</v>
      </c>
      <c r="BN59" s="187"/>
      <c r="BO59" s="187"/>
      <c r="BP59" s="186"/>
      <c r="BQ59" s="186"/>
    </row>
    <row r="60" spans="1:69" x14ac:dyDescent="0.45">
      <c r="A60" s="175"/>
      <c r="B60" s="179" t="s">
        <v>810</v>
      </c>
      <c r="C60" s="175"/>
      <c r="D60" s="175" t="s">
        <v>738</v>
      </c>
      <c r="E60" s="184" t="s">
        <v>811</v>
      </c>
      <c r="F60" s="175" t="s">
        <v>967</v>
      </c>
      <c r="G60" s="185">
        <v>1.6769384834330514</v>
      </c>
      <c r="H60" s="186">
        <v>153.87183348973218</v>
      </c>
      <c r="I60" s="186">
        <v>128297.60575824838</v>
      </c>
      <c r="J60" s="186">
        <v>3865.9995971109706</v>
      </c>
      <c r="K60" s="186">
        <v>15762.908414087988</v>
      </c>
      <c r="L60" s="186">
        <v>318352.36505181715</v>
      </c>
      <c r="M60" s="186">
        <v>403.28486092925613</v>
      </c>
      <c r="N60" s="186">
        <v>11842.837773141388</v>
      </c>
      <c r="O60" s="186">
        <v>3751.4540135276916</v>
      </c>
      <c r="P60" s="186">
        <v>53003.096130434984</v>
      </c>
      <c r="Q60" s="186">
        <v>442.43066406269611</v>
      </c>
      <c r="R60" s="186">
        <v>26.375390966020301</v>
      </c>
      <c r="S60" s="186">
        <v>20.46132934700621</v>
      </c>
      <c r="T60" s="186">
        <v>8419.0276508421302</v>
      </c>
      <c r="U60" s="186">
        <v>3599.4269008152987</v>
      </c>
      <c r="V60" s="186">
        <v>7.7653866680424226</v>
      </c>
      <c r="W60" s="186">
        <v>10.767967272150486</v>
      </c>
      <c r="X60" s="186">
        <v>14.321986248017309</v>
      </c>
      <c r="Y60" s="186">
        <v>12.287875368272655</v>
      </c>
      <c r="Z60" s="186">
        <v>3.5467725873094844</v>
      </c>
      <c r="AA60" s="186">
        <v>2.5317879992305801</v>
      </c>
      <c r="AB60" s="185">
        <v>4.8312763065367754</v>
      </c>
      <c r="AC60" s="186">
        <v>6.6730816327339406</v>
      </c>
      <c r="AD60" s="186">
        <v>419.17031236540254</v>
      </c>
      <c r="AE60" s="186">
        <v>7.062530132710072</v>
      </c>
      <c r="AF60" s="186">
        <v>38.666557919603505</v>
      </c>
      <c r="AG60" s="186">
        <v>1.3939307217162809</v>
      </c>
      <c r="AH60" s="186">
        <v>2.2294023589917997</v>
      </c>
      <c r="AI60" s="175"/>
      <c r="AJ60" s="185">
        <v>2.3510417335969157E-2</v>
      </c>
      <c r="AK60" s="175">
        <v>0</v>
      </c>
      <c r="AL60" s="186">
        <v>0.59753342599727177</v>
      </c>
      <c r="AM60" s="175"/>
      <c r="AN60" s="185">
        <v>5.6131325171178857E-3</v>
      </c>
      <c r="AO60" s="186">
        <v>307.75710205138563</v>
      </c>
      <c r="AP60" s="186">
        <v>6.5917000404604549</v>
      </c>
      <c r="AQ60" s="186">
        <v>11.19323438146548</v>
      </c>
      <c r="AR60" s="186">
        <v>1.4776488967194992</v>
      </c>
      <c r="AS60" s="186">
        <v>6.3103335765394712</v>
      </c>
      <c r="AT60" s="186">
        <v>1.3452250649674704</v>
      </c>
      <c r="AU60" s="186">
        <v>0.39052531654022465</v>
      </c>
      <c r="AV60" s="186">
        <v>1.17835695208155</v>
      </c>
      <c r="AW60" s="186">
        <v>0.19398953389850493</v>
      </c>
      <c r="AX60" s="186">
        <v>1.1748344596406974</v>
      </c>
      <c r="AY60" s="186">
        <v>0.24614812095378444</v>
      </c>
      <c r="AZ60" s="186">
        <v>0.67949998275219148</v>
      </c>
      <c r="BA60" s="186">
        <v>9.9754266020543075E-2</v>
      </c>
      <c r="BB60" s="186">
        <v>0.62697498309892852</v>
      </c>
      <c r="BC60" s="186">
        <v>9.1632747554384872E-2</v>
      </c>
      <c r="BD60" s="186">
        <v>0.97249252133386954</v>
      </c>
      <c r="BE60" s="186">
        <v>8.9582462525730766E-2</v>
      </c>
      <c r="BF60" s="186">
        <v>0.14471323293921892</v>
      </c>
      <c r="BG60" s="175"/>
      <c r="BH60" s="185">
        <v>1.4839172169509396E-3</v>
      </c>
      <c r="BI60" s="186">
        <v>5.6440227216821945</v>
      </c>
      <c r="BJ60" s="185">
        <v>1.6647065288405598E-3</v>
      </c>
      <c r="BK60" s="186">
        <v>0.82355302857099666</v>
      </c>
      <c r="BL60" s="186">
        <v>1.1858261589511223</v>
      </c>
      <c r="BN60" s="187"/>
      <c r="BO60" s="187"/>
      <c r="BP60" s="175"/>
      <c r="BQ60" s="186"/>
    </row>
    <row r="61" spans="1:69" x14ac:dyDescent="0.45">
      <c r="A61" s="175"/>
      <c r="B61" s="179" t="s">
        <v>812</v>
      </c>
      <c r="C61" s="175"/>
      <c r="D61" s="175" t="s">
        <v>738</v>
      </c>
      <c r="E61" s="184" t="s">
        <v>813</v>
      </c>
      <c r="F61" s="175" t="s">
        <v>967</v>
      </c>
      <c r="G61" s="185">
        <v>0.9175435162403115</v>
      </c>
      <c r="H61" s="186">
        <v>150.37008226212848</v>
      </c>
      <c r="I61" s="186">
        <v>128591.02353297874</v>
      </c>
      <c r="J61" s="186">
        <v>3797.7660404723333</v>
      </c>
      <c r="K61" s="186">
        <v>15684.530878128911</v>
      </c>
      <c r="L61" s="186">
        <v>318728.04978701862</v>
      </c>
      <c r="M61" s="186">
        <v>407.00924704450944</v>
      </c>
      <c r="N61" s="186">
        <v>11759.178466639432</v>
      </c>
      <c r="O61" s="186">
        <v>3713.941658297249</v>
      </c>
      <c r="P61" s="186">
        <v>52556.606831288569</v>
      </c>
      <c r="Q61" s="186">
        <v>437.3744862301769</v>
      </c>
      <c r="R61" s="186">
        <v>25.954050320099981</v>
      </c>
      <c r="S61" s="186">
        <v>20.603806195666078</v>
      </c>
      <c r="T61" s="186">
        <v>8322.0134280121765</v>
      </c>
      <c r="U61" s="186">
        <v>3571.0129624925794</v>
      </c>
      <c r="V61" s="186">
        <v>7.950458445455733</v>
      </c>
      <c r="W61" s="186">
        <v>10.674491255058873</v>
      </c>
      <c r="X61" s="186">
        <v>14.476177891738736</v>
      </c>
      <c r="Y61" s="186">
        <v>12.217588673890976</v>
      </c>
      <c r="Z61" s="186">
        <v>3.6224868036279281</v>
      </c>
      <c r="AA61" s="186">
        <v>2.4640482216601369</v>
      </c>
      <c r="AB61" s="175"/>
      <c r="AC61" s="186">
        <v>6.6489948543307413</v>
      </c>
      <c r="AD61" s="186">
        <v>418.07297394738521</v>
      </c>
      <c r="AE61" s="186">
        <v>6.9329468998079191</v>
      </c>
      <c r="AF61" s="186">
        <v>38.206668639871779</v>
      </c>
      <c r="AG61" s="186">
        <v>1.4019755471995941</v>
      </c>
      <c r="AH61" s="186">
        <v>2.3564781006941731</v>
      </c>
      <c r="AI61" s="175"/>
      <c r="AJ61" s="185">
        <v>1.8613585829634158E-2</v>
      </c>
      <c r="AK61" s="175">
        <v>0</v>
      </c>
      <c r="AL61" s="186">
        <v>0.63960635566224799</v>
      </c>
      <c r="AM61" s="175"/>
      <c r="AN61" s="175"/>
      <c r="AO61" s="186">
        <v>307.49239586009094</v>
      </c>
      <c r="AP61" s="186">
        <v>6.5653510819073126</v>
      </c>
      <c r="AQ61" s="186">
        <v>11.126230157446971</v>
      </c>
      <c r="AR61" s="186">
        <v>2.8977367605245727</v>
      </c>
      <c r="AS61" s="186">
        <v>6.3295769242825832</v>
      </c>
      <c r="AT61" s="186">
        <v>1.3376237526746242</v>
      </c>
      <c r="AU61" s="186">
        <v>0.35754585726000726</v>
      </c>
      <c r="AV61" s="186">
        <v>1.1788274297329735</v>
      </c>
      <c r="AW61" s="186">
        <v>0.18907782428764333</v>
      </c>
      <c r="AX61" s="186">
        <v>1.1443952766690784</v>
      </c>
      <c r="AY61" s="186">
        <v>0.2455218091372518</v>
      </c>
      <c r="AZ61" s="186">
        <v>0.64366066335583016</v>
      </c>
      <c r="BA61" s="186">
        <v>9.6237681191549782E-2</v>
      </c>
      <c r="BB61" s="186">
        <v>0.62509367580676112</v>
      </c>
      <c r="BC61" s="186">
        <v>9.3489098689468975E-2</v>
      </c>
      <c r="BD61" s="186">
        <v>0.96198397561810134</v>
      </c>
      <c r="BE61" s="186">
        <v>8.5844223465560518E-2</v>
      </c>
      <c r="BF61" s="186">
        <v>0.14168113685425887</v>
      </c>
      <c r="BG61" s="175"/>
      <c r="BH61" s="186">
        <v>0.47206022161892947</v>
      </c>
      <c r="BI61" s="186">
        <v>5.3993656518170168</v>
      </c>
      <c r="BJ61" s="185">
        <v>2.400450970869604E-3</v>
      </c>
      <c r="BK61" s="186">
        <v>0.80219982555080516</v>
      </c>
      <c r="BL61" s="186">
        <v>1.1534462715543254</v>
      </c>
      <c r="BN61" s="187"/>
      <c r="BO61" s="187"/>
      <c r="BP61" s="175"/>
      <c r="BQ61" s="186"/>
    </row>
    <row r="62" spans="1:69" x14ac:dyDescent="0.45">
      <c r="A62" s="175"/>
      <c r="B62" s="179" t="s">
        <v>814</v>
      </c>
      <c r="C62" s="175"/>
      <c r="D62" s="175" t="s">
        <v>738</v>
      </c>
      <c r="E62" s="184" t="s">
        <v>815</v>
      </c>
      <c r="F62" s="175" t="s">
        <v>967</v>
      </c>
      <c r="G62" s="185">
        <v>3.304184203750256</v>
      </c>
      <c r="H62" s="186">
        <v>136.68064028526089</v>
      </c>
      <c r="I62" s="186">
        <v>124208.95681846012</v>
      </c>
      <c r="J62" s="186">
        <v>6507.6377548558357</v>
      </c>
      <c r="K62" s="186">
        <v>13996.770148114645</v>
      </c>
      <c r="L62" s="186">
        <v>307348.38627413614</v>
      </c>
      <c r="M62" s="186">
        <v>671.152619479186</v>
      </c>
      <c r="N62" s="186">
        <v>7717.0301983206973</v>
      </c>
      <c r="O62" s="186">
        <v>6382.012294487462</v>
      </c>
      <c r="P62" s="186">
        <v>58798.585743880125</v>
      </c>
      <c r="Q62" s="186">
        <v>765.14694054865356</v>
      </c>
      <c r="R62" s="186">
        <v>26.666931497733461</v>
      </c>
      <c r="S62" s="186">
        <v>17.764056264169405</v>
      </c>
      <c r="T62" s="186">
        <v>7268.5100549819063</v>
      </c>
      <c r="U62" s="186">
        <v>7674.2764263555609</v>
      </c>
      <c r="V62" s="186">
        <v>13.337796925604561</v>
      </c>
      <c r="W62" s="186">
        <v>17.504448757044027</v>
      </c>
      <c r="X62" s="186">
        <v>1603.3785352437164</v>
      </c>
      <c r="Y62" s="186">
        <v>180.15978536920858</v>
      </c>
      <c r="Z62" s="186">
        <v>3.5850856616489879</v>
      </c>
      <c r="AA62" s="186">
        <v>10.968887723576591</v>
      </c>
      <c r="AB62" s="175"/>
      <c r="AC62" s="186">
        <v>7.4732616109282324</v>
      </c>
      <c r="AD62" s="186">
        <v>581.05241137086239</v>
      </c>
      <c r="AE62" s="186">
        <v>7.8053604922711779</v>
      </c>
      <c r="AF62" s="186">
        <v>72.773210620496343</v>
      </c>
      <c r="AG62" s="186">
        <v>2.2481944162965766</v>
      </c>
      <c r="AH62" s="186">
        <v>2.2639913596959107</v>
      </c>
      <c r="AI62" s="186">
        <v>10.947632356553692</v>
      </c>
      <c r="AJ62" s="186">
        <v>9.1990737920652488E-2</v>
      </c>
      <c r="AK62" s="186">
        <v>0</v>
      </c>
      <c r="AL62" s="186">
        <v>1235.7588157260245</v>
      </c>
      <c r="AM62" s="186">
        <v>69.538104633996767</v>
      </c>
      <c r="AN62" s="186">
        <v>6.418164655547863E-2</v>
      </c>
      <c r="AO62" s="186">
        <v>251.11302083958077</v>
      </c>
      <c r="AP62" s="186">
        <v>7.831021617762187</v>
      </c>
      <c r="AQ62" s="186">
        <v>12.441933596776025</v>
      </c>
      <c r="AR62" s="186">
        <v>1.7434309896605871</v>
      </c>
      <c r="AS62" s="186">
        <v>7.3035927295020704</v>
      </c>
      <c r="AT62" s="186">
        <v>1.446850495698502</v>
      </c>
      <c r="AU62" s="186">
        <v>0.39372693495789135</v>
      </c>
      <c r="AV62" s="186">
        <v>1.3637336045831581</v>
      </c>
      <c r="AW62" s="186">
        <v>0.22291960955904222</v>
      </c>
      <c r="AX62" s="186">
        <v>1.3420022541661079</v>
      </c>
      <c r="AY62" s="186">
        <v>0.2767279241316985</v>
      </c>
      <c r="AZ62" s="186">
        <v>0.75809194839689786</v>
      </c>
      <c r="BA62" s="186">
        <v>0.10914304003793081</v>
      </c>
      <c r="BB62" s="186">
        <v>0.75896691867721711</v>
      </c>
      <c r="BC62" s="186">
        <v>0.11199141414046342</v>
      </c>
      <c r="BD62" s="186">
        <v>1.7909408394538868</v>
      </c>
      <c r="BE62" s="186">
        <v>0.14504593984782252</v>
      </c>
      <c r="BF62" s="186">
        <v>2.2979080351057486</v>
      </c>
      <c r="BG62" s="186">
        <v>0.12333982637931927</v>
      </c>
      <c r="BH62" s="186">
        <v>27.457992977172228</v>
      </c>
      <c r="BI62" s="186">
        <v>10510.126837120952</v>
      </c>
      <c r="BJ62" s="186">
        <v>2.3995171125215959</v>
      </c>
      <c r="BK62" s="186">
        <v>1.2007776055337473</v>
      </c>
      <c r="BL62" s="186">
        <v>1.0951358093258106</v>
      </c>
      <c r="BN62" s="187"/>
      <c r="BO62" s="187"/>
      <c r="BP62" s="186"/>
      <c r="BQ62" s="186"/>
    </row>
    <row r="63" spans="1:69" x14ac:dyDescent="0.45">
      <c r="A63" s="175"/>
      <c r="B63" s="179" t="s">
        <v>816</v>
      </c>
      <c r="C63" s="175"/>
      <c r="D63" s="175" t="s">
        <v>738</v>
      </c>
      <c r="E63" s="184" t="s">
        <v>817</v>
      </c>
      <c r="F63" s="175" t="s">
        <v>967</v>
      </c>
      <c r="G63" s="185">
        <v>2.1057099979982348</v>
      </c>
      <c r="H63" s="186">
        <v>139.27444917245435</v>
      </c>
      <c r="I63" s="186">
        <v>123310.72982677074</v>
      </c>
      <c r="J63" s="186">
        <v>6609.1999474375571</v>
      </c>
      <c r="K63" s="186">
        <v>13823.047307559942</v>
      </c>
      <c r="L63" s="186">
        <v>307367.83468943147</v>
      </c>
      <c r="M63" s="186">
        <v>695.16106497736791</v>
      </c>
      <c r="N63" s="186">
        <v>7899.2490090894953</v>
      </c>
      <c r="O63" s="186">
        <v>6390.351213914324</v>
      </c>
      <c r="P63" s="186">
        <v>59130.197518431494</v>
      </c>
      <c r="Q63" s="186">
        <v>775.15099512546647</v>
      </c>
      <c r="R63" s="186">
        <v>27.001490135408325</v>
      </c>
      <c r="S63" s="186">
        <v>17.179427204696299</v>
      </c>
      <c r="T63" s="186">
        <v>7237.5407754813332</v>
      </c>
      <c r="U63" s="186">
        <v>7716.1507592665566</v>
      </c>
      <c r="V63" s="186">
        <v>13.276136267940361</v>
      </c>
      <c r="W63" s="186">
        <v>17.616108892564835</v>
      </c>
      <c r="X63" s="186">
        <v>1610.3015776734105</v>
      </c>
      <c r="Y63" s="186">
        <v>188.29371773668598</v>
      </c>
      <c r="Z63" s="186">
        <v>3.5732368898734572</v>
      </c>
      <c r="AA63" s="186">
        <v>11.758750776577239</v>
      </c>
      <c r="AB63" s="175"/>
      <c r="AC63" s="186">
        <v>7.5027998624621945</v>
      </c>
      <c r="AD63" s="186">
        <v>585.39488225518937</v>
      </c>
      <c r="AE63" s="186">
        <v>7.7606865426844056</v>
      </c>
      <c r="AF63" s="186">
        <v>208.62313913585987</v>
      </c>
      <c r="AG63" s="186">
        <v>2.3060095524910338</v>
      </c>
      <c r="AH63" s="186">
        <v>2.1159226212685489</v>
      </c>
      <c r="AI63" s="186">
        <v>9.1102539803508567</v>
      </c>
      <c r="AJ63" s="186">
        <v>7.5668308144519289E-2</v>
      </c>
      <c r="AK63" s="186">
        <v>0</v>
      </c>
      <c r="AL63" s="186">
        <v>1461.9040475289498</v>
      </c>
      <c r="AM63" s="186">
        <v>70.582537372217743</v>
      </c>
      <c r="AN63" s="185">
        <v>5.6293573177383184E-2</v>
      </c>
      <c r="AO63" s="186">
        <v>251.34288078156678</v>
      </c>
      <c r="AP63" s="186">
        <v>7.8698076595959714</v>
      </c>
      <c r="AQ63" s="186">
        <v>12.401010121214879</v>
      </c>
      <c r="AR63" s="186">
        <v>1.7134131387538323</v>
      </c>
      <c r="AS63" s="186">
        <v>7.2649388295254926</v>
      </c>
      <c r="AT63" s="186">
        <v>1.4908314633331052</v>
      </c>
      <c r="AU63" s="186">
        <v>0.37535241587503859</v>
      </c>
      <c r="AV63" s="186">
        <v>1.3807533791747864</v>
      </c>
      <c r="AW63" s="186">
        <v>0.21195607135223157</v>
      </c>
      <c r="AX63" s="186">
        <v>1.4088143489834073</v>
      </c>
      <c r="AY63" s="186">
        <v>0.28292830837138738</v>
      </c>
      <c r="AZ63" s="186">
        <v>0.788028345342765</v>
      </c>
      <c r="BA63" s="186">
        <v>0.11230191884034836</v>
      </c>
      <c r="BB63" s="186">
        <v>0.76241789232008295</v>
      </c>
      <c r="BC63" s="186">
        <v>0.11595341133217354</v>
      </c>
      <c r="BD63" s="186">
        <v>5.590762686675987</v>
      </c>
      <c r="BE63" s="186">
        <v>0.15092350004680039</v>
      </c>
      <c r="BF63" s="186">
        <v>2.7332847120424657</v>
      </c>
      <c r="BG63" s="185">
        <v>2.227137192600787E-3</v>
      </c>
      <c r="BH63" s="186">
        <v>5.2831848751867634</v>
      </c>
      <c r="BI63" s="186">
        <v>10599.82026955626</v>
      </c>
      <c r="BJ63" s="186">
        <v>2.5789902873593817</v>
      </c>
      <c r="BK63" s="186">
        <v>1.2092836382622487</v>
      </c>
      <c r="BL63" s="186">
        <v>1.1308602389605233</v>
      </c>
      <c r="BN63" s="187"/>
      <c r="BO63" s="187"/>
      <c r="BP63" s="186"/>
      <c r="BQ63" s="186"/>
    </row>
    <row r="64" spans="1:69" x14ac:dyDescent="0.45">
      <c r="A64" s="175"/>
      <c r="B64" s="179" t="s">
        <v>818</v>
      </c>
      <c r="C64" s="175"/>
      <c r="D64" s="175" t="s">
        <v>738</v>
      </c>
      <c r="E64" s="184" t="s">
        <v>819</v>
      </c>
      <c r="F64" s="175" t="s">
        <v>967</v>
      </c>
      <c r="G64" s="185">
        <v>2.7441153455607417</v>
      </c>
      <c r="H64" s="186">
        <v>132.27684877237249</v>
      </c>
      <c r="I64" s="186">
        <v>123991.80796527988</v>
      </c>
      <c r="J64" s="186">
        <v>6560.9053852271682</v>
      </c>
      <c r="K64" s="186">
        <v>14141.305368191464</v>
      </c>
      <c r="L64" s="186">
        <v>309909.63005116687</v>
      </c>
      <c r="M64" s="186">
        <v>734.58726776907577</v>
      </c>
      <c r="N64" s="186">
        <v>5448.2709990106332</v>
      </c>
      <c r="O64" s="186">
        <v>7339.4293956157198</v>
      </c>
      <c r="P64" s="186">
        <v>60905.802341863011</v>
      </c>
      <c r="Q64" s="186">
        <v>768.72570448598822</v>
      </c>
      <c r="R64" s="186">
        <v>29.489592395383575</v>
      </c>
      <c r="S64" s="186">
        <v>15.933869342158696</v>
      </c>
      <c r="T64" s="186">
        <v>8378.0705072540804</v>
      </c>
      <c r="U64" s="186">
        <v>8084.4001762727412</v>
      </c>
      <c r="V64" s="186">
        <v>14.390010417949519</v>
      </c>
      <c r="W64" s="186">
        <v>18.089268704186342</v>
      </c>
      <c r="X64" s="186">
        <v>1020.5010289644307</v>
      </c>
      <c r="Y64" s="186">
        <v>104.98954939214866</v>
      </c>
      <c r="Z64" s="186">
        <v>3.5499909741831708</v>
      </c>
      <c r="AA64" s="186">
        <v>8.7148826254608895</v>
      </c>
      <c r="AB64" s="175"/>
      <c r="AC64" s="186">
        <v>7.6078063855215952</v>
      </c>
      <c r="AD64" s="186">
        <v>608.35063343166814</v>
      </c>
      <c r="AE64" s="186">
        <v>8.0978949552494104</v>
      </c>
      <c r="AF64" s="186">
        <v>73.321318939637862</v>
      </c>
      <c r="AG64" s="186">
        <v>2.3096803738414065</v>
      </c>
      <c r="AH64" s="186">
        <v>2.3982867882211916</v>
      </c>
      <c r="AI64" s="186">
        <v>10.820377056565741</v>
      </c>
      <c r="AJ64" s="186">
        <v>0.13742315044374945</v>
      </c>
      <c r="AK64" s="186">
        <v>0</v>
      </c>
      <c r="AL64" s="186">
        <v>448.32043134954102</v>
      </c>
      <c r="AM64" s="186">
        <v>68.031433605182841</v>
      </c>
      <c r="AN64" s="185">
        <v>5.4227676679268901E-2</v>
      </c>
      <c r="AO64" s="186">
        <v>268.4139647970639</v>
      </c>
      <c r="AP64" s="186">
        <v>8.2640213223122689</v>
      </c>
      <c r="AQ64" s="186">
        <v>12.76361328576459</v>
      </c>
      <c r="AR64" s="186">
        <v>1.7843740894540396</v>
      </c>
      <c r="AS64" s="186">
        <v>7.5562158803198871</v>
      </c>
      <c r="AT64" s="186">
        <v>1.5115092100967551</v>
      </c>
      <c r="AU64" s="186">
        <v>0.39142103267299222</v>
      </c>
      <c r="AV64" s="186">
        <v>1.3759405325694554</v>
      </c>
      <c r="AW64" s="186">
        <v>0.2252264189569545</v>
      </c>
      <c r="AX64" s="186">
        <v>1.3837087883237145</v>
      </c>
      <c r="AY64" s="186">
        <v>0.28407634248056862</v>
      </c>
      <c r="AZ64" s="186">
        <v>0.79203226368568902</v>
      </c>
      <c r="BA64" s="186">
        <v>0.10983197752069844</v>
      </c>
      <c r="BB64" s="186">
        <v>0.7746109059705808</v>
      </c>
      <c r="BC64" s="186">
        <v>0.11138073541557225</v>
      </c>
      <c r="BD64" s="186">
        <v>1.7766370478540841</v>
      </c>
      <c r="BE64" s="186">
        <v>0.14419662729115357</v>
      </c>
      <c r="BF64" s="186">
        <v>0.64588238528396769</v>
      </c>
      <c r="BG64" s="185">
        <v>2.3551771969407861E-3</v>
      </c>
      <c r="BH64" s="186">
        <v>17.16194949434589</v>
      </c>
      <c r="BI64" s="186">
        <v>3315.5124544591695</v>
      </c>
      <c r="BJ64" s="186">
        <v>0.88268503881479821</v>
      </c>
      <c r="BK64" s="186">
        <v>1.1993108395432912</v>
      </c>
      <c r="BL64" s="186">
        <v>1.1248313222814204</v>
      </c>
      <c r="BN64" s="187"/>
      <c r="BO64" s="187"/>
      <c r="BP64" s="186"/>
      <c r="BQ64" s="186"/>
    </row>
    <row r="65" spans="1:69" x14ac:dyDescent="0.45">
      <c r="A65" s="175"/>
      <c r="B65" s="179" t="s">
        <v>820</v>
      </c>
      <c r="C65" s="175"/>
      <c r="D65" s="175" t="s">
        <v>738</v>
      </c>
      <c r="E65" s="184" t="s">
        <v>821</v>
      </c>
      <c r="F65" s="175" t="s">
        <v>967</v>
      </c>
      <c r="G65" s="185">
        <v>1.9204423920947171</v>
      </c>
      <c r="H65" s="186">
        <v>138.23982930655288</v>
      </c>
      <c r="I65" s="186">
        <v>123953.93150073524</v>
      </c>
      <c r="J65" s="186">
        <v>6561.180615310649</v>
      </c>
      <c r="K65" s="186">
        <v>14350.707768981219</v>
      </c>
      <c r="L65" s="186">
        <v>309457.30850657384</v>
      </c>
      <c r="M65" s="186">
        <v>779.62353265826664</v>
      </c>
      <c r="N65" s="186">
        <v>7346.9166605067094</v>
      </c>
      <c r="O65" s="186">
        <v>7211.9387939298767</v>
      </c>
      <c r="P65" s="186">
        <v>59899.205970106625</v>
      </c>
      <c r="Q65" s="186">
        <v>769.77831405028485</v>
      </c>
      <c r="R65" s="186">
        <v>29.511449928116527</v>
      </c>
      <c r="S65" s="186">
        <v>16.406695382119782</v>
      </c>
      <c r="T65" s="186">
        <v>8352.4819825291634</v>
      </c>
      <c r="U65" s="186">
        <v>8253.8916074104891</v>
      </c>
      <c r="V65" s="186">
        <v>14.468864247487682</v>
      </c>
      <c r="W65" s="186">
        <v>17.734434372880795</v>
      </c>
      <c r="X65" s="186">
        <v>874.33475572896145</v>
      </c>
      <c r="Y65" s="186">
        <v>106.13932090916256</v>
      </c>
      <c r="Z65" s="186">
        <v>3.6197378021536002</v>
      </c>
      <c r="AA65" s="186">
        <v>9.1072368035173366</v>
      </c>
      <c r="AB65" s="175"/>
      <c r="AC65" s="186">
        <v>7.7805970076560813</v>
      </c>
      <c r="AD65" s="186">
        <v>597.82954682705486</v>
      </c>
      <c r="AE65" s="186">
        <v>8.0757887087146507</v>
      </c>
      <c r="AF65" s="186">
        <v>74.024328869917213</v>
      </c>
      <c r="AG65" s="186">
        <v>2.2959365706676356</v>
      </c>
      <c r="AH65" s="186">
        <v>2.4827737580617986</v>
      </c>
      <c r="AI65" s="186">
        <v>10.798126477693982</v>
      </c>
      <c r="AJ65" s="186">
        <v>8.3509035008625804E-2</v>
      </c>
      <c r="AK65" s="186">
        <v>0</v>
      </c>
      <c r="AL65" s="186">
        <v>480.6971170262384</v>
      </c>
      <c r="AM65" s="186">
        <v>69.183930517780766</v>
      </c>
      <c r="AN65" s="185">
        <v>5.0693973281210884E-2</v>
      </c>
      <c r="AO65" s="186">
        <v>266.74880613565631</v>
      </c>
      <c r="AP65" s="186">
        <v>8.241761403892264</v>
      </c>
      <c r="AQ65" s="186">
        <v>12.76572904789311</v>
      </c>
      <c r="AR65" s="186">
        <v>1.755414294671559</v>
      </c>
      <c r="AS65" s="186">
        <v>7.5995652592130352</v>
      </c>
      <c r="AT65" s="186">
        <v>1.5619004619670509</v>
      </c>
      <c r="AU65" s="186">
        <v>0.4056032707288712</v>
      </c>
      <c r="AV65" s="186">
        <v>1.4038032887415379</v>
      </c>
      <c r="AW65" s="186">
        <v>0.23323062000700687</v>
      </c>
      <c r="AX65" s="186">
        <v>1.3664175364515745</v>
      </c>
      <c r="AY65" s="186">
        <v>0.28802199217380037</v>
      </c>
      <c r="AZ65" s="186">
        <v>0.81519017235710645</v>
      </c>
      <c r="BA65" s="186">
        <v>0.1175180085642514</v>
      </c>
      <c r="BB65" s="186">
        <v>0.76966128192700756</v>
      </c>
      <c r="BC65" s="186">
        <v>0.1114242026185652</v>
      </c>
      <c r="BD65" s="186">
        <v>1.7806793583679288</v>
      </c>
      <c r="BE65" s="186">
        <v>0.13601290390386347</v>
      </c>
      <c r="BF65" s="186">
        <v>0.69225761930316942</v>
      </c>
      <c r="BG65" s="175"/>
      <c r="BH65" s="186">
        <v>10.858516014479918</v>
      </c>
      <c r="BI65" s="186">
        <v>3418.9966250178436</v>
      </c>
      <c r="BJ65" s="186">
        <v>0.91340385860225559</v>
      </c>
      <c r="BK65" s="186">
        <v>1.2433683499027985</v>
      </c>
      <c r="BL65" s="186">
        <v>1.1110137629139891</v>
      </c>
      <c r="BN65" s="187"/>
      <c r="BO65" s="187"/>
      <c r="BP65" s="186"/>
      <c r="BQ65" s="186"/>
    </row>
    <row r="66" spans="1:69" x14ac:dyDescent="0.45">
      <c r="A66" s="175"/>
      <c r="B66" s="179" t="s">
        <v>822</v>
      </c>
      <c r="C66" s="175"/>
      <c r="D66" s="175" t="s">
        <v>738</v>
      </c>
      <c r="E66" s="184" t="s">
        <v>823</v>
      </c>
      <c r="F66" s="175" t="s">
        <v>967</v>
      </c>
      <c r="G66" s="185">
        <v>4.9256724549005586</v>
      </c>
      <c r="H66" s="186">
        <v>188.44328578223443</v>
      </c>
      <c r="I66" s="186">
        <v>129438.73994538505</v>
      </c>
      <c r="J66" s="186">
        <v>5306.3678516197451</v>
      </c>
      <c r="K66" s="186">
        <v>16383.418539002683</v>
      </c>
      <c r="L66" s="186">
        <v>311118.32872420491</v>
      </c>
      <c r="M66" s="186">
        <v>647.53197420719528</v>
      </c>
      <c r="N66" s="186">
        <v>9302.2032788902379</v>
      </c>
      <c r="O66" s="186">
        <v>3112.4810677373798</v>
      </c>
      <c r="P66" s="186">
        <v>36430.450087852296</v>
      </c>
      <c r="Q66" s="186">
        <v>1845.0425728468649</v>
      </c>
      <c r="R66" s="186">
        <v>94.302868470581444</v>
      </c>
      <c r="S66" s="186">
        <v>46.719386424355484</v>
      </c>
      <c r="T66" s="186">
        <v>12836.070006514579</v>
      </c>
      <c r="U66" s="186">
        <v>22981.132809581366</v>
      </c>
      <c r="V66" s="186">
        <v>11.582978828253225</v>
      </c>
      <c r="W66" s="186">
        <v>29.646636013616408</v>
      </c>
      <c r="X66" s="186">
        <v>76.648199931227481</v>
      </c>
      <c r="Y66" s="186">
        <v>39.048386335171401</v>
      </c>
      <c r="Z66" s="186">
        <v>4.6903613374707946</v>
      </c>
      <c r="AA66" s="186">
        <v>19.517739367871172</v>
      </c>
      <c r="AB66" s="175"/>
      <c r="AC66" s="186">
        <v>6.1020198212735561</v>
      </c>
      <c r="AD66" s="186">
        <v>389.6665524995326</v>
      </c>
      <c r="AE66" s="186">
        <v>12.85312463614304</v>
      </c>
      <c r="AF66" s="186">
        <v>160.44803201238378</v>
      </c>
      <c r="AG66" s="186">
        <v>3.842609010976052</v>
      </c>
      <c r="AH66" s="186">
        <v>3.114240955563198</v>
      </c>
      <c r="AI66" s="175"/>
      <c r="AJ66" s="186">
        <v>6.7250839330026249E-2</v>
      </c>
      <c r="AK66" s="186">
        <v>3.9049961505528662E-2</v>
      </c>
      <c r="AL66" s="186">
        <v>1.3364735234256757</v>
      </c>
      <c r="AM66" s="186">
        <v>0.43868218419671179</v>
      </c>
      <c r="AN66" s="186">
        <v>8.4586204493140152E-2</v>
      </c>
      <c r="AO66" s="186">
        <v>251.22592130919045</v>
      </c>
      <c r="AP66" s="186">
        <v>13.691393951526182</v>
      </c>
      <c r="AQ66" s="186">
        <v>14.93156884554395</v>
      </c>
      <c r="AR66" s="186">
        <v>2.9139039000919031</v>
      </c>
      <c r="AS66" s="186">
        <v>12.731459515952951</v>
      </c>
      <c r="AT66" s="186">
        <v>2.7247819167565286</v>
      </c>
      <c r="AU66" s="186">
        <v>0.66253564449273472</v>
      </c>
      <c r="AV66" s="186">
        <v>2.4251974857993721</v>
      </c>
      <c r="AW66" s="186">
        <v>0.38712795540703304</v>
      </c>
      <c r="AX66" s="186">
        <v>2.4084788574737974</v>
      </c>
      <c r="AY66" s="186">
        <v>0.48939928015611539</v>
      </c>
      <c r="AZ66" s="186">
        <v>1.3107566965477762</v>
      </c>
      <c r="BA66" s="186">
        <v>0.18864413366473218</v>
      </c>
      <c r="BB66" s="186">
        <v>1.3122379831286266</v>
      </c>
      <c r="BC66" s="186">
        <v>0.19431529238859682</v>
      </c>
      <c r="BD66" s="186">
        <v>3.6839862172203608</v>
      </c>
      <c r="BE66" s="186">
        <v>0.2215525699507471</v>
      </c>
      <c r="BF66" s="186">
        <v>0.26051929848569494</v>
      </c>
      <c r="BG66" s="175"/>
      <c r="BH66" s="185">
        <v>1.4201019786911409E-3</v>
      </c>
      <c r="BI66" s="186">
        <v>15.725809076890286</v>
      </c>
      <c r="BJ66" s="175"/>
      <c r="BK66" s="186">
        <v>1.5857135684779367</v>
      </c>
      <c r="BL66" s="186">
        <v>1.9194333028576083</v>
      </c>
      <c r="BN66" s="187"/>
      <c r="BO66" s="187"/>
      <c r="BP66" s="186"/>
      <c r="BQ66" s="186"/>
    </row>
    <row r="67" spans="1:69" x14ac:dyDescent="0.45">
      <c r="A67" s="175"/>
      <c r="B67" s="179" t="s">
        <v>824</v>
      </c>
      <c r="C67" s="175"/>
      <c r="D67" s="175" t="s">
        <v>738</v>
      </c>
      <c r="E67" s="184" t="s">
        <v>825</v>
      </c>
      <c r="F67" s="175" t="s">
        <v>967</v>
      </c>
      <c r="G67" s="185">
        <v>4.9522763875832201</v>
      </c>
      <c r="H67" s="186">
        <v>184.6303876841919</v>
      </c>
      <c r="I67" s="186">
        <v>128248.1671024582</v>
      </c>
      <c r="J67" s="186">
        <v>5276.2950847758975</v>
      </c>
      <c r="K67" s="186">
        <v>16199.654469767878</v>
      </c>
      <c r="L67" s="186">
        <v>312238.68608725659</v>
      </c>
      <c r="M67" s="186">
        <v>645.76996024290315</v>
      </c>
      <c r="N67" s="186">
        <v>9451.9429379214471</v>
      </c>
      <c r="O67" s="186">
        <v>3193.6254500713849</v>
      </c>
      <c r="P67" s="186">
        <v>36108.4134248302</v>
      </c>
      <c r="Q67" s="186">
        <v>1830.4959435924823</v>
      </c>
      <c r="R67" s="186">
        <v>94.408979221157963</v>
      </c>
      <c r="S67" s="186">
        <v>46.625375163587172</v>
      </c>
      <c r="T67" s="186">
        <v>12743.069197306277</v>
      </c>
      <c r="U67" s="186">
        <v>22967.900894048133</v>
      </c>
      <c r="V67" s="186">
        <v>11.643011922997101</v>
      </c>
      <c r="W67" s="186">
        <v>30.430299842400245</v>
      </c>
      <c r="X67" s="186">
        <v>75.952603073405385</v>
      </c>
      <c r="Y67" s="186">
        <v>38.151563745059036</v>
      </c>
      <c r="Z67" s="186">
        <v>4.7015623838312033</v>
      </c>
      <c r="AA67" s="186">
        <v>19.516190371331323</v>
      </c>
      <c r="AB67" s="175"/>
      <c r="AC67" s="186">
        <v>6.241112223071795</v>
      </c>
      <c r="AD67" s="186">
        <v>385.52018642490077</v>
      </c>
      <c r="AE67" s="186">
        <v>12.804964850926082</v>
      </c>
      <c r="AF67" s="186">
        <v>158.94782647386262</v>
      </c>
      <c r="AG67" s="186">
        <v>3.9133891199448758</v>
      </c>
      <c r="AH67" s="186">
        <v>3.0376272981702495</v>
      </c>
      <c r="AI67" s="175"/>
      <c r="AJ67" s="186">
        <v>0.13191624307306735</v>
      </c>
      <c r="AK67" s="186">
        <v>0.2537184222294418</v>
      </c>
      <c r="AL67" s="186">
        <v>1.4374457630290329</v>
      </c>
      <c r="AM67" s="186">
        <v>0.28175474739836326</v>
      </c>
      <c r="AN67" s="186">
        <v>7.388890385958187E-2</v>
      </c>
      <c r="AO67" s="186">
        <v>248.21182163320844</v>
      </c>
      <c r="AP67" s="186">
        <v>13.586381797850843</v>
      </c>
      <c r="AQ67" s="186">
        <v>15.084394113377108</v>
      </c>
      <c r="AR67" s="186">
        <v>2.9123030914340342</v>
      </c>
      <c r="AS67" s="186">
        <v>12.2387784136923</v>
      </c>
      <c r="AT67" s="186">
        <v>2.5458296498302611</v>
      </c>
      <c r="AU67" s="186">
        <v>0.6571420815934097</v>
      </c>
      <c r="AV67" s="186">
        <v>2.3854403342941639</v>
      </c>
      <c r="AW67" s="186">
        <v>0.38332908618108591</v>
      </c>
      <c r="AX67" s="186">
        <v>2.3191240422366124</v>
      </c>
      <c r="AY67" s="186">
        <v>0.46107169512301516</v>
      </c>
      <c r="AZ67" s="186">
        <v>1.2442917627196159</v>
      </c>
      <c r="BA67" s="186">
        <v>0.18954189901026186</v>
      </c>
      <c r="BB67" s="186">
        <v>1.2508280777280878</v>
      </c>
      <c r="BC67" s="186">
        <v>0.19028642539891388</v>
      </c>
      <c r="BD67" s="186">
        <v>3.6388857535665391</v>
      </c>
      <c r="BE67" s="186">
        <v>0.22312109553361317</v>
      </c>
      <c r="BF67" s="186">
        <v>0.25580782629167725</v>
      </c>
      <c r="BG67" s="175"/>
      <c r="BH67" s="175"/>
      <c r="BI67" s="186">
        <v>15.527240802532519</v>
      </c>
      <c r="BJ67" s="175"/>
      <c r="BK67" s="186">
        <v>1.6002554125994799</v>
      </c>
      <c r="BL67" s="186">
        <v>1.9183000266567556</v>
      </c>
      <c r="BN67" s="187"/>
      <c r="BO67" s="187"/>
      <c r="BP67" s="186"/>
      <c r="BQ67" s="186"/>
    </row>
    <row r="68" spans="1:69" x14ac:dyDescent="0.45">
      <c r="A68" s="175"/>
      <c r="B68" s="179" t="s">
        <v>826</v>
      </c>
      <c r="C68" s="175"/>
      <c r="D68" s="175" t="s">
        <v>738</v>
      </c>
      <c r="E68" s="184" t="s">
        <v>827</v>
      </c>
      <c r="F68" s="175" t="s">
        <v>967</v>
      </c>
      <c r="G68" s="185">
        <v>4.6934213545778221</v>
      </c>
      <c r="H68" s="186">
        <v>186.72971104741134</v>
      </c>
      <c r="I68" s="186">
        <v>128432.31193302089</v>
      </c>
      <c r="J68" s="186">
        <v>5216.6142249990689</v>
      </c>
      <c r="K68" s="186">
        <v>15965.179306548873</v>
      </c>
      <c r="L68" s="186">
        <v>313209.00155472115</v>
      </c>
      <c r="M68" s="186">
        <v>645.91111113442844</v>
      </c>
      <c r="N68" s="186">
        <v>9169.3764671295521</v>
      </c>
      <c r="O68" s="186">
        <v>3175.5563155193427</v>
      </c>
      <c r="P68" s="186">
        <v>35607.806910993655</v>
      </c>
      <c r="Q68" s="186">
        <v>1822.7585157551082</v>
      </c>
      <c r="R68" s="186">
        <v>93.462097574522787</v>
      </c>
      <c r="S68" s="186">
        <v>47.399044224752494</v>
      </c>
      <c r="T68" s="186">
        <v>12446.908616090082</v>
      </c>
      <c r="U68" s="186">
        <v>22670.508082059678</v>
      </c>
      <c r="V68" s="186">
        <v>11.317284510152351</v>
      </c>
      <c r="W68" s="186">
        <v>29.408443696234229</v>
      </c>
      <c r="X68" s="186">
        <v>121.66886129252062</v>
      </c>
      <c r="Y68" s="186">
        <v>37.637833155421468</v>
      </c>
      <c r="Z68" s="186">
        <v>4.6096413595461669</v>
      </c>
      <c r="AA68" s="186">
        <v>18.981447466146573</v>
      </c>
      <c r="AB68" s="175"/>
      <c r="AC68" s="186">
        <v>6.0007825802983277</v>
      </c>
      <c r="AD68" s="186">
        <v>377.88609403044745</v>
      </c>
      <c r="AE68" s="186">
        <v>12.450320178149745</v>
      </c>
      <c r="AF68" s="186">
        <v>157.34360136396813</v>
      </c>
      <c r="AG68" s="186">
        <v>3.7717078529062595</v>
      </c>
      <c r="AH68" s="186">
        <v>3.0953327528277583</v>
      </c>
      <c r="AI68" s="175"/>
      <c r="AJ68" s="186">
        <v>4.92377450440767E-2</v>
      </c>
      <c r="AK68" s="186">
        <v>3.5528665350195228E-2</v>
      </c>
      <c r="AL68" s="186">
        <v>1.5606227685336611</v>
      </c>
      <c r="AM68" s="186">
        <v>0.31967963956288309</v>
      </c>
      <c r="AN68" s="186">
        <v>7.9629160608973584E-2</v>
      </c>
      <c r="AO68" s="186">
        <v>244.51054373096554</v>
      </c>
      <c r="AP68" s="186">
        <v>13.159649216986013</v>
      </c>
      <c r="AQ68" s="186">
        <v>14.697636729310334</v>
      </c>
      <c r="AR68" s="186">
        <v>2.8944135107197284</v>
      </c>
      <c r="AS68" s="186">
        <v>12.124323698240884</v>
      </c>
      <c r="AT68" s="186">
        <v>2.4914555090699797</v>
      </c>
      <c r="AU68" s="186">
        <v>0.66236240352315479</v>
      </c>
      <c r="AV68" s="186">
        <v>2.4054383387797982</v>
      </c>
      <c r="AW68" s="186">
        <v>0.37522143205285313</v>
      </c>
      <c r="AX68" s="186">
        <v>2.2816463566517529</v>
      </c>
      <c r="AY68" s="186">
        <v>0.4523158834989362</v>
      </c>
      <c r="AZ68" s="186">
        <v>1.2665332525867139</v>
      </c>
      <c r="BA68" s="186">
        <v>0.18491742487887675</v>
      </c>
      <c r="BB68" s="186">
        <v>1.2707404490362535</v>
      </c>
      <c r="BC68" s="186">
        <v>0.18542415364908485</v>
      </c>
      <c r="BD68" s="186">
        <v>3.6390018720010904</v>
      </c>
      <c r="BE68" s="186">
        <v>0.21617119628517878</v>
      </c>
      <c r="BF68" s="186">
        <v>0.2383577077836431</v>
      </c>
      <c r="BG68" s="175"/>
      <c r="BH68" s="185">
        <v>1.5843483006657076E-3</v>
      </c>
      <c r="BI68" s="186">
        <v>16.256605410859901</v>
      </c>
      <c r="BJ68" s="175"/>
      <c r="BK68" s="186">
        <v>1.57556808495551</v>
      </c>
      <c r="BL68" s="186">
        <v>1.8807837621608483</v>
      </c>
      <c r="BN68" s="187"/>
      <c r="BO68" s="187"/>
      <c r="BP68" s="186"/>
      <c r="BQ68" s="186"/>
    </row>
    <row r="69" spans="1:69" x14ac:dyDescent="0.45">
      <c r="A69" s="175"/>
      <c r="B69" s="179" t="s">
        <v>828</v>
      </c>
      <c r="C69" s="175"/>
      <c r="D69" s="175" t="s">
        <v>738</v>
      </c>
      <c r="E69" s="184" t="s">
        <v>829</v>
      </c>
      <c r="F69" s="175" t="s">
        <v>967</v>
      </c>
      <c r="G69" s="185">
        <v>5.4748378638546864</v>
      </c>
      <c r="H69" s="186">
        <v>185.09780983021165</v>
      </c>
      <c r="I69" s="186">
        <v>130115.30458910849</v>
      </c>
      <c r="J69" s="186">
        <v>5258.1677778423636</v>
      </c>
      <c r="K69" s="186">
        <v>15996.207754647085</v>
      </c>
      <c r="L69" s="186">
        <v>311876.52810333157</v>
      </c>
      <c r="M69" s="186">
        <v>632.64134417159437</v>
      </c>
      <c r="N69" s="186">
        <v>9211.5792515216326</v>
      </c>
      <c r="O69" s="186">
        <v>3106.9444679400231</v>
      </c>
      <c r="P69" s="186">
        <v>36197.551775418164</v>
      </c>
      <c r="Q69" s="186">
        <v>1811.6599676137371</v>
      </c>
      <c r="R69" s="186">
        <v>92.147110151742737</v>
      </c>
      <c r="S69" s="186">
        <v>45.978225686739108</v>
      </c>
      <c r="T69" s="186">
        <v>12293.273336160613</v>
      </c>
      <c r="U69" s="186">
        <v>22652.052988483872</v>
      </c>
      <c r="V69" s="186">
        <v>11.249300888957565</v>
      </c>
      <c r="W69" s="186">
        <v>28.808676646389241</v>
      </c>
      <c r="X69" s="186">
        <v>75.350010652037582</v>
      </c>
      <c r="Y69" s="186">
        <v>37.857358895797553</v>
      </c>
      <c r="Z69" s="186">
        <v>4.6400715580298764</v>
      </c>
      <c r="AA69" s="186">
        <v>18.980368299390719</v>
      </c>
      <c r="AB69" s="175"/>
      <c r="AC69" s="186">
        <v>6.0290008708180967</v>
      </c>
      <c r="AD69" s="186">
        <v>392.65415456693358</v>
      </c>
      <c r="AE69" s="186">
        <v>12.486670977210002</v>
      </c>
      <c r="AF69" s="186">
        <v>157.21723194468635</v>
      </c>
      <c r="AG69" s="186">
        <v>3.7785615633960581</v>
      </c>
      <c r="AH69" s="186">
        <v>3.0965263572396555</v>
      </c>
      <c r="AI69" s="175"/>
      <c r="AJ69" s="186">
        <v>7.8059091795127558E-2</v>
      </c>
      <c r="AK69" s="186">
        <v>2.1974797074937404E-2</v>
      </c>
      <c r="AL69" s="186">
        <v>2.2646742395757666</v>
      </c>
      <c r="AM69" s="185">
        <v>0.16926075590821246</v>
      </c>
      <c r="AN69" s="186">
        <v>8.2525408535016498E-2</v>
      </c>
      <c r="AO69" s="186">
        <v>240.49479791651402</v>
      </c>
      <c r="AP69" s="186">
        <v>13.166511042851811</v>
      </c>
      <c r="AQ69" s="186">
        <v>14.530680162867366</v>
      </c>
      <c r="AR69" s="186">
        <v>2.8463818518008202</v>
      </c>
      <c r="AS69" s="186">
        <v>12.338652072987296</v>
      </c>
      <c r="AT69" s="186">
        <v>2.4381392329047258</v>
      </c>
      <c r="AU69" s="186">
        <v>0.65030203674688603</v>
      </c>
      <c r="AV69" s="186">
        <v>2.2002162500835163</v>
      </c>
      <c r="AW69" s="186">
        <v>0.38657218202802057</v>
      </c>
      <c r="AX69" s="186">
        <v>2.233061397871964</v>
      </c>
      <c r="AY69" s="186">
        <v>0.47721858861122241</v>
      </c>
      <c r="AZ69" s="186">
        <v>1.2802628315886562</v>
      </c>
      <c r="BA69" s="186">
        <v>0.17450041379436593</v>
      </c>
      <c r="BB69" s="186">
        <v>1.2826976623082724</v>
      </c>
      <c r="BC69" s="186">
        <v>0.18398536504980806</v>
      </c>
      <c r="BD69" s="186">
        <v>3.6869161423522967</v>
      </c>
      <c r="BE69" s="186">
        <v>0.21737641950290926</v>
      </c>
      <c r="BF69" s="186">
        <v>0.24033341120661617</v>
      </c>
      <c r="BG69" s="175"/>
      <c r="BH69" s="185">
        <v>1.9378810649597453E-3</v>
      </c>
      <c r="BI69" s="186">
        <v>12.93151846256456</v>
      </c>
      <c r="BJ69" s="175"/>
      <c r="BK69" s="186">
        <v>1.5657090391420969</v>
      </c>
      <c r="BL69" s="186">
        <v>1.9190501720520776</v>
      </c>
      <c r="BN69" s="187"/>
      <c r="BO69" s="187"/>
      <c r="BP69" s="186"/>
      <c r="BQ69" s="186"/>
    </row>
    <row r="70" spans="1:69" x14ac:dyDescent="0.45">
      <c r="A70" s="175"/>
      <c r="B70" s="179" t="s">
        <v>830</v>
      </c>
      <c r="C70" s="175"/>
      <c r="D70" s="175" t="s">
        <v>738</v>
      </c>
      <c r="E70" s="184" t="s">
        <v>831</v>
      </c>
      <c r="F70" s="175" t="s">
        <v>967</v>
      </c>
      <c r="G70" s="185">
        <v>5.5876220133547738</v>
      </c>
      <c r="H70" s="186">
        <v>166.74240167932615</v>
      </c>
      <c r="I70" s="186">
        <v>132928.77602816434</v>
      </c>
      <c r="J70" s="186">
        <v>4835.3958313440962</v>
      </c>
      <c r="K70" s="186">
        <v>11754.82543186908</v>
      </c>
      <c r="L70" s="186">
        <v>318416.3683664609</v>
      </c>
      <c r="M70" s="186">
        <v>233.25393909692275</v>
      </c>
      <c r="N70" s="186">
        <v>8748.1316927775424</v>
      </c>
      <c r="O70" s="186">
        <v>4131.4220921075785</v>
      </c>
      <c r="P70" s="186">
        <v>51063.405373115624</v>
      </c>
      <c r="Q70" s="186">
        <v>680.91304017317191</v>
      </c>
      <c r="R70" s="186">
        <v>24.827780991792682</v>
      </c>
      <c r="S70" s="186">
        <v>13.725000126368986</v>
      </c>
      <c r="T70" s="186">
        <v>10139.150041548766</v>
      </c>
      <c r="U70" s="186">
        <v>5269.7514565373767</v>
      </c>
      <c r="V70" s="186">
        <v>5.2806340494853403</v>
      </c>
      <c r="W70" s="186">
        <v>9.6159539881834348</v>
      </c>
      <c r="X70" s="186">
        <v>45.34435973046385</v>
      </c>
      <c r="Y70" s="186">
        <v>20.305638061618517</v>
      </c>
      <c r="Z70" s="186">
        <v>3.1417113861309596</v>
      </c>
      <c r="AA70" s="186">
        <v>3.5128153569680118</v>
      </c>
      <c r="AB70" s="175"/>
      <c r="AC70" s="186">
        <v>6.7089653862570513</v>
      </c>
      <c r="AD70" s="186">
        <v>538.74384806678995</v>
      </c>
      <c r="AE70" s="186">
        <v>6.9942040297407431</v>
      </c>
      <c r="AF70" s="186">
        <v>68.988454668662797</v>
      </c>
      <c r="AG70" s="186">
        <v>2.0577264789430663</v>
      </c>
      <c r="AH70" s="186">
        <v>2.0314965261880391</v>
      </c>
      <c r="AI70" s="175"/>
      <c r="AJ70" s="186">
        <v>9.683047339529946E-2</v>
      </c>
      <c r="AK70" s="186">
        <v>0</v>
      </c>
      <c r="AL70" s="186">
        <v>13.520494964154182</v>
      </c>
      <c r="AM70" s="186">
        <v>8.9075513865949691</v>
      </c>
      <c r="AN70" s="186">
        <v>0.10095002172966618</v>
      </c>
      <c r="AO70" s="186">
        <v>282.82965943176202</v>
      </c>
      <c r="AP70" s="186">
        <v>7.0039599614000423</v>
      </c>
      <c r="AQ70" s="186">
        <v>11.487719602432275</v>
      </c>
      <c r="AR70" s="186">
        <v>1.5067427810812508</v>
      </c>
      <c r="AS70" s="186">
        <v>6.3388523368296186</v>
      </c>
      <c r="AT70" s="186">
        <v>1.3863841592849426</v>
      </c>
      <c r="AU70" s="186">
        <v>0.32921664028731851</v>
      </c>
      <c r="AV70" s="186">
        <v>1.1448634843555168</v>
      </c>
      <c r="AW70" s="186">
        <v>0.19102413575095972</v>
      </c>
      <c r="AX70" s="186">
        <v>1.1335941095710687</v>
      </c>
      <c r="AY70" s="186">
        <v>0.24820708772092717</v>
      </c>
      <c r="AZ70" s="186">
        <v>0.67205292227778557</v>
      </c>
      <c r="BA70" s="186">
        <v>9.708183535376004E-2</v>
      </c>
      <c r="BB70" s="186">
        <v>0.70134243390820494</v>
      </c>
      <c r="BC70" s="186">
        <v>0.10659549440400123</v>
      </c>
      <c r="BD70" s="186">
        <v>1.6696090819641074</v>
      </c>
      <c r="BE70" s="186">
        <v>0.12003252378626789</v>
      </c>
      <c r="BF70" s="186">
        <v>0.12772870971056199</v>
      </c>
      <c r="BG70" s="175"/>
      <c r="BH70" s="185">
        <v>3.7282646767957165E-3</v>
      </c>
      <c r="BI70" s="186">
        <v>59.097714690264546</v>
      </c>
      <c r="BJ70" s="175"/>
      <c r="BK70" s="186">
        <v>1.0945819416933218</v>
      </c>
      <c r="BL70" s="186">
        <v>1.3126324131219795</v>
      </c>
      <c r="BN70" s="187"/>
      <c r="BO70" s="187"/>
      <c r="BP70" s="186"/>
      <c r="BQ70" s="186"/>
    </row>
    <row r="71" spans="1:69" x14ac:dyDescent="0.45">
      <c r="A71" s="175"/>
      <c r="B71" s="179" t="s">
        <v>832</v>
      </c>
      <c r="C71" s="175"/>
      <c r="D71" s="175" t="s">
        <v>738</v>
      </c>
      <c r="E71" s="184" t="s">
        <v>833</v>
      </c>
      <c r="F71" s="175" t="s">
        <v>967</v>
      </c>
      <c r="G71" s="185">
        <v>5.9271393150932541</v>
      </c>
      <c r="H71" s="186">
        <v>165.96625195606333</v>
      </c>
      <c r="I71" s="186">
        <v>133043.11894089647</v>
      </c>
      <c r="J71" s="186">
        <v>4836.857922583481</v>
      </c>
      <c r="K71" s="186">
        <v>11739.597038068581</v>
      </c>
      <c r="L71" s="186">
        <v>318625.63713781827</v>
      </c>
      <c r="M71" s="186">
        <v>234.53640182022252</v>
      </c>
      <c r="N71" s="186">
        <v>8807.6622482685088</v>
      </c>
      <c r="O71" s="186">
        <v>4051.4018262362697</v>
      </c>
      <c r="P71" s="186">
        <v>50434.984857582975</v>
      </c>
      <c r="Q71" s="186">
        <v>688.08450602064943</v>
      </c>
      <c r="R71" s="186">
        <v>25.262824438106446</v>
      </c>
      <c r="S71" s="186">
        <v>13.861420791451897</v>
      </c>
      <c r="T71" s="186">
        <v>10287.469211872572</v>
      </c>
      <c r="U71" s="186">
        <v>5361.4305979586188</v>
      </c>
      <c r="V71" s="186">
        <v>5.4035171491390166</v>
      </c>
      <c r="W71" s="186">
        <v>11.034292390353471</v>
      </c>
      <c r="X71" s="186">
        <v>43.047358791138969</v>
      </c>
      <c r="Y71" s="186">
        <v>19.370108688323157</v>
      </c>
      <c r="Z71" s="186">
        <v>3.9303468061609905</v>
      </c>
      <c r="AA71" s="186">
        <v>3.680777000292943</v>
      </c>
      <c r="AB71" s="175"/>
      <c r="AC71" s="186">
        <v>6.5699692006780896</v>
      </c>
      <c r="AD71" s="186">
        <v>533.15288863741489</v>
      </c>
      <c r="AE71" s="186">
        <v>6.9992454785937124</v>
      </c>
      <c r="AF71" s="186">
        <v>70.210649952904816</v>
      </c>
      <c r="AG71" s="186">
        <v>2.057360078913077</v>
      </c>
      <c r="AH71" s="186">
        <v>2.1127360938641382</v>
      </c>
      <c r="AI71" s="175"/>
      <c r="AJ71" s="186">
        <v>8.6654772096932273E-2</v>
      </c>
      <c r="AK71" s="186">
        <v>0</v>
      </c>
      <c r="AL71" s="186">
        <v>14.860373987662578</v>
      </c>
      <c r="AM71" s="186">
        <v>9.1911121361131478</v>
      </c>
      <c r="AN71" s="186">
        <v>6.9451345572172501E-2</v>
      </c>
      <c r="AO71" s="186">
        <v>281.48789151507663</v>
      </c>
      <c r="AP71" s="186">
        <v>7.0091280182713138</v>
      </c>
      <c r="AQ71" s="186">
        <v>11.536140487039646</v>
      </c>
      <c r="AR71" s="186">
        <v>1.5472525739352252</v>
      </c>
      <c r="AS71" s="186">
        <v>6.4363745045824121</v>
      </c>
      <c r="AT71" s="186">
        <v>1.3051394031641526</v>
      </c>
      <c r="AU71" s="186">
        <v>0.34899340020603659</v>
      </c>
      <c r="AV71" s="186">
        <v>1.2132998133375936</v>
      </c>
      <c r="AW71" s="186">
        <v>0.18768278062330623</v>
      </c>
      <c r="AX71" s="186">
        <v>1.1703870229010382</v>
      </c>
      <c r="AY71" s="186">
        <v>0.25321704493385477</v>
      </c>
      <c r="AZ71" s="186">
        <v>0.70714068312060396</v>
      </c>
      <c r="BA71" s="186">
        <v>9.5860074548191149E-2</v>
      </c>
      <c r="BB71" s="186">
        <v>0.6713724464306291</v>
      </c>
      <c r="BC71" s="186">
        <v>0.10048894759699012</v>
      </c>
      <c r="BD71" s="186">
        <v>1.6822735932582156</v>
      </c>
      <c r="BE71" s="186">
        <v>0.12436704202755601</v>
      </c>
      <c r="BF71" s="186">
        <v>0.15980641972205875</v>
      </c>
      <c r="BG71" s="175"/>
      <c r="BH71" s="175"/>
      <c r="BI71" s="186">
        <v>67.479169684951501</v>
      </c>
      <c r="BJ71" s="175"/>
      <c r="BK71" s="186">
        <v>1.1202602512626216</v>
      </c>
      <c r="BL71" s="186">
        <v>1.3006031588187039</v>
      </c>
      <c r="BN71" s="187"/>
      <c r="BO71" s="187"/>
      <c r="BP71" s="186"/>
      <c r="BQ71" s="186"/>
    </row>
    <row r="72" spans="1:69" x14ac:dyDescent="0.45">
      <c r="A72" s="175"/>
      <c r="B72" s="179" t="s">
        <v>834</v>
      </c>
      <c r="C72" s="175"/>
      <c r="D72" s="175" t="s">
        <v>738</v>
      </c>
      <c r="E72" s="184" t="s">
        <v>835</v>
      </c>
      <c r="F72" s="175" t="s">
        <v>967</v>
      </c>
      <c r="G72" s="185">
        <v>3.9825062715539219</v>
      </c>
      <c r="H72" s="186">
        <v>180.71571186892652</v>
      </c>
      <c r="I72" s="186">
        <v>123354.9360201869</v>
      </c>
      <c r="J72" s="186">
        <v>11817.878349735134</v>
      </c>
      <c r="K72" s="186">
        <v>9278.5899884232404</v>
      </c>
      <c r="L72" s="186">
        <v>315322.47065398615</v>
      </c>
      <c r="M72" s="186">
        <v>3540.5299559740679</v>
      </c>
      <c r="N72" s="186">
        <v>10306.473473256572</v>
      </c>
      <c r="O72" s="186">
        <v>15717.945742759728</v>
      </c>
      <c r="P72" s="186">
        <v>42583.006718650657</v>
      </c>
      <c r="Q72" s="186">
        <v>809.84485401006918</v>
      </c>
      <c r="R72" s="186">
        <v>23.129144212589154</v>
      </c>
      <c r="S72" s="186">
        <v>12.719903082274062</v>
      </c>
      <c r="T72" s="186">
        <v>9339.9901092381897</v>
      </c>
      <c r="U72" s="186">
        <v>6548.5190628735509</v>
      </c>
      <c r="V72" s="186">
        <v>12.998390275890294</v>
      </c>
      <c r="W72" s="186">
        <v>15.060250649357535</v>
      </c>
      <c r="X72" s="186">
        <v>117.58517463439858</v>
      </c>
      <c r="Y72" s="186">
        <v>50.048617950823719</v>
      </c>
      <c r="Z72" s="186">
        <v>2.6531289352826359</v>
      </c>
      <c r="AA72" s="186">
        <v>3.818335330163483</v>
      </c>
      <c r="AB72" s="175"/>
      <c r="AC72" s="186">
        <v>6.4635209576325119</v>
      </c>
      <c r="AD72" s="186">
        <v>470.74617692940973</v>
      </c>
      <c r="AE72" s="186">
        <v>5.0320732241409099</v>
      </c>
      <c r="AF72" s="186">
        <v>68.883539959848434</v>
      </c>
      <c r="AG72" s="186">
        <v>2.3856288823457312</v>
      </c>
      <c r="AH72" s="186">
        <v>2.2352541653248914</v>
      </c>
      <c r="AI72" s="175"/>
      <c r="AJ72" s="186">
        <v>6.7676984281977923E-2</v>
      </c>
      <c r="AK72" s="186">
        <v>0</v>
      </c>
      <c r="AL72" s="186">
        <v>9.2705147144169349</v>
      </c>
      <c r="AM72" s="186">
        <v>206.17062059240365</v>
      </c>
      <c r="AN72" s="186">
        <v>7.0273747178937918E-2</v>
      </c>
      <c r="AO72" s="186">
        <v>260.66138986944026</v>
      </c>
      <c r="AP72" s="186">
        <v>5.4789406254668078</v>
      </c>
      <c r="AQ72" s="186">
        <v>9.694019996289768</v>
      </c>
      <c r="AR72" s="186">
        <v>1.1852566001283928</v>
      </c>
      <c r="AS72" s="186">
        <v>4.9347617493788922</v>
      </c>
      <c r="AT72" s="186">
        <v>1.0035758817513738</v>
      </c>
      <c r="AU72" s="186">
        <v>0.23575371334510928</v>
      </c>
      <c r="AV72" s="186">
        <v>0.89224340691628912</v>
      </c>
      <c r="AW72" s="186">
        <v>0.1474744119923479</v>
      </c>
      <c r="AX72" s="186">
        <v>0.87044407459688045</v>
      </c>
      <c r="AY72" s="186">
        <v>0.18583414151294225</v>
      </c>
      <c r="AZ72" s="186">
        <v>0.52395852953687561</v>
      </c>
      <c r="BA72" s="186">
        <v>7.5358645161305249E-2</v>
      </c>
      <c r="BB72" s="186">
        <v>0.53782097877500723</v>
      </c>
      <c r="BC72" s="186">
        <v>8.9936774123796859E-2</v>
      </c>
      <c r="BD72" s="186">
        <v>1.7153661818549357</v>
      </c>
      <c r="BE72" s="186">
        <v>0.14611840556326922</v>
      </c>
      <c r="BF72" s="186">
        <v>7.5764227496758568E-2</v>
      </c>
      <c r="BG72" s="175"/>
      <c r="BH72" s="186">
        <v>1.1471042136917721E-2</v>
      </c>
      <c r="BI72" s="186">
        <v>141.23614883984462</v>
      </c>
      <c r="BJ72" s="175"/>
      <c r="BK72" s="186">
        <v>1.1400362008376681</v>
      </c>
      <c r="BL72" s="186">
        <v>0.81024276010804697</v>
      </c>
      <c r="BN72" s="187"/>
      <c r="BO72" s="187"/>
      <c r="BP72" s="186"/>
      <c r="BQ72" s="186"/>
    </row>
    <row r="73" spans="1:69" x14ac:dyDescent="0.45">
      <c r="A73" s="175"/>
      <c r="B73" s="179" t="s">
        <v>836</v>
      </c>
      <c r="C73" s="175"/>
      <c r="D73" s="175" t="s">
        <v>738</v>
      </c>
      <c r="E73" s="184" t="s">
        <v>837</v>
      </c>
      <c r="F73" s="175" t="s">
        <v>967</v>
      </c>
      <c r="G73" s="185">
        <v>3.5275067916354428</v>
      </c>
      <c r="H73" s="186">
        <v>180.20145678535152</v>
      </c>
      <c r="I73" s="186">
        <v>122564.65656952802</v>
      </c>
      <c r="J73" s="186">
        <v>11738.188759807343</v>
      </c>
      <c r="K73" s="186">
        <v>9032.0392899415656</v>
      </c>
      <c r="L73" s="186">
        <v>316497.18854313472</v>
      </c>
      <c r="M73" s="186">
        <v>3612.5905699953987</v>
      </c>
      <c r="N73" s="186">
        <v>10521.072731775426</v>
      </c>
      <c r="O73" s="186">
        <v>15622.523172527963</v>
      </c>
      <c r="P73" s="186">
        <v>41837.212469808888</v>
      </c>
      <c r="Q73" s="186">
        <v>804.59059103452284</v>
      </c>
      <c r="R73" s="186">
        <v>23.106981034107786</v>
      </c>
      <c r="S73" s="186">
        <v>12.064736129759295</v>
      </c>
      <c r="T73" s="186">
        <v>9333.1468415528379</v>
      </c>
      <c r="U73" s="186">
        <v>6528.8836570398589</v>
      </c>
      <c r="V73" s="186">
        <v>12.874947713701548</v>
      </c>
      <c r="W73" s="186">
        <v>15.528044108464234</v>
      </c>
      <c r="X73" s="186">
        <v>116.23796671247111</v>
      </c>
      <c r="Y73" s="186">
        <v>45.788886714336527</v>
      </c>
      <c r="Z73" s="186">
        <v>2.6730493479398829</v>
      </c>
      <c r="AA73" s="186">
        <v>3.9062001746526467</v>
      </c>
      <c r="AB73" s="175"/>
      <c r="AC73" s="186">
        <v>6.4655518305339692</v>
      </c>
      <c r="AD73" s="186">
        <v>462.8503293585772</v>
      </c>
      <c r="AE73" s="186">
        <v>5.0349162334381914</v>
      </c>
      <c r="AF73" s="186">
        <v>68.399604054520211</v>
      </c>
      <c r="AG73" s="186">
        <v>2.3369741189030346</v>
      </c>
      <c r="AH73" s="186">
        <v>2.2486498262093484</v>
      </c>
      <c r="AI73" s="175"/>
      <c r="AJ73" s="186">
        <v>7.8414677286376952E-2</v>
      </c>
      <c r="AK73" s="186">
        <v>4.7851411271751729E-3</v>
      </c>
      <c r="AL73" s="186">
        <v>9.28640420490526</v>
      </c>
      <c r="AM73" s="186">
        <v>208.52216727809986</v>
      </c>
      <c r="AN73" s="186">
        <v>4.7993466778963066E-2</v>
      </c>
      <c r="AO73" s="186">
        <v>254.83942909861338</v>
      </c>
      <c r="AP73" s="186">
        <v>5.321566522162458</v>
      </c>
      <c r="AQ73" s="186">
        <v>9.4826906586792408</v>
      </c>
      <c r="AR73" s="186">
        <v>1.1547207997627067</v>
      </c>
      <c r="AS73" s="186">
        <v>4.7656172552917804</v>
      </c>
      <c r="AT73" s="186">
        <v>0.9821987929109437</v>
      </c>
      <c r="AU73" s="186">
        <v>0.23535844044766693</v>
      </c>
      <c r="AV73" s="186">
        <v>0.81658553437245873</v>
      </c>
      <c r="AW73" s="186">
        <v>0.13762918236928848</v>
      </c>
      <c r="AX73" s="186">
        <v>0.84998268254970666</v>
      </c>
      <c r="AY73" s="186">
        <v>0.17656474896707072</v>
      </c>
      <c r="AZ73" s="186">
        <v>0.49339764886978793</v>
      </c>
      <c r="BA73" s="186">
        <v>7.5509843159380294E-2</v>
      </c>
      <c r="BB73" s="186">
        <v>0.50628750604560957</v>
      </c>
      <c r="BC73" s="186">
        <v>7.657016307424705E-2</v>
      </c>
      <c r="BD73" s="186">
        <v>1.6074276276336033</v>
      </c>
      <c r="BE73" s="186">
        <v>0.13783826265422072</v>
      </c>
      <c r="BF73" s="186">
        <v>7.7030518694228889E-2</v>
      </c>
      <c r="BG73" s="175"/>
      <c r="BH73" s="186">
        <v>1.1933625778093222E-2</v>
      </c>
      <c r="BI73" s="186">
        <v>140.76524956462953</v>
      </c>
      <c r="BJ73" s="175"/>
      <c r="BK73" s="186">
        <v>1.1149832364795074</v>
      </c>
      <c r="BL73" s="186">
        <v>0.79100336507283853</v>
      </c>
      <c r="BN73" s="187"/>
      <c r="BO73" s="187"/>
      <c r="BP73" s="186"/>
      <c r="BQ73" s="186"/>
    </row>
    <row r="74" spans="1:69" x14ac:dyDescent="0.45">
      <c r="A74" s="175"/>
      <c r="B74" s="179" t="s">
        <v>838</v>
      </c>
      <c r="C74" s="175"/>
      <c r="D74" s="175" t="s">
        <v>738</v>
      </c>
      <c r="E74" s="184" t="s">
        <v>839</v>
      </c>
      <c r="F74" s="175" t="s">
        <v>967</v>
      </c>
      <c r="G74" s="185">
        <v>5.1524675826022159</v>
      </c>
      <c r="H74" s="186">
        <v>175.51265019678073</v>
      </c>
      <c r="I74" s="186">
        <v>130635.57347909162</v>
      </c>
      <c r="J74" s="186">
        <v>8380.260355850307</v>
      </c>
      <c r="K74" s="186">
        <v>12616.308468787745</v>
      </c>
      <c r="L74" s="186">
        <v>303676.73346876836</v>
      </c>
      <c r="M74" s="186">
        <v>836.81338487094558</v>
      </c>
      <c r="N74" s="186">
        <v>6798.836679071469</v>
      </c>
      <c r="O74" s="186">
        <v>8163.6539134389759</v>
      </c>
      <c r="P74" s="186">
        <v>64243.562209237949</v>
      </c>
      <c r="Q74" s="186">
        <v>771.40295919630864</v>
      </c>
      <c r="R74" s="186">
        <v>38.621681435555836</v>
      </c>
      <c r="S74" s="186">
        <v>15.920961758924133</v>
      </c>
      <c r="T74" s="186">
        <v>12388.810782896679</v>
      </c>
      <c r="U74" s="186">
        <v>5931.9181178726394</v>
      </c>
      <c r="V74" s="186">
        <v>8.5731263548187631</v>
      </c>
      <c r="W74" s="186">
        <v>16.117599741460534</v>
      </c>
      <c r="X74" s="186">
        <v>56.382108168134138</v>
      </c>
      <c r="Y74" s="186">
        <v>28.449024062316507</v>
      </c>
      <c r="Z74" s="186">
        <v>3.5620728241574793</v>
      </c>
      <c r="AA74" s="186">
        <v>3.603955208755151</v>
      </c>
      <c r="AB74" s="175"/>
      <c r="AC74" s="186">
        <v>7.0936466525456581</v>
      </c>
      <c r="AD74" s="186">
        <v>758.4573942143835</v>
      </c>
      <c r="AE74" s="186">
        <v>7.2549948530322936</v>
      </c>
      <c r="AF74" s="186">
        <v>77.260617818075474</v>
      </c>
      <c r="AG74" s="186">
        <v>2.4132520146057272</v>
      </c>
      <c r="AH74" s="186">
        <v>4.8010280123044886</v>
      </c>
      <c r="AI74" s="175"/>
      <c r="AJ74" s="186">
        <v>6.7041029607917815E-2</v>
      </c>
      <c r="AK74" s="186">
        <v>2.2447502812953886E-2</v>
      </c>
      <c r="AL74" s="186">
        <v>4.8251067165414652</v>
      </c>
      <c r="AM74" s="186">
        <v>33.021762252107308</v>
      </c>
      <c r="AN74" s="186">
        <v>6.7874690606305632E-2</v>
      </c>
      <c r="AO74" s="186">
        <v>259.24398476522634</v>
      </c>
      <c r="AP74" s="186">
        <v>7.4050014166295064</v>
      </c>
      <c r="AQ74" s="186">
        <v>12.452760848276919</v>
      </c>
      <c r="AR74" s="186">
        <v>1.6286707616582456</v>
      </c>
      <c r="AS74" s="186">
        <v>6.9206925513603164</v>
      </c>
      <c r="AT74" s="186">
        <v>1.3883136044259661</v>
      </c>
      <c r="AU74" s="186">
        <v>0.36067240205508622</v>
      </c>
      <c r="AV74" s="186">
        <v>1.252012117087393</v>
      </c>
      <c r="AW74" s="186">
        <v>0.209202970765763</v>
      </c>
      <c r="AX74" s="186">
        <v>1.246148688960403</v>
      </c>
      <c r="AY74" s="186">
        <v>0.25953655601744563</v>
      </c>
      <c r="AZ74" s="186">
        <v>0.72136663592260819</v>
      </c>
      <c r="BA74" s="186">
        <v>9.9714651277534386E-2</v>
      </c>
      <c r="BB74" s="186">
        <v>0.69756358703386534</v>
      </c>
      <c r="BC74" s="186">
        <v>0.10382547053466308</v>
      </c>
      <c r="BD74" s="186">
        <v>1.9062683623599341</v>
      </c>
      <c r="BE74" s="186">
        <v>0.14190646877042071</v>
      </c>
      <c r="BF74" s="186">
        <v>0.1586339073225202</v>
      </c>
      <c r="BG74" s="175"/>
      <c r="BH74" s="185">
        <v>3.4276032068970693E-3</v>
      </c>
      <c r="BI74" s="186">
        <v>77.52702894184938</v>
      </c>
      <c r="BJ74" s="175"/>
      <c r="BK74" s="186">
        <v>1.2394151348366229</v>
      </c>
      <c r="BL74" s="186">
        <v>1.4906895412023558</v>
      </c>
      <c r="BN74" s="187"/>
      <c r="BO74" s="187"/>
      <c r="BP74" s="186"/>
      <c r="BQ74" s="186"/>
    </row>
    <row r="75" spans="1:69" x14ac:dyDescent="0.45">
      <c r="A75" s="175"/>
      <c r="B75" s="179" t="s">
        <v>840</v>
      </c>
      <c r="C75" s="175"/>
      <c r="D75" s="175" t="s">
        <v>738</v>
      </c>
      <c r="E75" s="184" t="s">
        <v>841</v>
      </c>
      <c r="F75" s="175" t="s">
        <v>967</v>
      </c>
      <c r="G75" s="185">
        <v>4.1811945479118897</v>
      </c>
      <c r="H75" s="186">
        <v>182.20266472673526</v>
      </c>
      <c r="I75" s="186">
        <v>132665.33787416224</v>
      </c>
      <c r="J75" s="186">
        <v>8321.1439705857174</v>
      </c>
      <c r="K75" s="186">
        <v>12904.322467290463</v>
      </c>
      <c r="L75" s="186">
        <v>302421.37528363219</v>
      </c>
      <c r="M75" s="186">
        <v>889.22975850325724</v>
      </c>
      <c r="N75" s="186">
        <v>7139.4449792161686</v>
      </c>
      <c r="O75" s="186">
        <v>8281.6419271588329</v>
      </c>
      <c r="P75" s="186">
        <v>63120.437040481418</v>
      </c>
      <c r="Q75" s="186">
        <v>797.86465270852852</v>
      </c>
      <c r="R75" s="186">
        <v>27.601865744833649</v>
      </c>
      <c r="S75" s="186">
        <v>17.003720504692431</v>
      </c>
      <c r="T75" s="186">
        <v>12379.659736621856</v>
      </c>
      <c r="U75" s="186">
        <v>6249.2122451810346</v>
      </c>
      <c r="V75" s="186">
        <v>8.7050646572037262</v>
      </c>
      <c r="W75" s="186">
        <v>16.421015664433007</v>
      </c>
      <c r="X75" s="186">
        <v>56.488713679429921</v>
      </c>
      <c r="Y75" s="186">
        <v>27.970897710459074</v>
      </c>
      <c r="Z75" s="186">
        <v>3.7347894888855255</v>
      </c>
      <c r="AA75" s="186">
        <v>4.2348336302233038</v>
      </c>
      <c r="AB75" s="175"/>
      <c r="AC75" s="186">
        <v>7.2756594646488422</v>
      </c>
      <c r="AD75" s="186">
        <v>745.03978713913205</v>
      </c>
      <c r="AE75" s="186">
        <v>7.3143250354986939</v>
      </c>
      <c r="AF75" s="186">
        <v>79.2872431238074</v>
      </c>
      <c r="AG75" s="186">
        <v>2.4990667667231294</v>
      </c>
      <c r="AH75" s="186">
        <v>4.700667896207249</v>
      </c>
      <c r="AI75" s="175"/>
      <c r="AJ75" s="186">
        <v>0.15974252367399358</v>
      </c>
      <c r="AK75" s="186">
        <v>1.8021986953670181E-2</v>
      </c>
      <c r="AL75" s="186">
        <v>5.524271178290113</v>
      </c>
      <c r="AM75" s="186">
        <v>37.452181255614676</v>
      </c>
      <c r="AN75" s="186">
        <v>7.3661643693265957E-2</v>
      </c>
      <c r="AO75" s="186">
        <v>247.91786994003886</v>
      </c>
      <c r="AP75" s="186">
        <v>7.3210855069620226</v>
      </c>
      <c r="AQ75" s="186">
        <v>12.394545993538472</v>
      </c>
      <c r="AR75" s="186">
        <v>1.6079975231006958</v>
      </c>
      <c r="AS75" s="186">
        <v>6.8372178874538969</v>
      </c>
      <c r="AT75" s="186">
        <v>1.3500977293088692</v>
      </c>
      <c r="AU75" s="186">
        <v>0.35397033832861785</v>
      </c>
      <c r="AV75" s="186">
        <v>1.2104451691656966</v>
      </c>
      <c r="AW75" s="186">
        <v>0.2063507427551107</v>
      </c>
      <c r="AX75" s="186">
        <v>1.2060296945586519</v>
      </c>
      <c r="AY75" s="186">
        <v>0.25723039748815224</v>
      </c>
      <c r="AZ75" s="186">
        <v>0.71646516804234583</v>
      </c>
      <c r="BA75" s="186">
        <v>9.2317774674769579E-2</v>
      </c>
      <c r="BB75" s="186">
        <v>0.68809168718224178</v>
      </c>
      <c r="BC75" s="186">
        <v>9.8177798280553702E-2</v>
      </c>
      <c r="BD75" s="186">
        <v>1.9917259911251965</v>
      </c>
      <c r="BE75" s="186">
        <v>0.13965891242986772</v>
      </c>
      <c r="BF75" s="186">
        <v>0.14926415169020418</v>
      </c>
      <c r="BG75" s="175"/>
      <c r="BH75" s="185">
        <v>3.4227206501661793E-3</v>
      </c>
      <c r="BI75" s="186">
        <v>80.659441657576295</v>
      </c>
      <c r="BJ75" s="175"/>
      <c r="BK75" s="186">
        <v>1.2590639278309643</v>
      </c>
      <c r="BL75" s="186">
        <v>1.1917681015035642</v>
      </c>
      <c r="BN75" s="187"/>
      <c r="BO75" s="187"/>
      <c r="BP75" s="186"/>
      <c r="BQ75" s="186"/>
    </row>
    <row r="76" spans="1:69" x14ac:dyDescent="0.45">
      <c r="A76" s="175"/>
      <c r="B76" s="179" t="s">
        <v>842</v>
      </c>
      <c r="C76" s="175"/>
      <c r="D76" s="175" t="s">
        <v>738</v>
      </c>
      <c r="E76" s="184" t="s">
        <v>843</v>
      </c>
      <c r="F76" s="175" t="s">
        <v>967</v>
      </c>
      <c r="G76" s="185">
        <v>2.0965108947568627</v>
      </c>
      <c r="H76" s="186">
        <v>101.29045001732071</v>
      </c>
      <c r="I76" s="186">
        <v>111787.37803210718</v>
      </c>
      <c r="J76" s="186">
        <v>4664.9802721344749</v>
      </c>
      <c r="K76" s="186">
        <v>18114.746874806951</v>
      </c>
      <c r="L76" s="186">
        <v>320837.41672786442</v>
      </c>
      <c r="M76" s="186">
        <v>607.18546913894716</v>
      </c>
      <c r="N76" s="186">
        <v>7531.6157114736234</v>
      </c>
      <c r="O76" s="186">
        <v>7802.66468068836</v>
      </c>
      <c r="P76" s="186">
        <v>67066.207143314459</v>
      </c>
      <c r="Q76" s="186">
        <v>529.4506459549649</v>
      </c>
      <c r="R76" s="186">
        <v>11.99727972738939</v>
      </c>
      <c r="S76" s="186">
        <v>15.560708316475143</v>
      </c>
      <c r="T76" s="186">
        <v>248.2460081067222</v>
      </c>
      <c r="U76" s="186">
        <v>4318.5822673775947</v>
      </c>
      <c r="V76" s="186">
        <v>3.1173557624148716</v>
      </c>
      <c r="W76" s="186">
        <v>5.1570686480564776</v>
      </c>
      <c r="X76" s="186">
        <v>17.264644087114707</v>
      </c>
      <c r="Y76" s="186">
        <v>10.176190217881222</v>
      </c>
      <c r="Z76" s="186">
        <v>4.0348407893419127</v>
      </c>
      <c r="AA76" s="186">
        <v>2.3325051760573317</v>
      </c>
      <c r="AB76" s="175"/>
      <c r="AC76" s="186">
        <v>13.41153806077029</v>
      </c>
      <c r="AD76" s="186">
        <v>464.56288149032872</v>
      </c>
      <c r="AE76" s="186">
        <v>7.6897610303865838</v>
      </c>
      <c r="AF76" s="186">
        <v>52.863205542916333</v>
      </c>
      <c r="AG76" s="186">
        <v>1.8713016341220658</v>
      </c>
      <c r="AH76" s="186">
        <v>0.50873441681403642</v>
      </c>
      <c r="AI76" s="175"/>
      <c r="AJ76" s="185">
        <v>2.7882154052285842E-2</v>
      </c>
      <c r="AK76" s="186">
        <v>5.5143024534706625E-3</v>
      </c>
      <c r="AL76" s="186">
        <v>6.1020001985104919</v>
      </c>
      <c r="AM76" s="186">
        <v>0.96571766785153923</v>
      </c>
      <c r="AN76" s="186">
        <v>9.3459829045799123E-2</v>
      </c>
      <c r="AO76" s="186">
        <v>220.28140136441877</v>
      </c>
      <c r="AP76" s="186">
        <v>7.0694856327261943</v>
      </c>
      <c r="AQ76" s="186">
        <v>12.985548797596383</v>
      </c>
      <c r="AR76" s="186">
        <v>1.596533992301933</v>
      </c>
      <c r="AS76" s="186">
        <v>6.8708306369259713</v>
      </c>
      <c r="AT76" s="186">
        <v>1.4392500029998592</v>
      </c>
      <c r="AU76" s="186">
        <v>0.38137984499802213</v>
      </c>
      <c r="AV76" s="186">
        <v>1.2546468563200774</v>
      </c>
      <c r="AW76" s="186">
        <v>0.2043317512452778</v>
      </c>
      <c r="AX76" s="186">
        <v>1.3072071121601869</v>
      </c>
      <c r="AY76" s="186">
        <v>0.26674706148889643</v>
      </c>
      <c r="AZ76" s="186">
        <v>0.71249214252710968</v>
      </c>
      <c r="BA76" s="186">
        <v>9.3969540559268858E-2</v>
      </c>
      <c r="BB76" s="186">
        <v>0.68040869599793918</v>
      </c>
      <c r="BC76" s="186">
        <v>9.9414881335262842E-2</v>
      </c>
      <c r="BD76" s="186">
        <v>1.2688769931757169</v>
      </c>
      <c r="BE76" s="186">
        <v>0.10851793601397905</v>
      </c>
      <c r="BF76" s="186">
        <v>7.4562484796060341E-2</v>
      </c>
      <c r="BG76" s="175"/>
      <c r="BH76" s="186">
        <v>0.36917324399033613</v>
      </c>
      <c r="BI76" s="186">
        <v>58.783469775601205</v>
      </c>
      <c r="BJ76" s="175"/>
      <c r="BK76" s="186">
        <v>0.99938446197436048</v>
      </c>
      <c r="BL76" s="186">
        <v>0.88469646832065285</v>
      </c>
      <c r="BN76" s="187"/>
      <c r="BO76" s="187"/>
      <c r="BP76" s="186"/>
      <c r="BQ76" s="186"/>
    </row>
    <row r="77" spans="1:69" x14ac:dyDescent="0.45">
      <c r="A77" s="175"/>
      <c r="B77" s="179" t="s">
        <v>844</v>
      </c>
      <c r="C77" s="175"/>
      <c r="D77" s="175" t="s">
        <v>738</v>
      </c>
      <c r="E77" s="184" t="s">
        <v>845</v>
      </c>
      <c r="F77" s="175" t="s">
        <v>967</v>
      </c>
      <c r="G77" s="186">
        <v>3.9292508897297695</v>
      </c>
      <c r="H77" s="186">
        <v>100.36210968722214</v>
      </c>
      <c r="I77" s="186">
        <v>112758.16961685513</v>
      </c>
      <c r="J77" s="186">
        <v>4656.3815483809394</v>
      </c>
      <c r="K77" s="186">
        <v>18314.907338149213</v>
      </c>
      <c r="L77" s="186">
        <v>318300.09598669881</v>
      </c>
      <c r="M77" s="186">
        <v>574.80798534416283</v>
      </c>
      <c r="N77" s="186">
        <v>7354.6511123563751</v>
      </c>
      <c r="O77" s="186">
        <v>8014.7512100760814</v>
      </c>
      <c r="P77" s="186">
        <v>69690.252324153989</v>
      </c>
      <c r="Q77" s="186">
        <v>548.06576604303223</v>
      </c>
      <c r="R77" s="186">
        <v>12.039489175772468</v>
      </c>
      <c r="S77" s="186">
        <v>16.846841002995632</v>
      </c>
      <c r="T77" s="186">
        <v>242.94334826799596</v>
      </c>
      <c r="U77" s="186">
        <v>4338.4480537924992</v>
      </c>
      <c r="V77" s="186">
        <v>3.1577958366836416</v>
      </c>
      <c r="W77" s="186">
        <v>5.2607577522557678</v>
      </c>
      <c r="X77" s="186">
        <v>17.023213615298303</v>
      </c>
      <c r="Y77" s="186">
        <v>10.728426066714871</v>
      </c>
      <c r="Z77" s="186">
        <v>3.824667523952237</v>
      </c>
      <c r="AA77" s="186">
        <v>2.3390617055957739</v>
      </c>
      <c r="AB77" s="175"/>
      <c r="AC77" s="186">
        <v>13.645952311492742</v>
      </c>
      <c r="AD77" s="186">
        <v>478.77806527552121</v>
      </c>
      <c r="AE77" s="186">
        <v>7.4035002307401419</v>
      </c>
      <c r="AF77" s="186">
        <v>51.98573572808278</v>
      </c>
      <c r="AG77" s="186">
        <v>1.8885643331624966</v>
      </c>
      <c r="AH77" s="186">
        <v>0.56602232434971811</v>
      </c>
      <c r="AI77" s="175"/>
      <c r="AJ77" s="186">
        <v>0.12908130514611674</v>
      </c>
      <c r="AK77" s="186">
        <v>0</v>
      </c>
      <c r="AL77" s="186">
        <v>6.1112680211991242</v>
      </c>
      <c r="AM77" s="186">
        <v>1.220174896042503</v>
      </c>
      <c r="AN77" s="186">
        <v>0.12497115628337509</v>
      </c>
      <c r="AO77" s="186">
        <v>227.63275707445072</v>
      </c>
      <c r="AP77" s="186">
        <v>7.2489985859254817</v>
      </c>
      <c r="AQ77" s="186">
        <v>13.577618095350113</v>
      </c>
      <c r="AR77" s="186">
        <v>1.6542806560628438</v>
      </c>
      <c r="AS77" s="186">
        <v>7.020944493832685</v>
      </c>
      <c r="AT77" s="186">
        <v>1.428949010247115</v>
      </c>
      <c r="AU77" s="186">
        <v>0.4263357365742218</v>
      </c>
      <c r="AV77" s="186">
        <v>1.246646437985035</v>
      </c>
      <c r="AW77" s="186">
        <v>0.21413912305553659</v>
      </c>
      <c r="AX77" s="186">
        <v>1.2413359632625778</v>
      </c>
      <c r="AY77" s="186">
        <v>0.26431913254455291</v>
      </c>
      <c r="AZ77" s="186">
        <v>0.72097760701324698</v>
      </c>
      <c r="BA77" s="186">
        <v>0.10026028771300748</v>
      </c>
      <c r="BB77" s="186">
        <v>0.67207823307213355</v>
      </c>
      <c r="BC77" s="186">
        <v>9.6358872979559931E-2</v>
      </c>
      <c r="BD77" s="186">
        <v>1.3346754677567316</v>
      </c>
      <c r="BE77" s="186">
        <v>0.11637369055903539</v>
      </c>
      <c r="BF77" s="186">
        <v>6.5318131236535404E-2</v>
      </c>
      <c r="BG77" s="175"/>
      <c r="BH77" s="186">
        <v>8.4956150140226269E-2</v>
      </c>
      <c r="BI77" s="186">
        <v>57.218623910423652</v>
      </c>
      <c r="BJ77" s="175"/>
      <c r="BK77" s="186">
        <v>1.0238609764321605</v>
      </c>
      <c r="BL77" s="186">
        <v>1.0990180086505796</v>
      </c>
      <c r="BN77" s="187"/>
      <c r="BO77" s="187"/>
      <c r="BP77" s="186"/>
      <c r="BQ77" s="186"/>
    </row>
    <row r="78" spans="1:69" x14ac:dyDescent="0.45">
      <c r="A78" s="175"/>
      <c r="B78" s="179" t="s">
        <v>846</v>
      </c>
      <c r="C78" s="175"/>
      <c r="D78" s="175" t="s">
        <v>738</v>
      </c>
      <c r="E78" s="184" t="s">
        <v>847</v>
      </c>
      <c r="F78" s="175" t="s">
        <v>967</v>
      </c>
      <c r="G78" s="185">
        <v>2.9139427220116536</v>
      </c>
      <c r="H78" s="186">
        <v>71.876409110011764</v>
      </c>
      <c r="I78" s="186">
        <v>99582.696073686981</v>
      </c>
      <c r="J78" s="186">
        <v>3590.93063964868</v>
      </c>
      <c r="K78" s="186">
        <v>18163.18431786096</v>
      </c>
      <c r="L78" s="186">
        <v>333057.75599782629</v>
      </c>
      <c r="M78" s="186">
        <v>596.85676557341537</v>
      </c>
      <c r="N78" s="186">
        <v>7166.965378162733</v>
      </c>
      <c r="O78" s="186">
        <v>7215.2099325699155</v>
      </c>
      <c r="P78" s="186">
        <v>63324.447764687982</v>
      </c>
      <c r="Q78" s="186">
        <v>474.80732721717197</v>
      </c>
      <c r="R78" s="186">
        <v>10.383489128232728</v>
      </c>
      <c r="S78" s="186">
        <v>15.027031139824004</v>
      </c>
      <c r="T78" s="186">
        <v>157.94907040297653</v>
      </c>
      <c r="U78" s="186">
        <v>3453.2242087959462</v>
      </c>
      <c r="V78" s="186">
        <v>1.8573074848080364</v>
      </c>
      <c r="W78" s="186">
        <v>4.7605746807075704</v>
      </c>
      <c r="X78" s="186">
        <v>8.3146912327866698</v>
      </c>
      <c r="Y78" s="186">
        <v>9.9617590009198747</v>
      </c>
      <c r="Z78" s="186">
        <v>3.7309774666102853</v>
      </c>
      <c r="AA78" s="186">
        <v>2.3405340473414862</v>
      </c>
      <c r="AB78" s="175"/>
      <c r="AC78" s="186">
        <v>11.735852211256461</v>
      </c>
      <c r="AD78" s="186">
        <v>417.4402673831043</v>
      </c>
      <c r="AE78" s="186">
        <v>7.046974251582399</v>
      </c>
      <c r="AF78" s="186">
        <v>47.553866299337415</v>
      </c>
      <c r="AG78" s="186">
        <v>1.5737091042204274</v>
      </c>
      <c r="AH78" s="186">
        <v>0.38374512076084732</v>
      </c>
      <c r="AI78" s="175"/>
      <c r="AJ78" s="185">
        <v>1.5197425712397976E-2</v>
      </c>
      <c r="AK78" s="186">
        <v>3.1705552675053818E-3</v>
      </c>
      <c r="AL78" s="186">
        <v>1.0194324416771714</v>
      </c>
      <c r="AM78" s="175"/>
      <c r="AN78" s="186">
        <v>8.4171326630422122E-2</v>
      </c>
      <c r="AO78" s="186">
        <v>230.97147122823068</v>
      </c>
      <c r="AP78" s="186">
        <v>6.6303539867232448</v>
      </c>
      <c r="AQ78" s="186">
        <v>11.907457321067405</v>
      </c>
      <c r="AR78" s="186">
        <v>1.4807428203241633</v>
      </c>
      <c r="AS78" s="186">
        <v>6.437144597411586</v>
      </c>
      <c r="AT78" s="186">
        <v>1.3275281344742398</v>
      </c>
      <c r="AU78" s="186">
        <v>0.37818986194715537</v>
      </c>
      <c r="AV78" s="186">
        <v>1.1327907826974148</v>
      </c>
      <c r="AW78" s="186">
        <v>0.18968871705555695</v>
      </c>
      <c r="AX78" s="186">
        <v>1.1428449117668928</v>
      </c>
      <c r="AY78" s="186">
        <v>0.24097899202307646</v>
      </c>
      <c r="AZ78" s="186">
        <v>0.65647351580900648</v>
      </c>
      <c r="BA78" s="186">
        <v>8.7449835078806867E-2</v>
      </c>
      <c r="BB78" s="186">
        <v>0.62649364741982905</v>
      </c>
      <c r="BC78" s="186">
        <v>8.9754728362621772E-2</v>
      </c>
      <c r="BD78" s="186">
        <v>1.2012427557083014</v>
      </c>
      <c r="BE78" s="186">
        <v>9.3875325462141085E-2</v>
      </c>
      <c r="BF78" s="186">
        <v>5.2587574244866285E-2</v>
      </c>
      <c r="BG78" s="175"/>
      <c r="BH78" s="185">
        <v>1.500901113186857E-3</v>
      </c>
      <c r="BI78" s="186">
        <v>13.292697373228352</v>
      </c>
      <c r="BJ78" s="175"/>
      <c r="BK78" s="186">
        <v>0.91991624640607839</v>
      </c>
      <c r="BL78" s="186">
        <v>0.89704285399267314</v>
      </c>
      <c r="BN78" s="187"/>
      <c r="BO78" s="187"/>
      <c r="BP78" s="186"/>
      <c r="BQ78" s="186"/>
    </row>
    <row r="79" spans="1:69" x14ac:dyDescent="0.45">
      <c r="A79" s="175"/>
      <c r="B79" s="179" t="s">
        <v>848</v>
      </c>
      <c r="C79" s="175"/>
      <c r="D79" s="175" t="s">
        <v>738</v>
      </c>
      <c r="E79" s="184" t="s">
        <v>849</v>
      </c>
      <c r="F79" s="175" t="s">
        <v>967</v>
      </c>
      <c r="G79" s="185">
        <v>2.9798558502593111</v>
      </c>
      <c r="H79" s="186">
        <v>69.863617581339767</v>
      </c>
      <c r="I79" s="186">
        <v>99247.139052421233</v>
      </c>
      <c r="J79" s="186">
        <v>3551.1216846387947</v>
      </c>
      <c r="K79" s="186">
        <v>17775.480396896415</v>
      </c>
      <c r="L79" s="186">
        <v>333319.05393171293</v>
      </c>
      <c r="M79" s="186">
        <v>576.91875454274054</v>
      </c>
      <c r="N79" s="186">
        <v>7042.6770539772151</v>
      </c>
      <c r="O79" s="186">
        <v>7266.8721920424759</v>
      </c>
      <c r="P79" s="186">
        <v>63913.628668343757</v>
      </c>
      <c r="Q79" s="186">
        <v>480.99496231776976</v>
      </c>
      <c r="R79" s="186">
        <v>10.518235709675057</v>
      </c>
      <c r="S79" s="186">
        <v>15.232302059632094</v>
      </c>
      <c r="T79" s="186">
        <v>157.90901092202918</v>
      </c>
      <c r="U79" s="186">
        <v>3429.4778931246424</v>
      </c>
      <c r="V79" s="186">
        <v>1.901618442568844</v>
      </c>
      <c r="W79" s="186">
        <v>4.7103764603267226</v>
      </c>
      <c r="X79" s="186">
        <v>8.5172524657100457</v>
      </c>
      <c r="Y79" s="186">
        <v>10.001851937476737</v>
      </c>
      <c r="Z79" s="186">
        <v>3.5017807223470618</v>
      </c>
      <c r="AA79" s="186">
        <v>2.2145531561141483</v>
      </c>
      <c r="AB79" s="175"/>
      <c r="AC79" s="186">
        <v>11.586316687353039</v>
      </c>
      <c r="AD79" s="186">
        <v>420.84805988596207</v>
      </c>
      <c r="AE79" s="186">
        <v>6.9514593978395771</v>
      </c>
      <c r="AF79" s="186">
        <v>46.724316435196627</v>
      </c>
      <c r="AG79" s="186">
        <v>1.5995170899832776</v>
      </c>
      <c r="AH79" s="186">
        <v>0.39272920049438936</v>
      </c>
      <c r="AI79" s="175"/>
      <c r="AJ79" s="186">
        <v>1.4609815621212118E-2</v>
      </c>
      <c r="AK79" s="186">
        <v>3.9850888230203909E-3</v>
      </c>
      <c r="AL79" s="186">
        <v>0.99402192220635865</v>
      </c>
      <c r="AM79" s="185">
        <v>3.2456837003170869E-2</v>
      </c>
      <c r="AN79" s="186">
        <v>9.2688127532697354E-2</v>
      </c>
      <c r="AO79" s="186">
        <v>233.53894965107295</v>
      </c>
      <c r="AP79" s="186">
        <v>6.6487911701504911</v>
      </c>
      <c r="AQ79" s="186">
        <v>12.143954705238</v>
      </c>
      <c r="AR79" s="186">
        <v>1.511281088006674</v>
      </c>
      <c r="AS79" s="186">
        <v>6.3742185039951957</v>
      </c>
      <c r="AT79" s="186">
        <v>1.2430108798331632</v>
      </c>
      <c r="AU79" s="186">
        <v>0.38035096657649681</v>
      </c>
      <c r="AV79" s="186">
        <v>1.1476905894838805</v>
      </c>
      <c r="AW79" s="186">
        <v>0.19347518615139181</v>
      </c>
      <c r="AX79" s="186">
        <v>1.1166601889507839</v>
      </c>
      <c r="AY79" s="186">
        <v>0.23727646702100871</v>
      </c>
      <c r="AZ79" s="186">
        <v>0.63136600209408011</v>
      </c>
      <c r="BA79" s="186">
        <v>8.6202164664989006E-2</v>
      </c>
      <c r="BB79" s="186">
        <v>0.62122534610768254</v>
      </c>
      <c r="BC79" s="186">
        <v>9.2206324872894624E-2</v>
      </c>
      <c r="BD79" s="186">
        <v>1.1742628076727266</v>
      </c>
      <c r="BE79" s="186">
        <v>9.8944143518785305E-2</v>
      </c>
      <c r="BF79" s="186">
        <v>5.1682199135930619E-2</v>
      </c>
      <c r="BG79" s="175"/>
      <c r="BH79" s="186">
        <v>3.9195072626411935E-3</v>
      </c>
      <c r="BI79" s="186">
        <v>12.589663970306725</v>
      </c>
      <c r="BJ79" s="175"/>
      <c r="BK79" s="186">
        <v>0.92959785213240553</v>
      </c>
      <c r="BL79" s="186">
        <v>0.89292340556659855</v>
      </c>
      <c r="BN79" s="187"/>
      <c r="BO79" s="187"/>
      <c r="BP79" s="186"/>
      <c r="BQ79" s="186"/>
    </row>
    <row r="80" spans="1:69" x14ac:dyDescent="0.45">
      <c r="A80" s="175"/>
      <c r="B80" s="179" t="s">
        <v>850</v>
      </c>
      <c r="C80" s="175"/>
      <c r="D80" s="175" t="s">
        <v>738</v>
      </c>
      <c r="E80" s="184" t="s">
        <v>851</v>
      </c>
      <c r="F80" s="175" t="s">
        <v>967</v>
      </c>
      <c r="G80" s="186">
        <v>4.0547409303185971</v>
      </c>
      <c r="H80" s="186">
        <v>43.093942122858621</v>
      </c>
      <c r="I80" s="186">
        <v>91818.807736071845</v>
      </c>
      <c r="J80" s="186">
        <v>4627.6481093923912</v>
      </c>
      <c r="K80" s="186">
        <v>17592.479868705446</v>
      </c>
      <c r="L80" s="186">
        <v>344082.03492676653</v>
      </c>
      <c r="M80" s="186">
        <v>213.03289969310526</v>
      </c>
      <c r="N80" s="186">
        <v>7371.6526388221</v>
      </c>
      <c r="O80" s="186">
        <v>3833.4699438366183</v>
      </c>
      <c r="P80" s="186">
        <v>57320.74588733149</v>
      </c>
      <c r="Q80" s="186">
        <v>454.58171662617622</v>
      </c>
      <c r="R80" s="186">
        <v>8.466224189997698</v>
      </c>
      <c r="S80" s="186">
        <v>15.805257507977659</v>
      </c>
      <c r="T80" s="186">
        <v>140.27301257645087</v>
      </c>
      <c r="U80" s="186">
        <v>3182.1482261553042</v>
      </c>
      <c r="V80" s="186">
        <v>1.3148119430211167</v>
      </c>
      <c r="W80" s="186">
        <v>3.7992298221487779</v>
      </c>
      <c r="X80" s="186">
        <v>3.0770621527730131</v>
      </c>
      <c r="Y80" s="186">
        <v>10.030684036036789</v>
      </c>
      <c r="Z80" s="186">
        <v>3.5601670469327948</v>
      </c>
      <c r="AA80" s="186">
        <v>1.5711993070544465</v>
      </c>
      <c r="AB80" s="175"/>
      <c r="AC80" s="186">
        <v>8.2176077946839303</v>
      </c>
      <c r="AD80" s="186">
        <v>384.82287466309799</v>
      </c>
      <c r="AE80" s="186">
        <v>6.5141957553378047</v>
      </c>
      <c r="AF80" s="186">
        <v>44.042603239289029</v>
      </c>
      <c r="AG80" s="186">
        <v>1.6505537426203787</v>
      </c>
      <c r="AH80" s="186">
        <v>0.2412737341362082</v>
      </c>
      <c r="AI80" s="175"/>
      <c r="AJ80" s="186">
        <v>0.17096638464942374</v>
      </c>
      <c r="AK80" s="186">
        <v>7.9074222640506883E-3</v>
      </c>
      <c r="AL80" s="186">
        <v>0.62827262902435865</v>
      </c>
      <c r="AM80" s="175"/>
      <c r="AN80" s="186">
        <v>8.7006751890869177E-2</v>
      </c>
      <c r="AO80" s="186">
        <v>225.45400743389771</v>
      </c>
      <c r="AP80" s="186">
        <v>6.5129697620856266</v>
      </c>
      <c r="AQ80" s="186">
        <v>11.821893262095712</v>
      </c>
      <c r="AR80" s="186">
        <v>1.4718301092314403</v>
      </c>
      <c r="AS80" s="186">
        <v>6.2852954162881867</v>
      </c>
      <c r="AT80" s="186">
        <v>1.3150543639066001</v>
      </c>
      <c r="AU80" s="186">
        <v>0.37802604663481026</v>
      </c>
      <c r="AV80" s="186">
        <v>1.1574216622614297</v>
      </c>
      <c r="AW80" s="186">
        <v>0.18128406390593596</v>
      </c>
      <c r="AX80" s="186">
        <v>1.086583081057849</v>
      </c>
      <c r="AY80" s="186">
        <v>0.23150869599303556</v>
      </c>
      <c r="AZ80" s="186">
        <v>0.63311920784279507</v>
      </c>
      <c r="BA80" s="186">
        <v>8.7941906781541818E-2</v>
      </c>
      <c r="BB80" s="186">
        <v>0.60656187673208473</v>
      </c>
      <c r="BC80" s="186">
        <v>8.5009546992888138E-2</v>
      </c>
      <c r="BD80" s="186">
        <v>1.1385597546874726</v>
      </c>
      <c r="BE80" s="186">
        <v>9.1931545504949697E-2</v>
      </c>
      <c r="BF80" s="186">
        <v>5.5476963152253589E-2</v>
      </c>
      <c r="BG80" s="175"/>
      <c r="BH80" s="186">
        <v>6.8590811642788546E-2</v>
      </c>
      <c r="BI80" s="186">
        <v>4.8663100376668904</v>
      </c>
      <c r="BJ80" s="175"/>
      <c r="BK80" s="186">
        <v>0.86456720939172682</v>
      </c>
      <c r="BL80" s="186">
        <v>0.74738617734585744</v>
      </c>
      <c r="BN80" s="187"/>
      <c r="BO80" s="187"/>
      <c r="BP80" s="186"/>
      <c r="BQ80" s="186"/>
    </row>
    <row r="81" spans="1:69" x14ac:dyDescent="0.45">
      <c r="A81" s="175"/>
      <c r="B81" s="179" t="s">
        <v>852</v>
      </c>
      <c r="C81" s="175"/>
      <c r="D81" s="175" t="s">
        <v>738</v>
      </c>
      <c r="E81" s="184" t="s">
        <v>853</v>
      </c>
      <c r="F81" s="175" t="s">
        <v>967</v>
      </c>
      <c r="G81" s="185">
        <v>3.3592249186825018</v>
      </c>
      <c r="H81" s="186">
        <v>41.121920045891336</v>
      </c>
      <c r="I81" s="186">
        <v>91381.183206398331</v>
      </c>
      <c r="J81" s="186">
        <v>4306.1926869744602</v>
      </c>
      <c r="K81" s="186">
        <v>17744.009300092071</v>
      </c>
      <c r="L81" s="186">
        <v>345361.44442932954</v>
      </c>
      <c r="M81" s="186">
        <v>207.78232953547069</v>
      </c>
      <c r="N81" s="186">
        <v>7452.1399383060862</v>
      </c>
      <c r="O81" s="186">
        <v>3675.7210923777693</v>
      </c>
      <c r="P81" s="186">
        <v>56123.487171018045</v>
      </c>
      <c r="Q81" s="186">
        <v>447.40717843631927</v>
      </c>
      <c r="R81" s="186">
        <v>8.2428044615572063</v>
      </c>
      <c r="S81" s="186">
        <v>15.245928764793369</v>
      </c>
      <c r="T81" s="186">
        <v>139.25743395530972</v>
      </c>
      <c r="U81" s="186">
        <v>3135.5041544242367</v>
      </c>
      <c r="V81" s="186">
        <v>1.2525210484797842</v>
      </c>
      <c r="W81" s="186">
        <v>3.7615404403424564</v>
      </c>
      <c r="X81" s="186">
        <v>2.3065728324463652</v>
      </c>
      <c r="Y81" s="186">
        <v>6.1779092344957682</v>
      </c>
      <c r="Z81" s="186">
        <v>3.5274583403806408</v>
      </c>
      <c r="AA81" s="186">
        <v>1.5818389168560267</v>
      </c>
      <c r="AB81" s="175"/>
      <c r="AC81" s="186">
        <v>8.013836582749283</v>
      </c>
      <c r="AD81" s="186">
        <v>380.49880582350499</v>
      </c>
      <c r="AE81" s="186">
        <v>6.5308331553814227</v>
      </c>
      <c r="AF81" s="186">
        <v>43.499696499500459</v>
      </c>
      <c r="AG81" s="186">
        <v>1.5178467928837962</v>
      </c>
      <c r="AH81" s="186">
        <v>0.25434481709985141</v>
      </c>
      <c r="AI81" s="175"/>
      <c r="AJ81" s="185">
        <v>1.360647490427762E-2</v>
      </c>
      <c r="AK81" s="186">
        <v>2.0934326650286438E-3</v>
      </c>
      <c r="AL81" s="186">
        <v>0.56793708750140215</v>
      </c>
      <c r="AM81" s="175"/>
      <c r="AN81" s="186">
        <v>7.3959390845441633E-2</v>
      </c>
      <c r="AO81" s="186">
        <v>224.40218673994067</v>
      </c>
      <c r="AP81" s="186">
        <v>6.4094272571649258</v>
      </c>
      <c r="AQ81" s="186">
        <v>11.846905836815436</v>
      </c>
      <c r="AR81" s="186">
        <v>1.4807667259350259</v>
      </c>
      <c r="AS81" s="186">
        <v>6.6095288986145855</v>
      </c>
      <c r="AT81" s="186">
        <v>1.2370525361253042</v>
      </c>
      <c r="AU81" s="186">
        <v>0.38991148863461345</v>
      </c>
      <c r="AV81" s="186">
        <v>1.0966103468457715</v>
      </c>
      <c r="AW81" s="186">
        <v>0.18314728762384316</v>
      </c>
      <c r="AX81" s="186">
        <v>1.0769553863222709</v>
      </c>
      <c r="AY81" s="186">
        <v>0.22920479906172075</v>
      </c>
      <c r="AZ81" s="186">
        <v>0.62062243252489857</v>
      </c>
      <c r="BA81" s="186">
        <v>8.9895714102697463E-2</v>
      </c>
      <c r="BB81" s="186">
        <v>0.60415210645489259</v>
      </c>
      <c r="BC81" s="186">
        <v>8.7165286025032623E-2</v>
      </c>
      <c r="BD81" s="186">
        <v>1.0654056166195163</v>
      </c>
      <c r="BE81" s="186">
        <v>9.5160051767766651E-2</v>
      </c>
      <c r="BF81" s="186">
        <v>5.9699177582144464E-2</v>
      </c>
      <c r="BG81" s="175"/>
      <c r="BH81" s="185">
        <v>2.7784892984358449E-3</v>
      </c>
      <c r="BI81" s="186">
        <v>3.9656211202612681</v>
      </c>
      <c r="BJ81" s="175"/>
      <c r="BK81" s="186">
        <v>0.84581195037394374</v>
      </c>
      <c r="BL81" s="186">
        <v>0.73584275031656843</v>
      </c>
      <c r="BN81" s="187"/>
      <c r="BO81" s="187"/>
      <c r="BP81" s="186"/>
      <c r="BQ81" s="186"/>
    </row>
    <row r="82" spans="1:69" x14ac:dyDescent="0.45">
      <c r="A82" s="175"/>
      <c r="B82" s="179" t="s">
        <v>854</v>
      </c>
      <c r="C82" s="175"/>
      <c r="D82" s="175" t="s">
        <v>738</v>
      </c>
      <c r="E82" s="184" t="s">
        <v>855</v>
      </c>
      <c r="F82" s="175" t="s">
        <v>967</v>
      </c>
      <c r="G82" s="186">
        <v>3.6432282771283253</v>
      </c>
      <c r="H82" s="186">
        <v>41.563339968931892</v>
      </c>
      <c r="I82" s="186">
        <v>92477.688415418568</v>
      </c>
      <c r="J82" s="186">
        <v>3856.2569080626081</v>
      </c>
      <c r="K82" s="186">
        <v>17693.741868822985</v>
      </c>
      <c r="L82" s="186">
        <v>345649.46369447187</v>
      </c>
      <c r="M82" s="186">
        <v>214.09749589552985</v>
      </c>
      <c r="N82" s="186">
        <v>7436.0727112950435</v>
      </c>
      <c r="O82" s="186">
        <v>3649.0171773068087</v>
      </c>
      <c r="P82" s="186">
        <v>55248.596688742939</v>
      </c>
      <c r="Q82" s="186">
        <v>454.31384400574166</v>
      </c>
      <c r="R82" s="186">
        <v>8.2391194037779698</v>
      </c>
      <c r="S82" s="186">
        <v>15.113008433782477</v>
      </c>
      <c r="T82" s="186">
        <v>138.54971651421477</v>
      </c>
      <c r="U82" s="186">
        <v>3119.404593952062</v>
      </c>
      <c r="V82" s="186">
        <v>1.3159030053396805</v>
      </c>
      <c r="W82" s="186">
        <v>3.6401289373929462</v>
      </c>
      <c r="X82" s="186">
        <v>2.2471224889925838</v>
      </c>
      <c r="Y82" s="186">
        <v>6.1218480500252275</v>
      </c>
      <c r="Z82" s="186">
        <v>3.5342627573845213</v>
      </c>
      <c r="AA82" s="186">
        <v>1.5388253387729631</v>
      </c>
      <c r="AB82" s="175"/>
      <c r="AC82" s="186">
        <v>7.9781047810482626</v>
      </c>
      <c r="AD82" s="186">
        <v>387.00352947349148</v>
      </c>
      <c r="AE82" s="186">
        <v>6.5049835548277679</v>
      </c>
      <c r="AF82" s="186">
        <v>43.719956250321324</v>
      </c>
      <c r="AG82" s="186">
        <v>1.5385361189169093</v>
      </c>
      <c r="AH82" s="186">
        <v>0.24890345966090113</v>
      </c>
      <c r="AI82" s="175"/>
      <c r="AJ82" s="186">
        <v>4.33052462868758E-2</v>
      </c>
      <c r="AK82" s="186">
        <v>2.4522602220622713E-3</v>
      </c>
      <c r="AL82" s="186">
        <v>0.56325637215540325</v>
      </c>
      <c r="AM82" s="175"/>
      <c r="AN82" s="186">
        <v>8.0444713621471403E-2</v>
      </c>
      <c r="AO82" s="186">
        <v>230.56514249263768</v>
      </c>
      <c r="AP82" s="186">
        <v>6.4730505296024043</v>
      </c>
      <c r="AQ82" s="186">
        <v>11.956681340660811</v>
      </c>
      <c r="AR82" s="186">
        <v>1.4690873385719136</v>
      </c>
      <c r="AS82" s="186">
        <v>6.3381609169740845</v>
      </c>
      <c r="AT82" s="186">
        <v>1.2831915223501966</v>
      </c>
      <c r="AU82" s="186">
        <v>0.38286911236568927</v>
      </c>
      <c r="AV82" s="186">
        <v>1.0893340138260732</v>
      </c>
      <c r="AW82" s="186">
        <v>0.18279230587320461</v>
      </c>
      <c r="AX82" s="186">
        <v>1.0984298042166856</v>
      </c>
      <c r="AY82" s="186">
        <v>0.22915860051806611</v>
      </c>
      <c r="AZ82" s="186">
        <v>0.61854788003651751</v>
      </c>
      <c r="BA82" s="186">
        <v>8.6342000919041956E-2</v>
      </c>
      <c r="BB82" s="186">
        <v>0.60773055998373249</v>
      </c>
      <c r="BC82" s="186">
        <v>9.0904604822345136E-2</v>
      </c>
      <c r="BD82" s="186">
        <v>1.1053210949161989</v>
      </c>
      <c r="BE82" s="186">
        <v>9.1203226858215455E-2</v>
      </c>
      <c r="BF82" s="186">
        <v>6.0757103959273799E-2</v>
      </c>
      <c r="BG82" s="175"/>
      <c r="BH82" s="185">
        <v>1.2233511638082746E-3</v>
      </c>
      <c r="BI82" s="186">
        <v>4.3999104288458799</v>
      </c>
      <c r="BJ82" s="175"/>
      <c r="BK82" s="186">
        <v>0.86766164118936506</v>
      </c>
      <c r="BL82" s="186">
        <v>0.99100838454877127</v>
      </c>
      <c r="BN82" s="187"/>
      <c r="BO82" s="187"/>
      <c r="BP82" s="186"/>
      <c r="BQ82" s="186"/>
    </row>
    <row r="83" spans="1:69" x14ac:dyDescent="0.45">
      <c r="A83" s="175"/>
      <c r="B83" s="179" t="s">
        <v>856</v>
      </c>
      <c r="C83" s="175"/>
      <c r="D83" s="175" t="s">
        <v>738</v>
      </c>
      <c r="E83" s="184" t="s">
        <v>857</v>
      </c>
      <c r="F83" s="175" t="s">
        <v>967</v>
      </c>
      <c r="G83" s="186">
        <v>3.5138735389282219</v>
      </c>
      <c r="H83" s="186">
        <v>41.289053321347701</v>
      </c>
      <c r="I83" s="186">
        <v>92282.412738833227</v>
      </c>
      <c r="J83" s="186">
        <v>3803.4638705654256</v>
      </c>
      <c r="K83" s="186">
        <v>17679.583003826749</v>
      </c>
      <c r="L83" s="186">
        <v>345693.25150417781</v>
      </c>
      <c r="M83" s="186">
        <v>211.86142615140665</v>
      </c>
      <c r="N83" s="186">
        <v>7408.1249655073416</v>
      </c>
      <c r="O83" s="186">
        <v>3642.7104607574097</v>
      </c>
      <c r="P83" s="186">
        <v>55452.236018325078</v>
      </c>
      <c r="Q83" s="186">
        <v>455.94438298487097</v>
      </c>
      <c r="R83" s="186">
        <v>8.3497180359182295</v>
      </c>
      <c r="S83" s="186">
        <v>15.461032591509827</v>
      </c>
      <c r="T83" s="186">
        <v>138.66655026399516</v>
      </c>
      <c r="U83" s="186">
        <v>3143.1710676841881</v>
      </c>
      <c r="V83" s="186">
        <v>1.2844832592130386</v>
      </c>
      <c r="W83" s="186">
        <v>3.6002632286116216</v>
      </c>
      <c r="X83" s="186">
        <v>2.2123047940173057</v>
      </c>
      <c r="Y83" s="186">
        <v>6.2954315551181983</v>
      </c>
      <c r="Z83" s="186">
        <v>3.5421338579922841</v>
      </c>
      <c r="AA83" s="186">
        <v>1.5819433751603962</v>
      </c>
      <c r="AB83" s="175"/>
      <c r="AC83" s="186">
        <v>7.9208368406894403</v>
      </c>
      <c r="AD83" s="186">
        <v>390.29779017073997</v>
      </c>
      <c r="AE83" s="186">
        <v>6.5179274089947805</v>
      </c>
      <c r="AF83" s="186">
        <v>43.836368580195987</v>
      </c>
      <c r="AG83" s="186">
        <v>1.5485929506543132</v>
      </c>
      <c r="AH83" s="186">
        <v>0.26631675349313144</v>
      </c>
      <c r="AI83" s="175"/>
      <c r="AJ83" s="186">
        <v>2.5559054018775781E-2</v>
      </c>
      <c r="AK83" s="186">
        <v>1.7715078945632267E-3</v>
      </c>
      <c r="AL83" s="186">
        <v>0.58661526395905228</v>
      </c>
      <c r="AM83" s="175"/>
      <c r="AN83" s="186">
        <v>7.2594598480429179E-2</v>
      </c>
      <c r="AO83" s="186">
        <v>230.55681117144891</v>
      </c>
      <c r="AP83" s="186">
        <v>6.50542683761324</v>
      </c>
      <c r="AQ83" s="186">
        <v>12.062498342894139</v>
      </c>
      <c r="AR83" s="186">
        <v>1.4594823008681463</v>
      </c>
      <c r="AS83" s="186">
        <v>6.2431107120387681</v>
      </c>
      <c r="AT83" s="186">
        <v>1.3119714574473129</v>
      </c>
      <c r="AU83" s="186">
        <v>0.38196444874103641</v>
      </c>
      <c r="AV83" s="186">
        <v>1.0776205843667475</v>
      </c>
      <c r="AW83" s="186">
        <v>0.18204530090831328</v>
      </c>
      <c r="AX83" s="186">
        <v>1.0964131410530964</v>
      </c>
      <c r="AY83" s="186">
        <v>0.22728241627515053</v>
      </c>
      <c r="AZ83" s="186">
        <v>0.61318348137887935</v>
      </c>
      <c r="BA83" s="186">
        <v>8.6706360973441254E-2</v>
      </c>
      <c r="BB83" s="186">
        <v>0.6030112126116236</v>
      </c>
      <c r="BC83" s="186">
        <v>9.2509960619667278E-2</v>
      </c>
      <c r="BD83" s="186">
        <v>1.1258216521790054</v>
      </c>
      <c r="BE83" s="186">
        <v>9.4290531570152214E-2</v>
      </c>
      <c r="BF83" s="186">
        <v>6.2293481423813725E-2</v>
      </c>
      <c r="BG83" s="175"/>
      <c r="BH83" s="185">
        <v>1.9453558299702221E-3</v>
      </c>
      <c r="BI83" s="186">
        <v>3.6866343065485743</v>
      </c>
      <c r="BJ83" s="175"/>
      <c r="BK83" s="186">
        <v>0.8522441667569044</v>
      </c>
      <c r="BL83" s="186">
        <v>0.74524960057492773</v>
      </c>
      <c r="BN83" s="187"/>
      <c r="BO83" s="187"/>
      <c r="BP83" s="186"/>
      <c r="BQ83" s="186"/>
    </row>
    <row r="84" spans="1:69" x14ac:dyDescent="0.45">
      <c r="A84" s="175"/>
      <c r="B84" s="179" t="s">
        <v>858</v>
      </c>
      <c r="C84" s="175"/>
      <c r="D84" s="175" t="s">
        <v>738</v>
      </c>
      <c r="E84" s="184" t="s">
        <v>859</v>
      </c>
      <c r="F84" s="175" t="s">
        <v>967</v>
      </c>
      <c r="G84" s="185">
        <v>3.5070161133670594</v>
      </c>
      <c r="H84" s="186">
        <v>112.93403526774063</v>
      </c>
      <c r="I84" s="186">
        <v>98292.345294324652</v>
      </c>
      <c r="J84" s="186">
        <v>6303.8049680772747</v>
      </c>
      <c r="K84" s="186">
        <v>17868.92663359212</v>
      </c>
      <c r="L84" s="186">
        <v>277822.0045562397</v>
      </c>
      <c r="M84" s="186">
        <v>688.73118371003136</v>
      </c>
      <c r="N84" s="186">
        <v>6095.1898554710369</v>
      </c>
      <c r="O84" s="186">
        <v>5146.0888697827959</v>
      </c>
      <c r="P84" s="186">
        <v>103207.19479865926</v>
      </c>
      <c r="Q84" s="186">
        <v>834.70445468581102</v>
      </c>
      <c r="R84" s="186">
        <v>38.125888386726224</v>
      </c>
      <c r="S84" s="186">
        <v>27.905839150654533</v>
      </c>
      <c r="T84" s="186">
        <v>5234.7466630725094</v>
      </c>
      <c r="U84" s="186">
        <v>6726.723609187221</v>
      </c>
      <c r="V84" s="186">
        <v>10.706480281068732</v>
      </c>
      <c r="W84" s="186">
        <v>19.117901204139862</v>
      </c>
      <c r="X84" s="186">
        <v>2180.9761816581022</v>
      </c>
      <c r="Y84" s="186">
        <v>183.49640972552436</v>
      </c>
      <c r="Z84" s="186">
        <v>4.0992769855348019</v>
      </c>
      <c r="AA84" s="186">
        <v>20.189951702403068</v>
      </c>
      <c r="AB84" s="175"/>
      <c r="AC84" s="186">
        <v>6.2599317923679578</v>
      </c>
      <c r="AD84" s="186">
        <v>549.99041991226386</v>
      </c>
      <c r="AE84" s="186">
        <v>9.238577477145947</v>
      </c>
      <c r="AF84" s="186">
        <v>61.738809100917159</v>
      </c>
      <c r="AG84" s="186">
        <v>2.600757548801031</v>
      </c>
      <c r="AH84" s="186">
        <v>3.2656846087510578</v>
      </c>
      <c r="AI84" s="175"/>
      <c r="AJ84" s="186">
        <v>8.1847624414876696E-2</v>
      </c>
      <c r="AK84" s="186">
        <v>0</v>
      </c>
      <c r="AL84" s="186">
        <v>4277.4682698446468</v>
      </c>
      <c r="AM84" s="186">
        <v>79.917458705585616</v>
      </c>
      <c r="AN84" s="186">
        <v>7.0961351623046162E-2</v>
      </c>
      <c r="AO84" s="186">
        <v>202.92310069447839</v>
      </c>
      <c r="AP84" s="186">
        <v>7.653457972724194</v>
      </c>
      <c r="AQ84" s="186">
        <v>12.810774416172604</v>
      </c>
      <c r="AR84" s="186">
        <v>1.7668679673670868</v>
      </c>
      <c r="AS84" s="186">
        <v>7.7535552673099764</v>
      </c>
      <c r="AT84" s="186">
        <v>1.6192797340713316</v>
      </c>
      <c r="AU84" s="186">
        <v>0.44328432875444712</v>
      </c>
      <c r="AV84" s="186">
        <v>1.5208161377579421</v>
      </c>
      <c r="AW84" s="186">
        <v>0.2515661583070179</v>
      </c>
      <c r="AX84" s="186">
        <v>1.5562212152673205</v>
      </c>
      <c r="AY84" s="186">
        <v>0.330654263271981</v>
      </c>
      <c r="AZ84" s="186">
        <v>0.90560834946581981</v>
      </c>
      <c r="BA84" s="186">
        <v>0.13402741148259381</v>
      </c>
      <c r="BB84" s="186">
        <v>0.90966724623192941</v>
      </c>
      <c r="BC84" s="186">
        <v>0.13349595089704269</v>
      </c>
      <c r="BD84" s="186">
        <v>1.560249806137409</v>
      </c>
      <c r="BE84" s="186">
        <v>0.17687044358494783</v>
      </c>
      <c r="BF84" s="186">
        <v>7.026420139236822</v>
      </c>
      <c r="BG84" s="175"/>
      <c r="BH84" s="186">
        <v>4.8588071431219992</v>
      </c>
      <c r="BI84" s="186">
        <v>39716.553931722723</v>
      </c>
      <c r="BJ84" s="186">
        <v>7.059779735373616</v>
      </c>
      <c r="BK84" s="186">
        <v>1.4463108782643661</v>
      </c>
      <c r="BL84" s="186">
        <v>1.9270385024417622</v>
      </c>
      <c r="BN84" s="187"/>
      <c r="BO84" s="187"/>
      <c r="BP84" s="186"/>
      <c r="BQ84" s="186"/>
    </row>
    <row r="85" spans="1:69" x14ac:dyDescent="0.45">
      <c r="A85" s="175"/>
      <c r="B85" s="179" t="s">
        <v>860</v>
      </c>
      <c r="C85" s="175"/>
      <c r="D85" s="175" t="s">
        <v>738</v>
      </c>
      <c r="E85" s="184" t="s">
        <v>861</v>
      </c>
      <c r="F85" s="175" t="s">
        <v>967</v>
      </c>
      <c r="G85" s="186">
        <v>5.2241932901384764</v>
      </c>
      <c r="H85" s="186">
        <v>121.10840085395657</v>
      </c>
      <c r="I85" s="186">
        <v>117345.92416678111</v>
      </c>
      <c r="J85" s="186">
        <v>6675.5192720135083</v>
      </c>
      <c r="K85" s="186">
        <v>13970.618560201521</v>
      </c>
      <c r="L85" s="186">
        <v>287116.04025143036</v>
      </c>
      <c r="M85" s="186">
        <v>702.1712617807807</v>
      </c>
      <c r="N85" s="186">
        <v>7130.9998542560097</v>
      </c>
      <c r="O85" s="186">
        <v>5680.9718772970527</v>
      </c>
      <c r="P85" s="186">
        <v>67195.025689264716</v>
      </c>
      <c r="Q85" s="186">
        <v>763.86805503772382</v>
      </c>
      <c r="R85" s="186">
        <v>28.285217344702708</v>
      </c>
      <c r="S85" s="186">
        <v>19.756367363728344</v>
      </c>
      <c r="T85" s="186">
        <v>5763.9128467500987</v>
      </c>
      <c r="U85" s="186">
        <v>7071.1718246094224</v>
      </c>
      <c r="V85" s="186">
        <v>14.185426703017075</v>
      </c>
      <c r="W85" s="186">
        <v>21.155877253286992</v>
      </c>
      <c r="X85" s="186">
        <v>2644.3721795997349</v>
      </c>
      <c r="Y85" s="186">
        <v>213.1568815678545</v>
      </c>
      <c r="Z85" s="186">
        <v>3.4617568157689673</v>
      </c>
      <c r="AA85" s="186">
        <v>19.077128946123459</v>
      </c>
      <c r="AB85" s="175"/>
      <c r="AC85" s="186">
        <v>6.6510281018677109</v>
      </c>
      <c r="AD85" s="186">
        <v>628.5837595616722</v>
      </c>
      <c r="AE85" s="186">
        <v>7.8707412500192699</v>
      </c>
      <c r="AF85" s="186">
        <v>64.221451531818118</v>
      </c>
      <c r="AG85" s="186">
        <v>2.2961596116664706</v>
      </c>
      <c r="AH85" s="186">
        <v>2.1693221186644003</v>
      </c>
      <c r="AI85" s="186">
        <v>5.6548065393229434</v>
      </c>
      <c r="AJ85" s="186">
        <v>7.326164564822113E-2</v>
      </c>
      <c r="AK85" s="186">
        <v>0</v>
      </c>
      <c r="AL85" s="186">
        <v>4403.0343977132125</v>
      </c>
      <c r="AM85" s="186">
        <v>82.521685878221817</v>
      </c>
      <c r="AN85" s="186">
        <v>8.2543326496890043E-2</v>
      </c>
      <c r="AO85" s="186">
        <v>252.73393943808952</v>
      </c>
      <c r="AP85" s="186">
        <v>7.5037246195143386</v>
      </c>
      <c r="AQ85" s="186">
        <v>12.36113056701212</v>
      </c>
      <c r="AR85" s="186">
        <v>1.6992998755278554</v>
      </c>
      <c r="AS85" s="186">
        <v>7.1600119180916275</v>
      </c>
      <c r="AT85" s="186">
        <v>1.489340024040019</v>
      </c>
      <c r="AU85" s="186">
        <v>0.39391066588315132</v>
      </c>
      <c r="AV85" s="186">
        <v>1.3643823272912015</v>
      </c>
      <c r="AW85" s="186">
        <v>0.22417992869848219</v>
      </c>
      <c r="AX85" s="186">
        <v>1.3589389825922091</v>
      </c>
      <c r="AY85" s="186">
        <v>0.28009261490349752</v>
      </c>
      <c r="AZ85" s="186">
        <v>0.76993864309458593</v>
      </c>
      <c r="BA85" s="186">
        <v>0.11282304395740118</v>
      </c>
      <c r="BB85" s="186">
        <v>0.77381686069975986</v>
      </c>
      <c r="BC85" s="186">
        <v>0.11784241237152086</v>
      </c>
      <c r="BD85" s="186">
        <v>1.5955613171021636</v>
      </c>
      <c r="BE85" s="186">
        <v>0.15822850464706278</v>
      </c>
      <c r="BF85" s="186">
        <v>5.9376901115361855</v>
      </c>
      <c r="BG85" s="185">
        <v>1.8268995494541472E-3</v>
      </c>
      <c r="BH85" s="186">
        <v>9.0852009727101795</v>
      </c>
      <c r="BI85" s="186">
        <v>47015.631582123395</v>
      </c>
      <c r="BJ85" s="186">
        <v>7.0737811251053815</v>
      </c>
      <c r="BK85" s="186">
        <v>1.1899766055898078</v>
      </c>
      <c r="BL85" s="186">
        <v>1.2839337693042432</v>
      </c>
      <c r="BN85" s="187"/>
      <c r="BO85" s="187"/>
      <c r="BP85" s="186"/>
      <c r="BQ85" s="186"/>
    </row>
    <row r="86" spans="1:69" x14ac:dyDescent="0.45">
      <c r="A86" s="175"/>
      <c r="B86" s="179" t="s">
        <v>862</v>
      </c>
      <c r="C86" s="175"/>
      <c r="D86" s="175" t="s">
        <v>692</v>
      </c>
      <c r="E86" s="184" t="s">
        <v>863</v>
      </c>
      <c r="F86" s="175" t="s">
        <v>967</v>
      </c>
      <c r="G86" s="185">
        <v>2.4784847577730509</v>
      </c>
      <c r="H86" s="186">
        <v>142.12521462169238</v>
      </c>
      <c r="I86" s="186">
        <v>126570.22684416409</v>
      </c>
      <c r="J86" s="186">
        <v>6350.3702669599952</v>
      </c>
      <c r="K86" s="186">
        <v>14107.479632703749</v>
      </c>
      <c r="L86" s="186">
        <v>315269.82284820161</v>
      </c>
      <c r="M86" s="186">
        <v>756.35431143386802</v>
      </c>
      <c r="N86" s="186">
        <v>8564.9258893350598</v>
      </c>
      <c r="O86" s="186">
        <v>6979.5547600518166</v>
      </c>
      <c r="P86" s="186">
        <v>57361.958099859403</v>
      </c>
      <c r="Q86" s="186">
        <v>752.21848179602409</v>
      </c>
      <c r="R86" s="186">
        <v>22.213347455808115</v>
      </c>
      <c r="S86" s="186">
        <v>20.45909692614098</v>
      </c>
      <c r="T86" s="186">
        <v>4299.8130889862477</v>
      </c>
      <c r="U86" s="186">
        <v>6996.3728330659951</v>
      </c>
      <c r="V86" s="186">
        <v>13.060684118557122</v>
      </c>
      <c r="W86" s="186">
        <v>13.162130206360112</v>
      </c>
      <c r="X86" s="186">
        <v>71.767930314240061</v>
      </c>
      <c r="Y86" s="186">
        <v>24.874386708828329</v>
      </c>
      <c r="Z86" s="186">
        <v>3.459881218292864</v>
      </c>
      <c r="AA86" s="186">
        <v>5.7389705008346379</v>
      </c>
      <c r="AB86" s="175"/>
      <c r="AC86" s="186">
        <v>8.2539376449870847</v>
      </c>
      <c r="AD86" s="186">
        <v>535.17636945242043</v>
      </c>
      <c r="AE86" s="186">
        <v>7.2329844895388122</v>
      </c>
      <c r="AF86" s="186">
        <v>70.077769856743899</v>
      </c>
      <c r="AG86" s="186">
        <v>2.206356499098622</v>
      </c>
      <c r="AH86" s="186">
        <v>1.6538861216356093</v>
      </c>
      <c r="AI86" s="186">
        <v>0.31082369190389803</v>
      </c>
      <c r="AJ86" s="186">
        <v>4.3646431107505677E-2</v>
      </c>
      <c r="AK86" s="186">
        <v>0</v>
      </c>
      <c r="AL86" s="186">
        <v>9.8437956228215011</v>
      </c>
      <c r="AM86" s="186">
        <v>57.205737632981773</v>
      </c>
      <c r="AN86" s="186">
        <v>6.6166836397504036E-2</v>
      </c>
      <c r="AO86" s="186">
        <v>224.33469582502886</v>
      </c>
      <c r="AP86" s="186">
        <v>7.1658000358305589</v>
      </c>
      <c r="AQ86" s="186">
        <v>11.944108777128491</v>
      </c>
      <c r="AR86" s="186">
        <v>1.5740901840270076</v>
      </c>
      <c r="AS86" s="186">
        <v>6.7753267882292567</v>
      </c>
      <c r="AT86" s="186">
        <v>1.3652695263889709</v>
      </c>
      <c r="AU86" s="186">
        <v>0.34988158877194453</v>
      </c>
      <c r="AV86" s="186">
        <v>1.2063073092965064</v>
      </c>
      <c r="AW86" s="186">
        <v>0.20479200030941047</v>
      </c>
      <c r="AX86" s="186">
        <v>1.2072586422963119</v>
      </c>
      <c r="AY86" s="186">
        <v>0.26264815197714497</v>
      </c>
      <c r="AZ86" s="186">
        <v>0.68909687228065297</v>
      </c>
      <c r="BA86" s="186">
        <v>9.6918438775983121E-2</v>
      </c>
      <c r="BB86" s="186">
        <v>0.70617225458827482</v>
      </c>
      <c r="BC86" s="186">
        <v>0.10813621514812236</v>
      </c>
      <c r="BD86" s="186">
        <v>1.6813651215678873</v>
      </c>
      <c r="BE86" s="186">
        <v>0.12351324304903394</v>
      </c>
      <c r="BF86" s="186">
        <v>0.20220781688351078</v>
      </c>
      <c r="BG86" s="185">
        <v>3.1247505725725248E-4</v>
      </c>
      <c r="BH86" s="186">
        <v>9.3759636409006863E-2</v>
      </c>
      <c r="BI86" s="186">
        <v>127.21749701303328</v>
      </c>
      <c r="BJ86" s="186">
        <v>0.38915997847969397</v>
      </c>
      <c r="BK86" s="186">
        <v>1.1269681993033085</v>
      </c>
      <c r="BL86" s="186">
        <v>1.0731651610172173</v>
      </c>
    </row>
    <row r="87" spans="1:69" x14ac:dyDescent="0.45">
      <c r="A87" s="175"/>
      <c r="B87" s="179" t="s">
        <v>864</v>
      </c>
      <c r="C87" s="175"/>
      <c r="D87" s="175" t="s">
        <v>692</v>
      </c>
      <c r="E87" s="184" t="s">
        <v>865</v>
      </c>
      <c r="F87" s="175" t="s">
        <v>967</v>
      </c>
      <c r="G87" s="185">
        <v>3.5322042391001105</v>
      </c>
      <c r="H87" s="186">
        <v>140.93958956750134</v>
      </c>
      <c r="I87" s="186">
        <v>126826.85534951542</v>
      </c>
      <c r="J87" s="186">
        <v>6263.9162659132699</v>
      </c>
      <c r="K87" s="186">
        <v>13820.685594185899</v>
      </c>
      <c r="L87" s="186">
        <v>315003.65184768604</v>
      </c>
      <c r="M87" s="186">
        <v>731.29564549514157</v>
      </c>
      <c r="N87" s="186">
        <v>8467.3357453199078</v>
      </c>
      <c r="O87" s="186">
        <v>7118.3969855185842</v>
      </c>
      <c r="P87" s="186">
        <v>57881.521649854163</v>
      </c>
      <c r="Q87" s="186">
        <v>746.96571836346766</v>
      </c>
      <c r="R87" s="186">
        <v>22.468684225756647</v>
      </c>
      <c r="S87" s="186">
        <v>20.225950007916843</v>
      </c>
      <c r="T87" s="186">
        <v>4357.4459940522856</v>
      </c>
      <c r="U87" s="186">
        <v>7064.3143347290661</v>
      </c>
      <c r="V87" s="186">
        <v>13.254600589862429</v>
      </c>
      <c r="W87" s="186">
        <v>13.129293054080051</v>
      </c>
      <c r="X87" s="186">
        <v>71.318349797396479</v>
      </c>
      <c r="Y87" s="186">
        <v>25.409520939403791</v>
      </c>
      <c r="Z87" s="186">
        <v>3.508767827386674</v>
      </c>
      <c r="AA87" s="186">
        <v>5.3924381662266194</v>
      </c>
      <c r="AB87" s="175"/>
      <c r="AC87" s="186">
        <v>8.6491515750662611</v>
      </c>
      <c r="AD87" s="186">
        <v>539.9929586147432</v>
      </c>
      <c r="AE87" s="186">
        <v>6.798632695809439</v>
      </c>
      <c r="AF87" s="186">
        <v>66.488145116223066</v>
      </c>
      <c r="AG87" s="186">
        <v>2.2387059211079796</v>
      </c>
      <c r="AH87" s="186">
        <v>1.5630914579152286</v>
      </c>
      <c r="AI87" s="186">
        <v>0.3018695347631144</v>
      </c>
      <c r="AJ87" s="186">
        <v>4.6189056311555093E-2</v>
      </c>
      <c r="AK87" s="186">
        <v>0</v>
      </c>
      <c r="AL87" s="186">
        <v>9.6761113003879959</v>
      </c>
      <c r="AM87" s="186">
        <v>56.350960118329162</v>
      </c>
      <c r="AN87" s="186">
        <v>7.7880763502462369E-2</v>
      </c>
      <c r="AO87" s="186">
        <v>231.64147232681182</v>
      </c>
      <c r="AP87" s="186">
        <v>7.2088110844506454</v>
      </c>
      <c r="AQ87" s="186">
        <v>12.345685919061157</v>
      </c>
      <c r="AR87" s="186">
        <v>1.6228057298015184</v>
      </c>
      <c r="AS87" s="186">
        <v>6.7747537810825831</v>
      </c>
      <c r="AT87" s="186">
        <v>1.3818697826610125</v>
      </c>
      <c r="AU87" s="186">
        <v>0.37305003330375802</v>
      </c>
      <c r="AV87" s="186">
        <v>1.1277698924417716</v>
      </c>
      <c r="AW87" s="186">
        <v>0.19590358746058248</v>
      </c>
      <c r="AX87" s="186">
        <v>1.1627248868287268</v>
      </c>
      <c r="AY87" s="186">
        <v>0.24141353510154662</v>
      </c>
      <c r="AZ87" s="186">
        <v>0.66308439737212388</v>
      </c>
      <c r="BA87" s="186">
        <v>9.534841383649921E-2</v>
      </c>
      <c r="BB87" s="186">
        <v>0.63277953494269856</v>
      </c>
      <c r="BC87" s="186">
        <v>9.9551416391930062E-2</v>
      </c>
      <c r="BD87" s="186">
        <v>1.61445639885059</v>
      </c>
      <c r="BE87" s="186">
        <v>0.12462743807060508</v>
      </c>
      <c r="BF87" s="186">
        <v>0.18863729431856316</v>
      </c>
      <c r="BG87" s="185">
        <v>7.8335443982042671E-4</v>
      </c>
      <c r="BH87" s="186">
        <v>8.5041385430561958E-2</v>
      </c>
      <c r="BI87" s="186">
        <v>127.95095080090246</v>
      </c>
      <c r="BJ87" s="186">
        <v>2.5866003045495595E-2</v>
      </c>
      <c r="BK87" s="186">
        <v>1.0875083735003515</v>
      </c>
      <c r="BL87" s="186">
        <v>1.1134179504928119</v>
      </c>
    </row>
    <row r="88" spans="1:69" x14ac:dyDescent="0.45">
      <c r="A88" s="175"/>
      <c r="B88" s="179" t="s">
        <v>866</v>
      </c>
      <c r="C88" s="175"/>
      <c r="D88" s="175" t="s">
        <v>692</v>
      </c>
      <c r="E88" s="184" t="s">
        <v>867</v>
      </c>
      <c r="F88" s="175" t="s">
        <v>967</v>
      </c>
      <c r="G88" s="185">
        <v>4.0917936697366262</v>
      </c>
      <c r="H88" s="186">
        <v>184.88613021700127</v>
      </c>
      <c r="I88" s="186">
        <v>131579.93924087938</v>
      </c>
      <c r="J88" s="186">
        <v>6942.7365477876328</v>
      </c>
      <c r="K88" s="186">
        <v>14171.956778511698</v>
      </c>
      <c r="L88" s="186">
        <v>311048.63084204862</v>
      </c>
      <c r="M88" s="186">
        <v>772.11189525307407</v>
      </c>
      <c r="N88" s="186">
        <v>8661.3693155621404</v>
      </c>
      <c r="O88" s="186">
        <v>6298.1373865444202</v>
      </c>
      <c r="P88" s="186">
        <v>47252.561611608544</v>
      </c>
      <c r="Q88" s="186">
        <v>827.25784234983564</v>
      </c>
      <c r="R88" s="186">
        <v>48.342952737497505</v>
      </c>
      <c r="S88" s="186">
        <v>17.85605360200142</v>
      </c>
      <c r="T88" s="186">
        <v>7803.0673675069575</v>
      </c>
      <c r="U88" s="186">
        <v>14840.534997996845</v>
      </c>
      <c r="V88" s="186">
        <v>18.7503246356329</v>
      </c>
      <c r="W88" s="186">
        <v>23.408347299291265</v>
      </c>
      <c r="X88" s="186">
        <v>75.626487864877888</v>
      </c>
      <c r="Y88" s="186">
        <v>35.966357250023016</v>
      </c>
      <c r="Z88" s="186">
        <v>3.9066901113890045</v>
      </c>
      <c r="AA88" s="186">
        <v>13.044578147834295</v>
      </c>
      <c r="AB88" s="175"/>
      <c r="AC88" s="186">
        <v>8.1926721274758183</v>
      </c>
      <c r="AD88" s="186">
        <v>531.47804168770961</v>
      </c>
      <c r="AE88" s="186">
        <v>9.4635366914530081</v>
      </c>
      <c r="AF88" s="186">
        <v>80.901521171366298</v>
      </c>
      <c r="AG88" s="186">
        <v>2.5068083800356602</v>
      </c>
      <c r="AH88" s="186">
        <v>2.5508139891932022</v>
      </c>
      <c r="AI88" s="186">
        <v>0.1344745616976154</v>
      </c>
      <c r="AJ88" s="186">
        <v>6.0734790648311859E-2</v>
      </c>
      <c r="AK88" s="186">
        <v>0</v>
      </c>
      <c r="AL88" s="186">
        <v>3.9095873486413617</v>
      </c>
      <c r="AM88" s="186">
        <v>31.243919501515268</v>
      </c>
      <c r="AN88" s="186">
        <v>0.1182818198569919</v>
      </c>
      <c r="AO88" s="186">
        <v>203.47419592332685</v>
      </c>
      <c r="AP88" s="186">
        <v>10.548156247986084</v>
      </c>
      <c r="AQ88" s="186">
        <v>13.237866767127692</v>
      </c>
      <c r="AR88" s="186">
        <v>2.2710691947475783</v>
      </c>
      <c r="AS88" s="186">
        <v>9.6494857115850223</v>
      </c>
      <c r="AT88" s="186">
        <v>1.9107769864533468</v>
      </c>
      <c r="AU88" s="186">
        <v>0.52103791987464287</v>
      </c>
      <c r="AV88" s="186">
        <v>1.798383854513995</v>
      </c>
      <c r="AW88" s="186">
        <v>0.2904210196738336</v>
      </c>
      <c r="AX88" s="186">
        <v>1.6938304481626776</v>
      </c>
      <c r="AY88" s="186">
        <v>0.36377123534664352</v>
      </c>
      <c r="AZ88" s="186">
        <v>0.95506302066201787</v>
      </c>
      <c r="BA88" s="186">
        <v>0.14122412831414782</v>
      </c>
      <c r="BB88" s="186">
        <v>0.98335532796670633</v>
      </c>
      <c r="BC88" s="186">
        <v>0.14090383833663833</v>
      </c>
      <c r="BD88" s="186">
        <v>1.9475393660630134</v>
      </c>
      <c r="BE88" s="186">
        <v>0.1546626584114725</v>
      </c>
      <c r="BF88" s="186">
        <v>0.19837642985768317</v>
      </c>
      <c r="BG88" s="185">
        <v>1.0300463292647298E-3</v>
      </c>
      <c r="BH88" s="186">
        <v>6.5263719929659746E-3</v>
      </c>
      <c r="BI88" s="186">
        <v>75.431556837627966</v>
      </c>
      <c r="BJ88" s="186">
        <v>3.4527296315153319E-2</v>
      </c>
      <c r="BK88" s="186">
        <v>1.2955843377163383</v>
      </c>
      <c r="BL88" s="186">
        <v>1.1779758029566432</v>
      </c>
    </row>
    <row r="89" spans="1:69" x14ac:dyDescent="0.45">
      <c r="A89" s="175"/>
      <c r="B89" s="179" t="s">
        <v>868</v>
      </c>
      <c r="C89" s="175"/>
      <c r="D89" s="175" t="s">
        <v>692</v>
      </c>
      <c r="E89" s="184" t="s">
        <v>869</v>
      </c>
      <c r="F89" s="175" t="s">
        <v>967</v>
      </c>
      <c r="G89" s="185">
        <v>4.0876705494523931</v>
      </c>
      <c r="H89" s="186">
        <v>186.7518073281843</v>
      </c>
      <c r="I89" s="186">
        <v>130546.09627754864</v>
      </c>
      <c r="J89" s="186">
        <v>6972.8536448019095</v>
      </c>
      <c r="K89" s="186">
        <v>14156.670041871401</v>
      </c>
      <c r="L89" s="186">
        <v>311856.54924521944</v>
      </c>
      <c r="M89" s="186">
        <v>795.89789131116527</v>
      </c>
      <c r="N89" s="186">
        <v>8853.5670684442102</v>
      </c>
      <c r="O89" s="186">
        <v>6333.6716452513701</v>
      </c>
      <c r="P89" s="186">
        <v>47427.566270056195</v>
      </c>
      <c r="Q89" s="186">
        <v>831.97619416879945</v>
      </c>
      <c r="R89" s="186">
        <v>46.510619264947437</v>
      </c>
      <c r="S89" s="186">
        <v>17.704724928900045</v>
      </c>
      <c r="T89" s="186">
        <v>7622.2447587488969</v>
      </c>
      <c r="U89" s="186">
        <v>14371.969211694386</v>
      </c>
      <c r="V89" s="186">
        <v>18.322912712748259</v>
      </c>
      <c r="W89" s="186">
        <v>23.032596735576934</v>
      </c>
      <c r="X89" s="186">
        <v>75.316530521254762</v>
      </c>
      <c r="Y89" s="186">
        <v>35.701011416689077</v>
      </c>
      <c r="Z89" s="186">
        <v>3.9000872999963532</v>
      </c>
      <c r="AA89" s="186">
        <v>13.056378491691889</v>
      </c>
      <c r="AB89" s="175"/>
      <c r="AC89" s="186">
        <v>8.2254466545849176</v>
      </c>
      <c r="AD89" s="186">
        <v>533.81118503265043</v>
      </c>
      <c r="AE89" s="186">
        <v>9.5141019035214356</v>
      </c>
      <c r="AF89" s="186">
        <v>82.071209369872477</v>
      </c>
      <c r="AG89" s="186">
        <v>2.5588971306119093</v>
      </c>
      <c r="AH89" s="186">
        <v>2.5552261844986464</v>
      </c>
      <c r="AI89" s="186">
        <v>0.12367381927764788</v>
      </c>
      <c r="AJ89" s="186">
        <v>2.776907024539953E-2</v>
      </c>
      <c r="AK89" s="186">
        <v>0</v>
      </c>
      <c r="AL89" s="186">
        <v>4.0965579433595893</v>
      </c>
      <c r="AM89" s="186">
        <v>30.448498745144867</v>
      </c>
      <c r="AN89" s="186">
        <v>0.12124292136838634</v>
      </c>
      <c r="AO89" s="186">
        <v>203.24836026236423</v>
      </c>
      <c r="AP89" s="186">
        <v>10.482967400406306</v>
      </c>
      <c r="AQ89" s="186">
        <v>13.294591061054271</v>
      </c>
      <c r="AR89" s="186">
        <v>2.2803778188620338</v>
      </c>
      <c r="AS89" s="186">
        <v>9.3952798729839149</v>
      </c>
      <c r="AT89" s="186">
        <v>1.9061275771845296</v>
      </c>
      <c r="AU89" s="186">
        <v>0.51146667418109104</v>
      </c>
      <c r="AV89" s="186">
        <v>1.6963633139089407</v>
      </c>
      <c r="AW89" s="186">
        <v>0.28312349361333833</v>
      </c>
      <c r="AX89" s="186">
        <v>1.7575805891317342</v>
      </c>
      <c r="AY89" s="186">
        <v>0.3612105917413323</v>
      </c>
      <c r="AZ89" s="186">
        <v>0.96797912756002713</v>
      </c>
      <c r="BA89" s="186">
        <v>0.12880057911141896</v>
      </c>
      <c r="BB89" s="186">
        <v>0.91781974365476382</v>
      </c>
      <c r="BC89" s="186">
        <v>0.13742890516422321</v>
      </c>
      <c r="BD89" s="186">
        <v>1.9797059873787088</v>
      </c>
      <c r="BE89" s="186">
        <v>0.14349379744240931</v>
      </c>
      <c r="BF89" s="186">
        <v>0.1849237597074101</v>
      </c>
      <c r="BG89" s="185">
        <v>1.9293150670426427E-3</v>
      </c>
      <c r="BH89" s="186">
        <v>0.27928411791518659</v>
      </c>
      <c r="BI89" s="186">
        <v>76.612028860622985</v>
      </c>
      <c r="BJ89" s="186">
        <v>3.640291171482278E-2</v>
      </c>
      <c r="BK89" s="186">
        <v>1.2939498350950251</v>
      </c>
      <c r="BL89" s="186">
        <v>1.1453011997366338</v>
      </c>
    </row>
    <row r="90" spans="1:69" x14ac:dyDescent="0.45">
      <c r="A90" s="175"/>
      <c r="B90" s="179" t="s">
        <v>870</v>
      </c>
      <c r="C90" s="175"/>
      <c r="D90" s="175" t="s">
        <v>692</v>
      </c>
      <c r="E90" s="184" t="s">
        <v>871</v>
      </c>
      <c r="F90" s="175" t="s">
        <v>967</v>
      </c>
      <c r="G90" s="175"/>
      <c r="H90" s="186">
        <v>174.57681404870371</v>
      </c>
      <c r="I90" s="186">
        <v>125235.1011558013</v>
      </c>
      <c r="J90" s="186">
        <v>6114.0296695676461</v>
      </c>
      <c r="K90" s="186">
        <v>13039.604909539665</v>
      </c>
      <c r="L90" s="186">
        <v>318959.61100110709</v>
      </c>
      <c r="M90" s="186">
        <v>645.98266629416344</v>
      </c>
      <c r="N90" s="186">
        <v>8005.0464591161981</v>
      </c>
      <c r="O90" s="186">
        <v>6469.3329692475518</v>
      </c>
      <c r="P90" s="186">
        <v>48567.384711794461</v>
      </c>
      <c r="Q90" s="186">
        <v>743.02379030673035</v>
      </c>
      <c r="R90" s="186">
        <v>28.162642736879921</v>
      </c>
      <c r="S90" s="186">
        <v>17.799522020419634</v>
      </c>
      <c r="T90" s="186">
        <v>13284.88254664279</v>
      </c>
      <c r="U90" s="186">
        <v>5783.6059575342824</v>
      </c>
      <c r="V90" s="186">
        <v>5.8596673105356034</v>
      </c>
      <c r="W90" s="186">
        <v>15.686860811502127</v>
      </c>
      <c r="X90" s="186">
        <v>37.339777612844173</v>
      </c>
      <c r="Y90" s="186">
        <v>24.077257168125051</v>
      </c>
      <c r="Z90" s="186">
        <v>3.6446165479260859</v>
      </c>
      <c r="AA90" s="186">
        <v>5.7900943420186053</v>
      </c>
      <c r="AB90" s="185">
        <v>14.040723858673552</v>
      </c>
      <c r="AC90" s="186">
        <v>8.3321286409916731</v>
      </c>
      <c r="AD90" s="186">
        <v>600.55626719880252</v>
      </c>
      <c r="AE90" s="186">
        <v>6.7810943645134323</v>
      </c>
      <c r="AF90" s="186">
        <v>79.60912410261885</v>
      </c>
      <c r="AG90" s="186">
        <v>2.3152044238403056</v>
      </c>
      <c r="AH90" s="186">
        <v>5.0127594611432817</v>
      </c>
      <c r="AI90" s="186">
        <v>3.6831980444277206E-2</v>
      </c>
      <c r="AJ90" s="186">
        <v>5.8230558609665355E-2</v>
      </c>
      <c r="AK90" s="185">
        <v>0</v>
      </c>
      <c r="AL90" s="186">
        <v>3.4671635254649278</v>
      </c>
      <c r="AM90" s="186">
        <v>109.11929747963241</v>
      </c>
      <c r="AN90" s="185">
        <v>9.7582702278598693E-4</v>
      </c>
      <c r="AO90" s="186">
        <v>298.82167925099935</v>
      </c>
      <c r="AP90" s="186">
        <v>7.0262491492994776</v>
      </c>
      <c r="AQ90" s="186">
        <v>11.585028420705779</v>
      </c>
      <c r="AR90" s="186">
        <v>1.5363092750442968</v>
      </c>
      <c r="AS90" s="186">
        <v>6.4105046049694527</v>
      </c>
      <c r="AT90" s="186">
        <v>1.2509268511163756</v>
      </c>
      <c r="AU90" s="186">
        <v>0.3287589345241102</v>
      </c>
      <c r="AV90" s="186">
        <v>1.0454093103889777</v>
      </c>
      <c r="AW90" s="186">
        <v>0.18992652770475543</v>
      </c>
      <c r="AX90" s="186">
        <v>1.1369217867450969</v>
      </c>
      <c r="AY90" s="186">
        <v>0.23520261505735479</v>
      </c>
      <c r="AZ90" s="186">
        <v>0.66162920865500596</v>
      </c>
      <c r="BA90" s="186">
        <v>9.8292474121495957E-2</v>
      </c>
      <c r="BB90" s="186">
        <v>0.6870047054714824</v>
      </c>
      <c r="BC90" s="186">
        <v>0.10426455994192939</v>
      </c>
      <c r="BD90" s="186">
        <v>1.9146450150635479</v>
      </c>
      <c r="BE90" s="186">
        <v>0.12477897839395834</v>
      </c>
      <c r="BF90" s="186">
        <v>0.2540372777886124</v>
      </c>
      <c r="BG90" s="175"/>
      <c r="BH90" s="185">
        <v>3.0608820501325665E-3</v>
      </c>
      <c r="BI90" s="186">
        <v>31.869275792081805</v>
      </c>
      <c r="BJ90" s="186">
        <v>1.1917704048075553E-2</v>
      </c>
      <c r="BK90" s="186">
        <v>1.1838398584133469</v>
      </c>
      <c r="BL90" s="186">
        <v>1.0604318702222175</v>
      </c>
    </row>
    <row r="91" spans="1:69" x14ac:dyDescent="0.45">
      <c r="A91" s="175"/>
      <c r="B91" s="179" t="s">
        <v>872</v>
      </c>
      <c r="C91" s="175"/>
      <c r="D91" s="175" t="s">
        <v>692</v>
      </c>
      <c r="E91" s="184" t="s">
        <v>873</v>
      </c>
      <c r="F91" s="175" t="s">
        <v>967</v>
      </c>
      <c r="G91" s="175"/>
      <c r="H91" s="186">
        <v>173.26344343810152</v>
      </c>
      <c r="I91" s="186">
        <v>125483.93333029946</v>
      </c>
      <c r="J91" s="186">
        <v>6167.980593193297</v>
      </c>
      <c r="K91" s="186">
        <v>12898.764723648996</v>
      </c>
      <c r="L91" s="186">
        <v>318875.797046358</v>
      </c>
      <c r="M91" s="186">
        <v>643.6663945555913</v>
      </c>
      <c r="N91" s="186">
        <v>7939.5262140210098</v>
      </c>
      <c r="O91" s="186">
        <v>6431.5979893275808</v>
      </c>
      <c r="P91" s="186">
        <v>48699.855219288096</v>
      </c>
      <c r="Q91" s="186">
        <v>749.28706144094917</v>
      </c>
      <c r="R91" s="186">
        <v>28.044658023162523</v>
      </c>
      <c r="S91" s="186">
        <v>17.832459555932054</v>
      </c>
      <c r="T91" s="186">
        <v>13214.799078224605</v>
      </c>
      <c r="U91" s="186">
        <v>5817.396153530849</v>
      </c>
      <c r="V91" s="186">
        <v>5.7995929063673382</v>
      </c>
      <c r="W91" s="186">
        <v>15.866229347288202</v>
      </c>
      <c r="X91" s="186">
        <v>37.07770686352081</v>
      </c>
      <c r="Y91" s="186">
        <v>23.797974564648761</v>
      </c>
      <c r="Z91" s="186">
        <v>3.6070050716540814</v>
      </c>
      <c r="AA91" s="186">
        <v>5.7303691115922719</v>
      </c>
      <c r="AB91" s="185">
        <v>7.5793514108501414</v>
      </c>
      <c r="AC91" s="186">
        <v>8.2196163306616494</v>
      </c>
      <c r="AD91" s="186">
        <v>598.12336083944331</v>
      </c>
      <c r="AE91" s="186">
        <v>6.7803851798002004</v>
      </c>
      <c r="AF91" s="186">
        <v>78.944731565967672</v>
      </c>
      <c r="AG91" s="186">
        <v>2.30574145753793</v>
      </c>
      <c r="AH91" s="186">
        <v>4.9963392227237877</v>
      </c>
      <c r="AI91" s="186">
        <v>4.6335983395045979E-2</v>
      </c>
      <c r="AJ91" s="186">
        <v>0.13767030478086079</v>
      </c>
      <c r="AK91" s="175">
        <v>0</v>
      </c>
      <c r="AL91" s="186">
        <v>3.7521573838492057</v>
      </c>
      <c r="AM91" s="186">
        <v>109.17991247435917</v>
      </c>
      <c r="AN91" s="185">
        <v>2.0493249404754516E-2</v>
      </c>
      <c r="AO91" s="186">
        <v>297.85444610045846</v>
      </c>
      <c r="AP91" s="186">
        <v>6.9874530897904359</v>
      </c>
      <c r="AQ91" s="186">
        <v>11.491790883548266</v>
      </c>
      <c r="AR91" s="186">
        <v>1.5491074855332978</v>
      </c>
      <c r="AS91" s="186">
        <v>6.2949542992238694</v>
      </c>
      <c r="AT91" s="186">
        <v>1.2554531564198623</v>
      </c>
      <c r="AU91" s="186">
        <v>0.31396730454370991</v>
      </c>
      <c r="AV91" s="186">
        <v>0.95645511990618504</v>
      </c>
      <c r="AW91" s="186">
        <v>0.19512031016750725</v>
      </c>
      <c r="AX91" s="186">
        <v>1.1413727804165132</v>
      </c>
      <c r="AY91" s="186">
        <v>0.23281001178962324</v>
      </c>
      <c r="AZ91" s="186">
        <v>0.65008105819147521</v>
      </c>
      <c r="BA91" s="186">
        <v>9.7138849325548601E-2</v>
      </c>
      <c r="BB91" s="186">
        <v>0.67829916801387447</v>
      </c>
      <c r="BC91" s="186">
        <v>9.1334405863766441E-2</v>
      </c>
      <c r="BD91" s="186">
        <v>1.8997710175915312</v>
      </c>
      <c r="BE91" s="186">
        <v>0.13718377233196236</v>
      </c>
      <c r="BF91" s="186">
        <v>0.21266359170609289</v>
      </c>
      <c r="BG91" s="185">
        <v>2.9006449006342377E-3</v>
      </c>
      <c r="BH91" s="185">
        <v>3.6995645036206051E-3</v>
      </c>
      <c r="BI91" s="186">
        <v>31.513907294205893</v>
      </c>
      <c r="BJ91" s="186">
        <v>1.5418250279709363E-2</v>
      </c>
      <c r="BK91" s="186">
        <v>1.1911166556746149</v>
      </c>
      <c r="BL91" s="186">
        <v>1.0679354388459312</v>
      </c>
    </row>
    <row r="92" spans="1:69" x14ac:dyDescent="0.45">
      <c r="A92" s="175"/>
      <c r="B92" s="179" t="s">
        <v>874</v>
      </c>
      <c r="C92" s="175"/>
      <c r="D92" s="175" t="s">
        <v>692</v>
      </c>
      <c r="E92" s="184" t="s">
        <v>875</v>
      </c>
      <c r="F92" s="175" t="s">
        <v>967</v>
      </c>
      <c r="G92" s="185">
        <v>2.9189439815536469</v>
      </c>
      <c r="H92" s="186">
        <v>119.6289758284527</v>
      </c>
      <c r="I92" s="186">
        <v>111906.78421076035</v>
      </c>
      <c r="J92" s="186">
        <v>5267.6445130841366</v>
      </c>
      <c r="K92" s="186">
        <v>15169.016319429153</v>
      </c>
      <c r="L92" s="186">
        <v>321629.56304286444</v>
      </c>
      <c r="M92" s="186">
        <v>494.7477602954703</v>
      </c>
      <c r="N92" s="186">
        <v>8577.88692620859</v>
      </c>
      <c r="O92" s="186">
        <v>6447.8864554435459</v>
      </c>
      <c r="P92" s="186">
        <v>65160.964719885022</v>
      </c>
      <c r="Q92" s="186">
        <v>561.17691782997974</v>
      </c>
      <c r="R92" s="186">
        <v>17.236644931905371</v>
      </c>
      <c r="S92" s="186">
        <v>16.683508991052435</v>
      </c>
      <c r="T92" s="186">
        <v>4060.2531700420554</v>
      </c>
      <c r="U92" s="186">
        <v>4983.2045074208554</v>
      </c>
      <c r="V92" s="186">
        <v>5.1224110501521141</v>
      </c>
      <c r="W92" s="186">
        <v>9.6864654104706833</v>
      </c>
      <c r="X92" s="186">
        <v>30.721693318467455</v>
      </c>
      <c r="Y92" s="186">
        <v>17.505750730700807</v>
      </c>
      <c r="Z92" s="186">
        <v>3.6536269052277843</v>
      </c>
      <c r="AA92" s="186">
        <v>3.7062917378636731</v>
      </c>
      <c r="AB92" s="175"/>
      <c r="AC92" s="186">
        <v>9.4710431564096229</v>
      </c>
      <c r="AD92" s="186">
        <v>555.72677638196171</v>
      </c>
      <c r="AE92" s="186">
        <v>6.9511571889162358</v>
      </c>
      <c r="AF92" s="186">
        <v>48.635921597413336</v>
      </c>
      <c r="AG92" s="186">
        <v>1.8242708526740787</v>
      </c>
      <c r="AH92" s="186">
        <v>1.7264749468493641</v>
      </c>
      <c r="AI92" s="186">
        <v>0.12379234136823065</v>
      </c>
      <c r="AJ92" s="186">
        <v>3.8764016401211861E-2</v>
      </c>
      <c r="AK92" s="186">
        <v>0</v>
      </c>
      <c r="AL92" s="186">
        <v>5.6617488080841012</v>
      </c>
      <c r="AM92" s="186">
        <v>46.99022767504843</v>
      </c>
      <c r="AN92" s="186">
        <v>7.6469153876772528E-2</v>
      </c>
      <c r="AO92" s="186">
        <v>246.19760371222389</v>
      </c>
      <c r="AP92" s="186">
        <v>6.9325078050079458</v>
      </c>
      <c r="AQ92" s="186">
        <v>12.49094169374373</v>
      </c>
      <c r="AR92" s="186">
        <v>1.5785884868019917</v>
      </c>
      <c r="AS92" s="186">
        <v>6.6045889325160925</v>
      </c>
      <c r="AT92" s="186">
        <v>1.3473241421456272</v>
      </c>
      <c r="AU92" s="186">
        <v>0.38455458211579835</v>
      </c>
      <c r="AV92" s="186">
        <v>1.1153515176340787</v>
      </c>
      <c r="AW92" s="186">
        <v>0.19452453074701792</v>
      </c>
      <c r="AX92" s="186">
        <v>1.1369913681487047</v>
      </c>
      <c r="AY92" s="186">
        <v>0.2345858705174097</v>
      </c>
      <c r="AZ92" s="186">
        <v>0.66818570620076956</v>
      </c>
      <c r="BA92" s="186">
        <v>9.3671088929662111E-2</v>
      </c>
      <c r="BB92" s="186">
        <v>0.58805252768370087</v>
      </c>
      <c r="BC92" s="186">
        <v>9.1397198024631254E-2</v>
      </c>
      <c r="BD92" s="186">
        <v>1.173596461640555</v>
      </c>
      <c r="BE92" s="186">
        <v>0.10167643151966624</v>
      </c>
      <c r="BF92" s="186">
        <v>0.10984488161128945</v>
      </c>
      <c r="BG92" s="185">
        <v>1.9021081891158382E-4</v>
      </c>
      <c r="BH92" s="186">
        <v>3.5595718125575375E-2</v>
      </c>
      <c r="BI92" s="186">
        <v>66.198244902140985</v>
      </c>
      <c r="BJ92" s="186">
        <v>1.9942757700656327E-2</v>
      </c>
      <c r="BK92" s="186">
        <v>0.93869699778261728</v>
      </c>
      <c r="BL92" s="186">
        <v>0.77928923368908709</v>
      </c>
    </row>
    <row r="93" spans="1:69" x14ac:dyDescent="0.45">
      <c r="A93" s="175"/>
      <c r="B93" s="179" t="s">
        <v>876</v>
      </c>
      <c r="C93" s="175"/>
      <c r="D93" s="175" t="s">
        <v>692</v>
      </c>
      <c r="E93" s="184" t="s">
        <v>877</v>
      </c>
      <c r="F93" s="175" t="s">
        <v>967</v>
      </c>
      <c r="G93" s="185">
        <v>3.1137128479097358</v>
      </c>
      <c r="H93" s="186">
        <v>119.39666587191741</v>
      </c>
      <c r="I93" s="186">
        <v>111200.49284665307</v>
      </c>
      <c r="J93" s="186">
        <v>5234.0169252063697</v>
      </c>
      <c r="K93" s="186">
        <v>15254.768523072817</v>
      </c>
      <c r="L93" s="186">
        <v>322113.77486281365</v>
      </c>
      <c r="M93" s="186">
        <v>497.24125888575674</v>
      </c>
      <c r="N93" s="186">
        <v>8562.4122745178774</v>
      </c>
      <c r="O93" s="186">
        <v>6627.0218923243101</v>
      </c>
      <c r="P93" s="186">
        <v>65268.062979106813</v>
      </c>
      <c r="Q93" s="186">
        <v>554.9907318470672</v>
      </c>
      <c r="R93" s="186">
        <v>16.866369310875328</v>
      </c>
      <c r="S93" s="186">
        <v>16.728059094689176</v>
      </c>
      <c r="T93" s="186">
        <v>3720.1086829199444</v>
      </c>
      <c r="U93" s="186">
        <v>4925.9983993524402</v>
      </c>
      <c r="V93" s="186">
        <v>4.8456285621053867</v>
      </c>
      <c r="W93" s="186">
        <v>9.4117374275365293</v>
      </c>
      <c r="X93" s="186">
        <v>30.661204547605728</v>
      </c>
      <c r="Y93" s="186">
        <v>17.373517224562185</v>
      </c>
      <c r="Z93" s="186">
        <v>3.6535039706055792</v>
      </c>
      <c r="AA93" s="186">
        <v>3.5327457750573248</v>
      </c>
      <c r="AB93" s="175"/>
      <c r="AC93" s="186">
        <v>9.7105166673875001</v>
      </c>
      <c r="AD93" s="186">
        <v>554.04644585128676</v>
      </c>
      <c r="AE93" s="186">
        <v>6.9332168550501496</v>
      </c>
      <c r="AF93" s="186">
        <v>48.005688118888386</v>
      </c>
      <c r="AG93" s="186">
        <v>1.8352200701197283</v>
      </c>
      <c r="AH93" s="186">
        <v>1.625188673213031</v>
      </c>
      <c r="AI93" s="186">
        <v>8.8042384843368557E-2</v>
      </c>
      <c r="AJ93" s="186">
        <v>3.5532514350479896E-2</v>
      </c>
      <c r="AK93" s="186">
        <v>0</v>
      </c>
      <c r="AL93" s="186">
        <v>5.5999829587720873</v>
      </c>
      <c r="AM93" s="186">
        <v>42.178517459566315</v>
      </c>
      <c r="AN93" s="186">
        <v>8.1351122574372964E-2</v>
      </c>
      <c r="AO93" s="186">
        <v>243.97049552784668</v>
      </c>
      <c r="AP93" s="186">
        <v>6.9456583352567991</v>
      </c>
      <c r="AQ93" s="186">
        <v>12.655937651234346</v>
      </c>
      <c r="AR93" s="186">
        <v>1.5845006049164789</v>
      </c>
      <c r="AS93" s="186">
        <v>6.743840488476545</v>
      </c>
      <c r="AT93" s="186">
        <v>1.3131230321484719</v>
      </c>
      <c r="AU93" s="186">
        <v>0.38893548322852367</v>
      </c>
      <c r="AV93" s="186">
        <v>1.1056088347871396</v>
      </c>
      <c r="AW93" s="186">
        <v>0.19068709262905589</v>
      </c>
      <c r="AX93" s="186">
        <v>1.1392077252360555</v>
      </c>
      <c r="AY93" s="186">
        <v>0.24224424407199729</v>
      </c>
      <c r="AZ93" s="186">
        <v>0.62984763276276712</v>
      </c>
      <c r="BA93" s="186">
        <v>9.4543042705504038E-2</v>
      </c>
      <c r="BB93" s="186">
        <v>0.66059382061836436</v>
      </c>
      <c r="BC93" s="186">
        <v>9.1902079815657123E-2</v>
      </c>
      <c r="BD93" s="186">
        <v>1.1662650410115449</v>
      </c>
      <c r="BE93" s="186">
        <v>9.9293856560909263E-2</v>
      </c>
      <c r="BF93" s="186">
        <v>0.10175979221780156</v>
      </c>
      <c r="BG93" s="186">
        <v>3.2004890868395776E-3</v>
      </c>
      <c r="BH93" s="186">
        <v>1.5537913615429595E-2</v>
      </c>
      <c r="BI93" s="186">
        <v>64.501749172307925</v>
      </c>
      <c r="BJ93" s="186">
        <v>1.9078363717139481E-2</v>
      </c>
      <c r="BK93" s="186">
        <v>0.94112818937264398</v>
      </c>
      <c r="BL93" s="186">
        <v>0.78779130883334514</v>
      </c>
    </row>
    <row r="94" spans="1:69" x14ac:dyDescent="0.45">
      <c r="A94" s="175"/>
      <c r="B94" s="179" t="s">
        <v>878</v>
      </c>
      <c r="C94" s="175"/>
      <c r="D94" s="175" t="s">
        <v>692</v>
      </c>
      <c r="E94" s="184" t="s">
        <v>879</v>
      </c>
      <c r="F94" s="175" t="s">
        <v>967</v>
      </c>
      <c r="G94" s="185">
        <v>0.31261896642425135</v>
      </c>
      <c r="H94" s="186">
        <v>192.31897764648789</v>
      </c>
      <c r="I94" s="186">
        <v>130719.94738164006</v>
      </c>
      <c r="J94" s="186">
        <v>8424.2752588204221</v>
      </c>
      <c r="K94" s="186">
        <v>13745.672539555446</v>
      </c>
      <c r="L94" s="186">
        <v>300954.05425147759</v>
      </c>
      <c r="M94" s="186">
        <v>597.89601152545015</v>
      </c>
      <c r="N94" s="186">
        <v>8061.4445306620382</v>
      </c>
      <c r="O94" s="186">
        <v>5732.1915653556462</v>
      </c>
      <c r="P94" s="186">
        <v>64086.938426167209</v>
      </c>
      <c r="Q94" s="186">
        <v>840.08070163601928</v>
      </c>
      <c r="R94" s="186">
        <v>38.626067083255869</v>
      </c>
      <c r="S94" s="186">
        <v>20.059261737643524</v>
      </c>
      <c r="T94" s="186">
        <v>13396.052130613585</v>
      </c>
      <c r="U94" s="186">
        <v>8740.7448478117331</v>
      </c>
      <c r="V94" s="186">
        <v>13.910759520084969</v>
      </c>
      <c r="W94" s="186">
        <v>26.782630897834057</v>
      </c>
      <c r="X94" s="186">
        <v>59.601021171789419</v>
      </c>
      <c r="Y94" s="186">
        <v>37.19765843647626</v>
      </c>
      <c r="Z94" s="186">
        <v>4.0287966023330677</v>
      </c>
      <c r="AA94" s="186">
        <v>11.728525109985958</v>
      </c>
      <c r="AB94" s="185">
        <v>8.3836664092648885</v>
      </c>
      <c r="AC94" s="186">
        <v>7.2227074180027975</v>
      </c>
      <c r="AD94" s="186">
        <v>829.91403526421834</v>
      </c>
      <c r="AE94" s="186">
        <v>8.2724287501686558</v>
      </c>
      <c r="AF94" s="186">
        <v>80.127803612889409</v>
      </c>
      <c r="AG94" s="186">
        <v>2.7307648018836002</v>
      </c>
      <c r="AH94" s="186">
        <v>5.05278676517369</v>
      </c>
      <c r="AI94" s="186">
        <v>5.4777328427511297E-2</v>
      </c>
      <c r="AJ94" s="186">
        <v>9.0639780700695116E-2</v>
      </c>
      <c r="AK94" s="186">
        <v>0</v>
      </c>
      <c r="AL94" s="186">
        <v>6.3974516452756829</v>
      </c>
      <c r="AM94" s="186">
        <v>260.04340558292432</v>
      </c>
      <c r="AN94" s="175"/>
      <c r="AO94" s="186">
        <v>286.73278553692791</v>
      </c>
      <c r="AP94" s="186">
        <v>8.5913026573929727</v>
      </c>
      <c r="AQ94" s="186">
        <v>13.227855202433705</v>
      </c>
      <c r="AR94" s="186">
        <v>1.8403886769103801</v>
      </c>
      <c r="AS94" s="186">
        <v>7.6903838790141874</v>
      </c>
      <c r="AT94" s="186">
        <v>1.5849119072693876</v>
      </c>
      <c r="AU94" s="186">
        <v>0.40007779752773787</v>
      </c>
      <c r="AV94" s="186">
        <v>1.2456417678246563</v>
      </c>
      <c r="AW94" s="186">
        <v>0.22983985992517267</v>
      </c>
      <c r="AX94" s="186">
        <v>1.4253750864183563</v>
      </c>
      <c r="AY94" s="186">
        <v>0.30135291042878226</v>
      </c>
      <c r="AZ94" s="186">
        <v>0.80667185121606877</v>
      </c>
      <c r="BA94" s="186">
        <v>0.12206852414440721</v>
      </c>
      <c r="BB94" s="186">
        <v>0.83748239202952468</v>
      </c>
      <c r="BC94" s="186">
        <v>0.11469300897840559</v>
      </c>
      <c r="BD94" s="186">
        <v>1.9222195391131633</v>
      </c>
      <c r="BE94" s="186">
        <v>0.15216593610174636</v>
      </c>
      <c r="BF94" s="186">
        <v>0.19835328255251142</v>
      </c>
      <c r="BG94" s="185">
        <v>4.3981778799402444E-3</v>
      </c>
      <c r="BH94" s="185">
        <v>6.593495387966765E-3</v>
      </c>
      <c r="BI94" s="186">
        <v>79.389169817310744</v>
      </c>
      <c r="BJ94" s="186">
        <v>2.8446292529670375E-2</v>
      </c>
      <c r="BK94" s="186">
        <v>1.3649521891752621</v>
      </c>
      <c r="BL94" s="186">
        <v>1.1203696053023842</v>
      </c>
    </row>
    <row r="95" spans="1:69" x14ac:dyDescent="0.45">
      <c r="A95" s="175"/>
      <c r="B95" s="179" t="s">
        <v>880</v>
      </c>
      <c r="C95" s="175"/>
      <c r="D95" s="175" t="s">
        <v>692</v>
      </c>
      <c r="E95" s="184" t="s">
        <v>881</v>
      </c>
      <c r="F95" s="175" t="s">
        <v>967</v>
      </c>
      <c r="G95" s="175"/>
      <c r="H95" s="186">
        <v>194.12611278342263</v>
      </c>
      <c r="I95" s="186">
        <v>129098.84563359566</v>
      </c>
      <c r="J95" s="186">
        <v>8442.0591400940539</v>
      </c>
      <c r="K95" s="186">
        <v>13799.917652283917</v>
      </c>
      <c r="L95" s="186">
        <v>301756.14452985191</v>
      </c>
      <c r="M95" s="186">
        <v>581.49724583284001</v>
      </c>
      <c r="N95" s="186">
        <v>8086.7460924447068</v>
      </c>
      <c r="O95" s="186">
        <v>5813.4341352501424</v>
      </c>
      <c r="P95" s="186">
        <v>63928.240294609655</v>
      </c>
      <c r="Q95" s="186">
        <v>835.88810189771721</v>
      </c>
      <c r="R95" s="186">
        <v>39.703882546294373</v>
      </c>
      <c r="S95" s="186">
        <v>20.393883654422172</v>
      </c>
      <c r="T95" s="186">
        <v>13691.020473590466</v>
      </c>
      <c r="U95" s="186">
        <v>8812.6894644773583</v>
      </c>
      <c r="V95" s="186">
        <v>13.320456444836143</v>
      </c>
      <c r="W95" s="186">
        <v>27.614306063346664</v>
      </c>
      <c r="X95" s="186">
        <v>59.55957881075102</v>
      </c>
      <c r="Y95" s="186">
        <v>37.28457421446258</v>
      </c>
      <c r="Z95" s="186">
        <v>4.0656606459491877</v>
      </c>
      <c r="AA95" s="186">
        <v>7.7453071223259542</v>
      </c>
      <c r="AB95" s="185">
        <v>17.573116804503282</v>
      </c>
      <c r="AC95" s="186">
        <v>7.2395568438459224</v>
      </c>
      <c r="AD95" s="186">
        <v>820.58312300881676</v>
      </c>
      <c r="AE95" s="186">
        <v>8.2958293938793286</v>
      </c>
      <c r="AF95" s="186">
        <v>79.23028621263947</v>
      </c>
      <c r="AG95" s="186">
        <v>2.724104414395045</v>
      </c>
      <c r="AH95" s="186">
        <v>4.8528722598501126</v>
      </c>
      <c r="AI95" s="186">
        <v>7.5622803989845833E-2</v>
      </c>
      <c r="AJ95" s="185">
        <v>4.8843317257406725E-2</v>
      </c>
      <c r="AK95" s="186">
        <v>0</v>
      </c>
      <c r="AL95" s="186">
        <v>6.3022881443224001</v>
      </c>
      <c r="AM95" s="186">
        <v>254.64017674171981</v>
      </c>
      <c r="AN95" s="175"/>
      <c r="AO95" s="186">
        <v>292.70052772269827</v>
      </c>
      <c r="AP95" s="186">
        <v>8.5289745356502813</v>
      </c>
      <c r="AQ95" s="186">
        <v>13.19062196461091</v>
      </c>
      <c r="AR95" s="186">
        <v>1.8545272659964871</v>
      </c>
      <c r="AS95" s="186">
        <v>7.9699321271841104</v>
      </c>
      <c r="AT95" s="186">
        <v>1.5767372341886243</v>
      </c>
      <c r="AU95" s="186">
        <v>0.3819770674934283</v>
      </c>
      <c r="AV95" s="186">
        <v>1.2029601610988738</v>
      </c>
      <c r="AW95" s="186">
        <v>0.24513002147984903</v>
      </c>
      <c r="AX95" s="186">
        <v>1.4663649763223761</v>
      </c>
      <c r="AY95" s="186">
        <v>0.30006170934377252</v>
      </c>
      <c r="AZ95" s="186">
        <v>0.76852669109714666</v>
      </c>
      <c r="BA95" s="186">
        <v>0.11350398869699369</v>
      </c>
      <c r="BB95" s="186">
        <v>0.78637715750279746</v>
      </c>
      <c r="BC95" s="186">
        <v>0.11908380106558214</v>
      </c>
      <c r="BD95" s="186">
        <v>1.8854757929225947</v>
      </c>
      <c r="BE95" s="186">
        <v>0.1588322164655252</v>
      </c>
      <c r="BF95" s="186">
        <v>0.23520784043591772</v>
      </c>
      <c r="BG95" s="175"/>
      <c r="BH95" s="186">
        <v>1.0024876965775465E-2</v>
      </c>
      <c r="BI95" s="186">
        <v>77.055746337031422</v>
      </c>
      <c r="BJ95" s="186">
        <v>2.5233054894872677E-2</v>
      </c>
      <c r="BK95" s="186">
        <v>1.3547518105589662</v>
      </c>
      <c r="BL95" s="186">
        <v>1.1127586647687171</v>
      </c>
    </row>
    <row r="96" spans="1:69" x14ac:dyDescent="0.45">
      <c r="A96" s="175"/>
      <c r="B96" s="179" t="s">
        <v>882</v>
      </c>
      <c r="C96" s="175"/>
      <c r="D96" s="175" t="s">
        <v>692</v>
      </c>
      <c r="E96" s="184" t="s">
        <v>883</v>
      </c>
      <c r="F96" s="175" t="s">
        <v>967</v>
      </c>
      <c r="G96" s="185">
        <v>0.70128927044804779</v>
      </c>
      <c r="H96" s="186">
        <v>205.31385224146865</v>
      </c>
      <c r="I96" s="186">
        <v>131044.5967329932</v>
      </c>
      <c r="J96" s="186">
        <v>3038.1977458257766</v>
      </c>
      <c r="K96" s="186">
        <v>12404.200300122891</v>
      </c>
      <c r="L96" s="186">
        <v>320747.58245137607</v>
      </c>
      <c r="M96" s="186">
        <v>396.11932772079479</v>
      </c>
      <c r="N96" s="186">
        <v>10778.09037553117</v>
      </c>
      <c r="O96" s="186">
        <v>4632.0368413758033</v>
      </c>
      <c r="P96" s="186">
        <v>55816.980340340844</v>
      </c>
      <c r="Q96" s="186">
        <v>307.4594883695317</v>
      </c>
      <c r="R96" s="186">
        <v>13.025373496393019</v>
      </c>
      <c r="S96" s="186">
        <v>12.022124446766368</v>
      </c>
      <c r="T96" s="186">
        <v>5007.6012507755904</v>
      </c>
      <c r="U96" s="186">
        <v>3041.1068273711189</v>
      </c>
      <c r="V96" s="186">
        <v>81.21668782555659</v>
      </c>
      <c r="W96" s="186">
        <v>9.4329565443906294</v>
      </c>
      <c r="X96" s="186">
        <v>71.660259422584744</v>
      </c>
      <c r="Y96" s="186">
        <v>16.939504523059988</v>
      </c>
      <c r="Z96" s="186">
        <v>3.2050118954868934</v>
      </c>
      <c r="AA96" s="186">
        <v>2.5623260835870272</v>
      </c>
      <c r="AB96" s="175"/>
      <c r="AC96" s="186">
        <v>7.9167560988968955</v>
      </c>
      <c r="AD96" s="186">
        <v>451.49535807346331</v>
      </c>
      <c r="AE96" s="186">
        <v>6.0325485625078992</v>
      </c>
      <c r="AF96" s="186">
        <v>31.286406491659108</v>
      </c>
      <c r="AG96" s="186">
        <v>1.1025024068282747</v>
      </c>
      <c r="AH96" s="186">
        <v>2.427263952456832</v>
      </c>
      <c r="AI96" s="186">
        <v>20.862748796976025</v>
      </c>
      <c r="AJ96" s="186">
        <v>4.9734656942875058E-2</v>
      </c>
      <c r="AK96" s="186">
        <v>4.232211672952213E-2</v>
      </c>
      <c r="AL96" s="186">
        <v>2.8115434654521505</v>
      </c>
      <c r="AM96" s="186">
        <v>78.601016199599144</v>
      </c>
      <c r="AN96" s="186">
        <v>4.5980298545674744E-2</v>
      </c>
      <c r="AO96" s="186">
        <v>261.77339955642674</v>
      </c>
      <c r="AP96" s="186">
        <v>5.7862412192796189</v>
      </c>
      <c r="AQ96" s="186">
        <v>10.358053869842497</v>
      </c>
      <c r="AR96" s="186">
        <v>1.3114800934027924</v>
      </c>
      <c r="AS96" s="186">
        <v>5.5509373338736285</v>
      </c>
      <c r="AT96" s="186">
        <v>1.1015590776561097</v>
      </c>
      <c r="AU96" s="186">
        <v>0.34346156467181749</v>
      </c>
      <c r="AV96" s="186">
        <v>0.95102714292974366</v>
      </c>
      <c r="AW96" s="186">
        <v>0.16057101575076937</v>
      </c>
      <c r="AX96" s="186">
        <v>0.98983984442721751</v>
      </c>
      <c r="AY96" s="186">
        <v>0.20630935635733727</v>
      </c>
      <c r="AZ96" s="186">
        <v>0.56854375991645034</v>
      </c>
      <c r="BA96" s="186">
        <v>8.075516299082755E-2</v>
      </c>
      <c r="BB96" s="186">
        <v>0.53620159946676371</v>
      </c>
      <c r="BC96" s="186">
        <v>7.7213731362879831E-2</v>
      </c>
      <c r="BD96" s="186">
        <v>0.79790973641105711</v>
      </c>
      <c r="BE96" s="186">
        <v>6.4363510648414168E-2</v>
      </c>
      <c r="BF96" s="186">
        <v>5.1444305669961624E-2</v>
      </c>
      <c r="BG96" s="185">
        <v>1.4601538085305728E-3</v>
      </c>
      <c r="BH96" s="186">
        <v>2.7671994036781869E-3</v>
      </c>
      <c r="BI96" s="186">
        <v>26.341724389312766</v>
      </c>
      <c r="BJ96" s="186">
        <v>4.7658083020308923E-3</v>
      </c>
      <c r="BK96" s="186">
        <v>0.71143776283415316</v>
      </c>
      <c r="BL96" s="186">
        <v>0.93182527478703625</v>
      </c>
    </row>
    <row r="97" spans="1:64" x14ac:dyDescent="0.45">
      <c r="A97" s="175"/>
      <c r="B97" s="179" t="s">
        <v>884</v>
      </c>
      <c r="C97" s="175"/>
      <c r="D97" s="175" t="s">
        <v>692</v>
      </c>
      <c r="E97" s="184" t="s">
        <v>885</v>
      </c>
      <c r="F97" s="175" t="s">
        <v>967</v>
      </c>
      <c r="G97" s="185">
        <v>0.4974765171014236</v>
      </c>
      <c r="H97" s="186">
        <v>198.1040045536281</v>
      </c>
      <c r="I97" s="186">
        <v>130571.21239357293</v>
      </c>
      <c r="J97" s="186">
        <v>3034.9033285736327</v>
      </c>
      <c r="K97" s="186">
        <v>12430.094226344139</v>
      </c>
      <c r="L97" s="186">
        <v>321164.97425283655</v>
      </c>
      <c r="M97" s="186">
        <v>387.9869328137458</v>
      </c>
      <c r="N97" s="186">
        <v>10894.041856818116</v>
      </c>
      <c r="O97" s="186">
        <v>4628.236064033671</v>
      </c>
      <c r="P97" s="186">
        <v>55710.866527111524</v>
      </c>
      <c r="Q97" s="186">
        <v>306.32692919483458</v>
      </c>
      <c r="R97" s="186">
        <v>12.78083737114032</v>
      </c>
      <c r="S97" s="186">
        <v>12.012323758581598</v>
      </c>
      <c r="T97" s="186">
        <v>4984.0440132613594</v>
      </c>
      <c r="U97" s="186">
        <v>2939.8321517811728</v>
      </c>
      <c r="V97" s="186">
        <v>57.881296564734754</v>
      </c>
      <c r="W97" s="186">
        <v>8.9105137092777298</v>
      </c>
      <c r="X97" s="186">
        <v>71.555244151518778</v>
      </c>
      <c r="Y97" s="186">
        <v>15.346681457127909</v>
      </c>
      <c r="Z97" s="186">
        <v>3.0812868261812061</v>
      </c>
      <c r="AA97" s="186">
        <v>2.3887367439346776</v>
      </c>
      <c r="AB97" s="185">
        <v>0.69214579942179821</v>
      </c>
      <c r="AC97" s="186">
        <v>7.9644930357092365</v>
      </c>
      <c r="AD97" s="186">
        <v>447.21563704710286</v>
      </c>
      <c r="AE97" s="186">
        <v>6.0362588870330027</v>
      </c>
      <c r="AF97" s="186">
        <v>31.541712075462346</v>
      </c>
      <c r="AG97" s="186">
        <v>1.1054741909637433</v>
      </c>
      <c r="AH97" s="186">
        <v>2.3168287159772034</v>
      </c>
      <c r="AI97" s="186">
        <v>5.1659633853161795E-2</v>
      </c>
      <c r="AJ97" s="186">
        <v>3.8348377524688733E-2</v>
      </c>
      <c r="AK97" s="186">
        <v>1.9338095592703441E-2</v>
      </c>
      <c r="AL97" s="186">
        <v>2.2929819389507502</v>
      </c>
      <c r="AM97" s="186">
        <v>99.19268569066918</v>
      </c>
      <c r="AN97" s="186">
        <v>4.9848545421139423E-2</v>
      </c>
      <c r="AO97" s="186">
        <v>263.16231729207374</v>
      </c>
      <c r="AP97" s="186">
        <v>5.7309268519230692</v>
      </c>
      <c r="AQ97" s="186">
        <v>10.288096991123583</v>
      </c>
      <c r="AR97" s="186">
        <v>1.3187239137414379</v>
      </c>
      <c r="AS97" s="186">
        <v>5.4759913802878453</v>
      </c>
      <c r="AT97" s="186">
        <v>1.1160390806898526</v>
      </c>
      <c r="AU97" s="186">
        <v>0.33892999651660988</v>
      </c>
      <c r="AV97" s="186">
        <v>0.93715853204851063</v>
      </c>
      <c r="AW97" s="186">
        <v>0.16637281467459641</v>
      </c>
      <c r="AX97" s="186">
        <v>1.00846231668049</v>
      </c>
      <c r="AY97" s="186">
        <v>0.20453856576648535</v>
      </c>
      <c r="AZ97" s="186">
        <v>0.54317313302562653</v>
      </c>
      <c r="BA97" s="186">
        <v>7.5793119413137114E-2</v>
      </c>
      <c r="BB97" s="186">
        <v>0.54141281578521083</v>
      </c>
      <c r="BC97" s="186">
        <v>7.7296695864104051E-2</v>
      </c>
      <c r="BD97" s="186">
        <v>0.78958069232546924</v>
      </c>
      <c r="BE97" s="186">
        <v>6.322867273444184E-2</v>
      </c>
      <c r="BF97" s="186">
        <v>4.6368770627509721E-2</v>
      </c>
      <c r="BG97" s="186">
        <v>2.6724331664651183E-3</v>
      </c>
      <c r="BH97" s="185">
        <v>8.0631107253395734E-4</v>
      </c>
      <c r="BI97" s="186">
        <v>18.215920356267485</v>
      </c>
      <c r="BJ97" s="186">
        <v>3.6103263902767472E-3</v>
      </c>
      <c r="BK97" s="186">
        <v>0.70064895553214279</v>
      </c>
      <c r="BL97" s="186">
        <v>0.86551302236450489</v>
      </c>
    </row>
    <row r="98" spans="1:64" x14ac:dyDescent="0.45">
      <c r="A98" s="175"/>
      <c r="B98" s="179" t="s">
        <v>886</v>
      </c>
      <c r="C98" s="175"/>
      <c r="D98" s="175" t="s">
        <v>692</v>
      </c>
      <c r="E98" s="184" t="s">
        <v>887</v>
      </c>
      <c r="F98" s="175" t="s">
        <v>967</v>
      </c>
      <c r="G98" s="186">
        <v>7.3563311681635168</v>
      </c>
      <c r="H98" s="186">
        <v>163.41089733227398</v>
      </c>
      <c r="I98" s="186">
        <v>134415.1413117687</v>
      </c>
      <c r="J98" s="186">
        <v>6918.8409574976085</v>
      </c>
      <c r="K98" s="186">
        <v>13790.213690050125</v>
      </c>
      <c r="L98" s="186">
        <v>304158.34712367598</v>
      </c>
      <c r="M98" s="186">
        <v>703.64043344728441</v>
      </c>
      <c r="N98" s="186">
        <v>7489.728444024443</v>
      </c>
      <c r="O98" s="186">
        <v>6698.7785569180496</v>
      </c>
      <c r="P98" s="186">
        <v>61780.057628721588</v>
      </c>
      <c r="Q98" s="186">
        <v>825.04873141181997</v>
      </c>
      <c r="R98" s="186">
        <v>30.005180128446863</v>
      </c>
      <c r="S98" s="186">
        <v>17.994549385665014</v>
      </c>
      <c r="T98" s="186">
        <v>9546.3393086765063</v>
      </c>
      <c r="U98" s="186">
        <v>7349.4983223853742</v>
      </c>
      <c r="V98" s="186">
        <v>15.090315517962591</v>
      </c>
      <c r="W98" s="186">
        <v>19.866077178872992</v>
      </c>
      <c r="X98" s="186">
        <v>90.216573939387416</v>
      </c>
      <c r="Y98" s="186">
        <v>38.055068941642816</v>
      </c>
      <c r="Z98" s="186">
        <v>3.6974688737719954</v>
      </c>
      <c r="AA98" s="186">
        <v>7.1471777865053081</v>
      </c>
      <c r="AB98" s="175"/>
      <c r="AC98" s="186">
        <v>7.0024630411044297</v>
      </c>
      <c r="AD98" s="186">
        <v>741.54421047985647</v>
      </c>
      <c r="AE98" s="186">
        <v>7.7805759466182876</v>
      </c>
      <c r="AF98" s="186">
        <v>78.941214137572345</v>
      </c>
      <c r="AG98" s="186">
        <v>2.6163675773556285</v>
      </c>
      <c r="AH98" s="186">
        <v>4.1740339852939536</v>
      </c>
      <c r="AI98" s="186">
        <v>0.44153139003211356</v>
      </c>
      <c r="AJ98" s="186">
        <v>3.2648791998889419E-2</v>
      </c>
      <c r="AK98" s="186">
        <v>0</v>
      </c>
      <c r="AL98" s="186">
        <v>25.329385768118982</v>
      </c>
      <c r="AM98" s="186">
        <v>116.29549170100096</v>
      </c>
      <c r="AN98" s="186">
        <v>9.0624304944387502E-2</v>
      </c>
      <c r="AO98" s="186">
        <v>264.56057913252886</v>
      </c>
      <c r="AP98" s="186">
        <v>7.9781494831769502</v>
      </c>
      <c r="AQ98" s="186">
        <v>13.173229975980554</v>
      </c>
      <c r="AR98" s="186">
        <v>1.7440560029900281</v>
      </c>
      <c r="AS98" s="186">
        <v>7.3148993504088287</v>
      </c>
      <c r="AT98" s="186">
        <v>1.5053204079373477</v>
      </c>
      <c r="AU98" s="186">
        <v>0.37611567000744467</v>
      </c>
      <c r="AV98" s="186">
        <v>1.3691351517815942</v>
      </c>
      <c r="AW98" s="186">
        <v>0.22517917744354407</v>
      </c>
      <c r="AX98" s="186">
        <v>1.2867085223097003</v>
      </c>
      <c r="AY98" s="186">
        <v>0.27565638636587564</v>
      </c>
      <c r="AZ98" s="186">
        <v>0.73101328785838626</v>
      </c>
      <c r="BA98" s="186">
        <v>0.10508222956554643</v>
      </c>
      <c r="BB98" s="186">
        <v>0.75832385079497888</v>
      </c>
      <c r="BC98" s="186">
        <v>0.10877966649358532</v>
      </c>
      <c r="BD98" s="186">
        <v>1.936896609443542</v>
      </c>
      <c r="BE98" s="186">
        <v>0.15238054722783365</v>
      </c>
      <c r="BF98" s="186">
        <v>0.22940794143564577</v>
      </c>
      <c r="BG98" s="186">
        <v>3.4886994182281414E-3</v>
      </c>
      <c r="BH98" s="186">
        <v>6.5214827805384424E-3</v>
      </c>
      <c r="BI98" s="186">
        <v>372.07928259887171</v>
      </c>
      <c r="BJ98" s="186">
        <v>0.11568425251648191</v>
      </c>
      <c r="BK98" s="186">
        <v>1.3136120778240088</v>
      </c>
      <c r="BL98" s="186">
        <v>1.0343970230373976</v>
      </c>
    </row>
    <row r="99" spans="1:64" x14ac:dyDescent="0.45">
      <c r="A99" s="175"/>
      <c r="B99" s="179" t="s">
        <v>888</v>
      </c>
      <c r="C99" s="175"/>
      <c r="D99" s="175" t="s">
        <v>692</v>
      </c>
      <c r="E99" s="184" t="s">
        <v>889</v>
      </c>
      <c r="F99" s="175" t="s">
        <v>967</v>
      </c>
      <c r="G99" s="186">
        <v>7.1926799974510001</v>
      </c>
      <c r="H99" s="186">
        <v>165.6131551097584</v>
      </c>
      <c r="I99" s="186">
        <v>133919.30649641016</v>
      </c>
      <c r="J99" s="186">
        <v>6889.6850219490398</v>
      </c>
      <c r="K99" s="186">
        <v>13753.817398390853</v>
      </c>
      <c r="L99" s="186">
        <v>304451.78007085819</v>
      </c>
      <c r="M99" s="186">
        <v>703.75664036542764</v>
      </c>
      <c r="N99" s="186">
        <v>7404.4993702918518</v>
      </c>
      <c r="O99" s="186">
        <v>6658.9168743495702</v>
      </c>
      <c r="P99" s="186">
        <v>61944.950374150467</v>
      </c>
      <c r="Q99" s="186">
        <v>827.51475347794269</v>
      </c>
      <c r="R99" s="186">
        <v>29.868363047858182</v>
      </c>
      <c r="S99" s="186">
        <v>18.226007938145756</v>
      </c>
      <c r="T99" s="186">
        <v>9566.5243745970511</v>
      </c>
      <c r="U99" s="186">
        <v>7362.4376010410579</v>
      </c>
      <c r="V99" s="186">
        <v>15.035384200673557</v>
      </c>
      <c r="W99" s="186">
        <v>19.844353813742174</v>
      </c>
      <c r="X99" s="186">
        <v>90.476228584175175</v>
      </c>
      <c r="Y99" s="186">
        <v>38.107411941526543</v>
      </c>
      <c r="Z99" s="186">
        <v>3.7456971689633796</v>
      </c>
      <c r="AA99" s="186">
        <v>7.0640651692445759</v>
      </c>
      <c r="AB99" s="175"/>
      <c r="AC99" s="186">
        <v>6.9847590668912076</v>
      </c>
      <c r="AD99" s="186">
        <v>744.59811508655991</v>
      </c>
      <c r="AE99" s="186">
        <v>7.7414328137046757</v>
      </c>
      <c r="AF99" s="186">
        <v>78.759780797249888</v>
      </c>
      <c r="AG99" s="186">
        <v>2.6378701849111081</v>
      </c>
      <c r="AH99" s="186">
        <v>3.9518245186382912</v>
      </c>
      <c r="AI99" s="186">
        <v>0.47044590460982744</v>
      </c>
      <c r="AJ99" s="186">
        <v>4.9710454588453114E-2</v>
      </c>
      <c r="AK99" s="186">
        <v>0</v>
      </c>
      <c r="AL99" s="186">
        <v>26.040138386814395</v>
      </c>
      <c r="AM99" s="186">
        <v>115.80591605365048</v>
      </c>
      <c r="AN99" s="186">
        <v>9.6474125552219292E-2</v>
      </c>
      <c r="AO99" s="186">
        <v>265.36655615307859</v>
      </c>
      <c r="AP99" s="186">
        <v>7.9977128250493337</v>
      </c>
      <c r="AQ99" s="186">
        <v>12.981876803363201</v>
      </c>
      <c r="AR99" s="186">
        <v>1.775736246002414</v>
      </c>
      <c r="AS99" s="186">
        <v>7.2736136117530528</v>
      </c>
      <c r="AT99" s="186">
        <v>1.5144734559295285</v>
      </c>
      <c r="AU99" s="186">
        <v>0.3827991906259619</v>
      </c>
      <c r="AV99" s="186">
        <v>1.4418823474854123</v>
      </c>
      <c r="AW99" s="186">
        <v>0.22049221466559477</v>
      </c>
      <c r="AX99" s="186">
        <v>1.3139638873895392</v>
      </c>
      <c r="AY99" s="186">
        <v>0.26800075481260149</v>
      </c>
      <c r="AZ99" s="186">
        <v>0.75285445956025943</v>
      </c>
      <c r="BA99" s="186">
        <v>0.10914245305026993</v>
      </c>
      <c r="BB99" s="186">
        <v>0.77910513693223382</v>
      </c>
      <c r="BC99" s="186">
        <v>0.10980719944041643</v>
      </c>
      <c r="BD99" s="186">
        <v>1.9362587907643343</v>
      </c>
      <c r="BE99" s="186">
        <v>0.14775821725599439</v>
      </c>
      <c r="BF99" s="186">
        <v>0.35846224638589791</v>
      </c>
      <c r="BG99" s="185">
        <v>1.6583430730606828E-3</v>
      </c>
      <c r="BH99" s="186">
        <v>1.0507259216658764E-2</v>
      </c>
      <c r="BI99" s="186">
        <v>371.9058606477592</v>
      </c>
      <c r="BJ99" s="186">
        <v>0.11464134538150693</v>
      </c>
      <c r="BK99" s="186">
        <v>1.3123973998033918</v>
      </c>
      <c r="BL99" s="186">
        <v>1.0645431010815005</v>
      </c>
    </row>
    <row r="100" spans="1:64" x14ac:dyDescent="0.45">
      <c r="A100" s="175"/>
      <c r="B100" s="179" t="s">
        <v>890</v>
      </c>
      <c r="C100" s="175"/>
      <c r="D100" s="175" t="s">
        <v>692</v>
      </c>
      <c r="E100" s="184" t="s">
        <v>891</v>
      </c>
      <c r="F100" s="175" t="s">
        <v>967</v>
      </c>
      <c r="G100" s="185">
        <v>7.7426375098761415</v>
      </c>
      <c r="H100" s="186">
        <v>174.84975416606426</v>
      </c>
      <c r="I100" s="186">
        <v>126499.89062969235</v>
      </c>
      <c r="J100" s="186">
        <v>8097.4614167531254</v>
      </c>
      <c r="K100" s="186">
        <v>14243.329794424715</v>
      </c>
      <c r="L100" s="186">
        <v>301096.52917046321</v>
      </c>
      <c r="M100" s="186">
        <v>828.31947913206284</v>
      </c>
      <c r="N100" s="186">
        <v>8550.3222941684144</v>
      </c>
      <c r="O100" s="186">
        <v>5963.7852126815033</v>
      </c>
      <c r="P100" s="186">
        <v>63182.100514314123</v>
      </c>
      <c r="Q100" s="186">
        <v>927.24926834425082</v>
      </c>
      <c r="R100" s="186">
        <v>46.577962458791824</v>
      </c>
      <c r="S100" s="186">
        <v>19.983277283081765</v>
      </c>
      <c r="T100" s="186">
        <v>13240.178702817126</v>
      </c>
      <c r="U100" s="186">
        <v>12490.918789508394</v>
      </c>
      <c r="V100" s="186">
        <v>9.116977355693507</v>
      </c>
      <c r="W100" s="186">
        <v>24.686649623679386</v>
      </c>
      <c r="X100" s="186">
        <v>60.872022234933631</v>
      </c>
      <c r="Y100" s="186">
        <v>35.966490235620554</v>
      </c>
      <c r="Z100" s="186">
        <v>4.1362762177714965</v>
      </c>
      <c r="AA100" s="186">
        <v>11.56904776628598</v>
      </c>
      <c r="AB100" s="175"/>
      <c r="AC100" s="186">
        <v>8.173923773658256</v>
      </c>
      <c r="AD100" s="186">
        <v>711.18826639264523</v>
      </c>
      <c r="AE100" s="186">
        <v>9.4406848053322125</v>
      </c>
      <c r="AF100" s="186">
        <v>91.724532664334333</v>
      </c>
      <c r="AG100" s="186">
        <v>3.042103184357051</v>
      </c>
      <c r="AH100" s="186">
        <v>5.660302924217298</v>
      </c>
      <c r="AI100" s="186">
        <v>0.10363077703121296</v>
      </c>
      <c r="AJ100" s="185">
        <v>5.6684007622724089E-2</v>
      </c>
      <c r="AK100" s="186">
        <v>0</v>
      </c>
      <c r="AL100" s="186">
        <v>5.2718200131016344</v>
      </c>
      <c r="AM100" s="186">
        <v>154.19420665581555</v>
      </c>
      <c r="AN100" s="186">
        <v>0.15340064208813869</v>
      </c>
      <c r="AO100" s="186">
        <v>245.88171459655999</v>
      </c>
      <c r="AP100" s="186">
        <v>10.234957364383641</v>
      </c>
      <c r="AQ100" s="186">
        <v>14.368656114789905</v>
      </c>
      <c r="AR100" s="186">
        <v>2.196888496562003</v>
      </c>
      <c r="AS100" s="186">
        <v>9.196194841130005</v>
      </c>
      <c r="AT100" s="186">
        <v>1.9219938179286755</v>
      </c>
      <c r="AU100" s="186">
        <v>0.50906358358092907</v>
      </c>
      <c r="AV100" s="186">
        <v>1.7889738323350439</v>
      </c>
      <c r="AW100" s="186">
        <v>0.29681012045440741</v>
      </c>
      <c r="AX100" s="186">
        <v>1.6006663160131409</v>
      </c>
      <c r="AY100" s="186">
        <v>0.34725407676003228</v>
      </c>
      <c r="AZ100" s="186">
        <v>0.92593052686486021</v>
      </c>
      <c r="BA100" s="186">
        <v>0.12866965298619218</v>
      </c>
      <c r="BB100" s="186">
        <v>0.96956947644801461</v>
      </c>
      <c r="BC100" s="186">
        <v>0.12987335405205416</v>
      </c>
      <c r="BD100" s="186">
        <v>2.2684122206088659</v>
      </c>
      <c r="BE100" s="186">
        <v>0.17463139958130183</v>
      </c>
      <c r="BF100" s="186">
        <v>0.24383167210279266</v>
      </c>
      <c r="BG100" s="186">
        <v>9.5643012326173497E-3</v>
      </c>
      <c r="BH100" s="175"/>
      <c r="BI100" s="186">
        <v>60.517336303778734</v>
      </c>
      <c r="BJ100" s="186">
        <v>3.6275261830983972E-2</v>
      </c>
      <c r="BK100" s="186">
        <v>1.4876121410655749</v>
      </c>
      <c r="BL100" s="186">
        <v>1.216678944195924</v>
      </c>
    </row>
    <row r="101" spans="1:64" x14ac:dyDescent="0.45">
      <c r="A101" s="175"/>
      <c r="B101" s="179" t="s">
        <v>892</v>
      </c>
      <c r="C101" s="175"/>
      <c r="D101" s="175" t="s">
        <v>692</v>
      </c>
      <c r="E101" s="184" t="s">
        <v>893</v>
      </c>
      <c r="F101" s="175" t="s">
        <v>967</v>
      </c>
      <c r="G101" s="185">
        <v>6.896774693749073</v>
      </c>
      <c r="H101" s="186">
        <v>176.20044467398498</v>
      </c>
      <c r="I101" s="186">
        <v>126515.16872608184</v>
      </c>
      <c r="J101" s="186">
        <v>8051.4168136012158</v>
      </c>
      <c r="K101" s="186">
        <v>14243.985788848839</v>
      </c>
      <c r="L101" s="186">
        <v>301301.11627064925</v>
      </c>
      <c r="M101" s="186">
        <v>814.80140453483466</v>
      </c>
      <c r="N101" s="186">
        <v>8493.0548623967807</v>
      </c>
      <c r="O101" s="186">
        <v>5978.5317560035983</v>
      </c>
      <c r="P101" s="186">
        <v>62789.997868506958</v>
      </c>
      <c r="Q101" s="186">
        <v>927.6962146548243</v>
      </c>
      <c r="R101" s="186">
        <v>46.264408918325678</v>
      </c>
      <c r="S101" s="186">
        <v>21.008939193568388</v>
      </c>
      <c r="T101" s="186">
        <v>13322.27665550532</v>
      </c>
      <c r="U101" s="186">
        <v>12581.091906392547</v>
      </c>
      <c r="V101" s="186">
        <v>9.0789003543338911</v>
      </c>
      <c r="W101" s="186">
        <v>25.258422236871397</v>
      </c>
      <c r="X101" s="186">
        <v>60.063624819328147</v>
      </c>
      <c r="Y101" s="186">
        <v>35.932118361830064</v>
      </c>
      <c r="Z101" s="186">
        <v>4.0928065220040732</v>
      </c>
      <c r="AA101" s="186">
        <v>11.661392839866817</v>
      </c>
      <c r="AB101" s="175"/>
      <c r="AC101" s="186">
        <v>8.4153734030160763</v>
      </c>
      <c r="AD101" s="186">
        <v>708.28901350983142</v>
      </c>
      <c r="AE101" s="186">
        <v>9.5929567019617394</v>
      </c>
      <c r="AF101" s="186">
        <v>92.105379250089499</v>
      </c>
      <c r="AG101" s="186">
        <v>3.063207128516952</v>
      </c>
      <c r="AH101" s="186">
        <v>5.6923136115468234</v>
      </c>
      <c r="AI101" s="186">
        <v>8.9893214243784436E-2</v>
      </c>
      <c r="AJ101" s="185">
        <v>4.9753864008746526E-2</v>
      </c>
      <c r="AK101" s="186">
        <v>0</v>
      </c>
      <c r="AL101" s="186">
        <v>5.4306912399450589</v>
      </c>
      <c r="AM101" s="186">
        <v>154.55908371188204</v>
      </c>
      <c r="AN101" s="186">
        <v>0.14834581182445639</v>
      </c>
      <c r="AO101" s="186">
        <v>245.1607631281874</v>
      </c>
      <c r="AP101" s="186">
        <v>10.147030355830326</v>
      </c>
      <c r="AQ101" s="186">
        <v>14.271337191279651</v>
      </c>
      <c r="AR101" s="186">
        <v>2.1991972316485255</v>
      </c>
      <c r="AS101" s="186">
        <v>9.1752184488184767</v>
      </c>
      <c r="AT101" s="186">
        <v>1.9616483213762723</v>
      </c>
      <c r="AU101" s="186">
        <v>0.49140531077579536</v>
      </c>
      <c r="AV101" s="186">
        <v>1.7565567244552811</v>
      </c>
      <c r="AW101" s="186">
        <v>0.28286692686018855</v>
      </c>
      <c r="AX101" s="186">
        <v>1.6606812743018162</v>
      </c>
      <c r="AY101" s="186">
        <v>0.34537679906136698</v>
      </c>
      <c r="AZ101" s="186">
        <v>0.93210608416721608</v>
      </c>
      <c r="BA101" s="186">
        <v>0.12726729458242475</v>
      </c>
      <c r="BB101" s="186">
        <v>0.94665815688375599</v>
      </c>
      <c r="BC101" s="186">
        <v>0.12225190630234303</v>
      </c>
      <c r="BD101" s="186">
        <v>2.305644039046773</v>
      </c>
      <c r="BE101" s="186">
        <v>0.18101398962194043</v>
      </c>
      <c r="BF101" s="186">
        <v>0.21781148306917902</v>
      </c>
      <c r="BG101" s="185">
        <v>2.5070972173483648E-3</v>
      </c>
      <c r="BH101" s="175"/>
      <c r="BI101" s="186">
        <v>60.484417808672774</v>
      </c>
      <c r="BJ101" s="186">
        <v>2.7488416596377185E-2</v>
      </c>
      <c r="BK101" s="186">
        <v>1.4677563811200631</v>
      </c>
      <c r="BL101" s="186">
        <v>1.2096124451420249</v>
      </c>
    </row>
    <row r="102" spans="1:64" x14ac:dyDescent="0.45">
      <c r="A102" s="175"/>
      <c r="B102" s="179" t="s">
        <v>894</v>
      </c>
      <c r="C102" s="175"/>
      <c r="D102" s="175" t="s">
        <v>692</v>
      </c>
      <c r="E102" s="184" t="s">
        <v>895</v>
      </c>
      <c r="F102" s="175" t="s">
        <v>967</v>
      </c>
      <c r="G102" s="185">
        <v>2.1069311722166377</v>
      </c>
      <c r="H102" s="186">
        <v>111.52917068584256</v>
      </c>
      <c r="I102" s="186">
        <v>103834.98145245857</v>
      </c>
      <c r="J102" s="186">
        <v>4474.5811186837227</v>
      </c>
      <c r="K102" s="186">
        <v>16916.39744202689</v>
      </c>
      <c r="L102" s="186">
        <v>329529.32808245672</v>
      </c>
      <c r="M102" s="186">
        <v>550.92352327319884</v>
      </c>
      <c r="N102" s="186">
        <v>9317.111879876782</v>
      </c>
      <c r="O102" s="186">
        <v>6227.7282312009829</v>
      </c>
      <c r="P102" s="186">
        <v>64299.53760492929</v>
      </c>
      <c r="Q102" s="186">
        <v>413.7011114644082</v>
      </c>
      <c r="R102" s="186">
        <v>9.0940697943900624</v>
      </c>
      <c r="S102" s="186">
        <v>14.228235704643787</v>
      </c>
      <c r="T102" s="186">
        <v>324.87270652726005</v>
      </c>
      <c r="U102" s="186">
        <v>3558.9070613590156</v>
      </c>
      <c r="V102" s="186">
        <v>2.1666508948230621</v>
      </c>
      <c r="W102" s="186">
        <v>4.6840700217229747</v>
      </c>
      <c r="X102" s="186">
        <v>12.904652332876529</v>
      </c>
      <c r="Y102" s="186">
        <v>10.486920372694415</v>
      </c>
      <c r="Z102" s="186">
        <v>3.7807405201441169</v>
      </c>
      <c r="AA102" s="186">
        <v>4.9362339960070463</v>
      </c>
      <c r="AB102" s="175"/>
      <c r="AC102" s="186">
        <v>10.219049430539489</v>
      </c>
      <c r="AD102" s="186">
        <v>465.21296645730746</v>
      </c>
      <c r="AE102" s="186">
        <v>7.1208248760090003</v>
      </c>
      <c r="AF102" s="186">
        <v>38.790136802578118</v>
      </c>
      <c r="AG102" s="186">
        <v>1.4395469403249785</v>
      </c>
      <c r="AH102" s="186">
        <v>0.56085676743233603</v>
      </c>
      <c r="AI102" s="186">
        <v>4.9354293718226104E-2</v>
      </c>
      <c r="AJ102" s="185">
        <v>2.9374872201175127E-3</v>
      </c>
      <c r="AK102" s="186">
        <v>0.50044301440292727</v>
      </c>
      <c r="AL102" s="186">
        <v>5.3606799013258168</v>
      </c>
      <c r="AM102" s="186">
        <v>5.897667307893915</v>
      </c>
      <c r="AN102" s="186">
        <v>7.4106580719254161E-2</v>
      </c>
      <c r="AO102" s="186">
        <v>228.31982020074182</v>
      </c>
      <c r="AP102" s="186">
        <v>6.5709011816069278</v>
      </c>
      <c r="AQ102" s="186">
        <v>11.879121057547353</v>
      </c>
      <c r="AR102" s="186">
        <v>1.5821826643923667</v>
      </c>
      <c r="AS102" s="186">
        <v>6.3765290961516996</v>
      </c>
      <c r="AT102" s="186">
        <v>1.3253606341068616</v>
      </c>
      <c r="AU102" s="186">
        <v>0.38109202754474769</v>
      </c>
      <c r="AV102" s="186">
        <v>1.20324074394962</v>
      </c>
      <c r="AW102" s="186">
        <v>0.191001030017104</v>
      </c>
      <c r="AX102" s="186">
        <v>1.1627842666011479</v>
      </c>
      <c r="AY102" s="186">
        <v>0.25122008148415736</v>
      </c>
      <c r="AZ102" s="186">
        <v>0.65796244618259103</v>
      </c>
      <c r="BA102" s="186">
        <v>8.9627458610737024E-2</v>
      </c>
      <c r="BB102" s="186">
        <v>0.61647854258082191</v>
      </c>
      <c r="BC102" s="186">
        <v>8.903708813569855E-2</v>
      </c>
      <c r="BD102" s="186">
        <v>0.98521448741483864</v>
      </c>
      <c r="BE102" s="186">
        <v>8.7676420588894355E-2</v>
      </c>
      <c r="BF102" s="186">
        <v>7.753770771996879E-2</v>
      </c>
      <c r="BG102" s="186">
        <v>3.6347128817329267E-3</v>
      </c>
      <c r="BH102" s="186">
        <v>0.54312933583934908</v>
      </c>
      <c r="BI102" s="186">
        <v>47.111292116020508</v>
      </c>
      <c r="BJ102" s="186">
        <v>1.1268274894046809E-2</v>
      </c>
      <c r="BK102" s="186">
        <v>0.83341360026227695</v>
      </c>
      <c r="BL102" s="186">
        <v>0.58057817786013355</v>
      </c>
    </row>
    <row r="103" spans="1:64" x14ac:dyDescent="0.45">
      <c r="A103" s="175"/>
      <c r="B103" s="179" t="s">
        <v>896</v>
      </c>
      <c r="C103" s="175"/>
      <c r="D103" s="175" t="s">
        <v>692</v>
      </c>
      <c r="E103" s="184" t="s">
        <v>897</v>
      </c>
      <c r="F103" s="175" t="s">
        <v>967</v>
      </c>
      <c r="G103" s="185">
        <v>3.139216892047592</v>
      </c>
      <c r="H103" s="186">
        <v>107.74087133449173</v>
      </c>
      <c r="I103" s="186">
        <v>104525.07412783902</v>
      </c>
      <c r="J103" s="186">
        <v>4352.9133463965982</v>
      </c>
      <c r="K103" s="186">
        <v>17015.378082768359</v>
      </c>
      <c r="L103" s="186">
        <v>328695.78365630272</v>
      </c>
      <c r="M103" s="186">
        <v>494.13828732512752</v>
      </c>
      <c r="N103" s="186">
        <v>9378.3171989831335</v>
      </c>
      <c r="O103" s="186">
        <v>6346.1437289384958</v>
      </c>
      <c r="P103" s="186">
        <v>64947.314449875143</v>
      </c>
      <c r="Q103" s="186">
        <v>414.56563999052082</v>
      </c>
      <c r="R103" s="186">
        <v>9.0398557731253959</v>
      </c>
      <c r="S103" s="186">
        <v>14.074629243213026</v>
      </c>
      <c r="T103" s="186">
        <v>315.72840626870965</v>
      </c>
      <c r="U103" s="186">
        <v>3497.9777165328683</v>
      </c>
      <c r="V103" s="186">
        <v>2.1742504619905483</v>
      </c>
      <c r="W103" s="186">
        <v>4.6251608179997987</v>
      </c>
      <c r="X103" s="186">
        <v>13.147486123983221</v>
      </c>
      <c r="Y103" s="186">
        <v>10.426806886901575</v>
      </c>
      <c r="Z103" s="186">
        <v>3.6347711379834258</v>
      </c>
      <c r="AA103" s="186">
        <v>2.6690270128281903</v>
      </c>
      <c r="AB103" s="175"/>
      <c r="AC103" s="186">
        <v>10.454410318961529</v>
      </c>
      <c r="AD103" s="186">
        <v>468.20159097017944</v>
      </c>
      <c r="AE103" s="186">
        <v>6.8600776043538652</v>
      </c>
      <c r="AF103" s="186">
        <v>37.628793765661868</v>
      </c>
      <c r="AG103" s="186">
        <v>1.4748331737700466</v>
      </c>
      <c r="AH103" s="186">
        <v>0.48633025897762983</v>
      </c>
      <c r="AI103" s="186">
        <v>5.558812223408318E-2</v>
      </c>
      <c r="AJ103" s="185">
        <v>5.0676025577173853E-3</v>
      </c>
      <c r="AK103" s="186">
        <v>0</v>
      </c>
      <c r="AL103" s="186">
        <v>5.2469758580307131</v>
      </c>
      <c r="AM103" s="186">
        <v>2.412960497383716</v>
      </c>
      <c r="AN103" s="186">
        <v>9.264273048712178E-2</v>
      </c>
      <c r="AO103" s="186">
        <v>231.43401871499921</v>
      </c>
      <c r="AP103" s="186">
        <v>6.5781670455565626</v>
      </c>
      <c r="AQ103" s="186">
        <v>12.210580549578758</v>
      </c>
      <c r="AR103" s="186">
        <v>1.4924683123110483</v>
      </c>
      <c r="AS103" s="186">
        <v>6.2982398061662801</v>
      </c>
      <c r="AT103" s="186">
        <v>1.2345342441406266</v>
      </c>
      <c r="AU103" s="186">
        <v>0.38083041291071174</v>
      </c>
      <c r="AV103" s="186">
        <v>1.1796222169775246</v>
      </c>
      <c r="AW103" s="186">
        <v>0.18361460906264168</v>
      </c>
      <c r="AX103" s="186">
        <v>1.1306116813745268</v>
      </c>
      <c r="AY103" s="186">
        <v>0.23662794047843169</v>
      </c>
      <c r="AZ103" s="186">
        <v>0.61507885724740596</v>
      </c>
      <c r="BA103" s="186">
        <v>8.7620009777925834E-2</v>
      </c>
      <c r="BB103" s="186">
        <v>0.60148248198571053</v>
      </c>
      <c r="BC103" s="186">
        <v>8.8072884685570993E-2</v>
      </c>
      <c r="BD103" s="186">
        <v>0.94538787650931733</v>
      </c>
      <c r="BE103" s="186">
        <v>8.4099864685346512E-2</v>
      </c>
      <c r="BF103" s="186">
        <v>7.1164390169728114E-2</v>
      </c>
      <c r="BG103" s="175"/>
      <c r="BH103" s="186">
        <v>3.4600067119506528E-3</v>
      </c>
      <c r="BI103" s="186">
        <v>45.708424973743661</v>
      </c>
      <c r="BJ103" s="186">
        <v>1.1763580419332171E-2</v>
      </c>
      <c r="BK103" s="186">
        <v>0.82327742105312163</v>
      </c>
      <c r="BL103" s="186">
        <v>0.61845565346469089</v>
      </c>
    </row>
    <row r="104" spans="1:64" x14ac:dyDescent="0.45">
      <c r="A104" s="175"/>
      <c r="B104" s="179" t="s">
        <v>898</v>
      </c>
      <c r="C104" s="175"/>
      <c r="D104" s="175" t="s">
        <v>692</v>
      </c>
      <c r="E104" s="184" t="s">
        <v>899</v>
      </c>
      <c r="F104" s="175" t="s">
        <v>967</v>
      </c>
      <c r="G104" s="185">
        <v>2.9102636660638606</v>
      </c>
      <c r="H104" s="186">
        <v>195.58945286193222</v>
      </c>
      <c r="I104" s="186">
        <v>128742.35614991632</v>
      </c>
      <c r="J104" s="186">
        <v>3677.4556916294064</v>
      </c>
      <c r="K104" s="186">
        <v>11484.119120040141</v>
      </c>
      <c r="L104" s="186">
        <v>328579.6874299128</v>
      </c>
      <c r="M104" s="186">
        <v>172.81722384346736</v>
      </c>
      <c r="N104" s="186">
        <v>11470.681442534722</v>
      </c>
      <c r="O104" s="186">
        <v>3003.1783330219314</v>
      </c>
      <c r="P104" s="186">
        <v>41250.94756871782</v>
      </c>
      <c r="Q104" s="186">
        <v>592.22946754608938</v>
      </c>
      <c r="R104" s="186">
        <v>23.861707349271271</v>
      </c>
      <c r="S104" s="186">
        <v>15.222780637982597</v>
      </c>
      <c r="T104" s="186">
        <v>8722.4767442993179</v>
      </c>
      <c r="U104" s="186">
        <v>6098.7425849242454</v>
      </c>
      <c r="V104" s="186">
        <v>4.5133034951510353</v>
      </c>
      <c r="W104" s="186">
        <v>12.198632830580381</v>
      </c>
      <c r="X104" s="186">
        <v>27.085505703575521</v>
      </c>
      <c r="Y104" s="186">
        <v>18.21619716268647</v>
      </c>
      <c r="Z104" s="186">
        <v>3.2329392313104521</v>
      </c>
      <c r="AA104" s="186">
        <v>6.2197187360574038</v>
      </c>
      <c r="AB104" s="175"/>
      <c r="AC104" s="186">
        <v>5.2824478005249214</v>
      </c>
      <c r="AD104" s="186">
        <v>383.7362890994259</v>
      </c>
      <c r="AE104" s="186">
        <v>6.6374869865557864</v>
      </c>
      <c r="AF104" s="186">
        <v>54.54797216690455</v>
      </c>
      <c r="AG104" s="186">
        <v>1.7059350729231701</v>
      </c>
      <c r="AH104" s="186">
        <v>2.2065711361527107</v>
      </c>
      <c r="AI104" s="186">
        <v>3.7398748693782402E-2</v>
      </c>
      <c r="AJ104" s="185">
        <v>1.8130574540054293E-2</v>
      </c>
      <c r="AK104" s="186">
        <v>2.6222879600903155E-3</v>
      </c>
      <c r="AL104" s="186">
        <v>0.5472352232730564</v>
      </c>
      <c r="AM104" s="186">
        <v>1.6558598543060425</v>
      </c>
      <c r="AN104" s="185">
        <v>3.0439164736525842E-2</v>
      </c>
      <c r="AO104" s="186">
        <v>149.1904086658507</v>
      </c>
      <c r="AP104" s="186">
        <v>6.7664612529328707</v>
      </c>
      <c r="AQ104" s="186">
        <v>10.067608258385194</v>
      </c>
      <c r="AR104" s="186">
        <v>1.5106868311248187</v>
      </c>
      <c r="AS104" s="186">
        <v>6.4567735302388813</v>
      </c>
      <c r="AT104" s="186">
        <v>1.2967466467021955</v>
      </c>
      <c r="AU104" s="186">
        <v>0.32047874940373688</v>
      </c>
      <c r="AV104" s="186">
        <v>1.2545934108173795</v>
      </c>
      <c r="AW104" s="186">
        <v>0.18967844885851265</v>
      </c>
      <c r="AX104" s="186">
        <v>1.0948401199116788</v>
      </c>
      <c r="AY104" s="186">
        <v>0.23688702480407794</v>
      </c>
      <c r="AZ104" s="186">
        <v>0.6355374881649426</v>
      </c>
      <c r="BA104" s="186">
        <v>8.7759334005756445E-2</v>
      </c>
      <c r="BB104" s="186">
        <v>0.64039636495572272</v>
      </c>
      <c r="BC104" s="186">
        <v>9.0608860550339662E-2</v>
      </c>
      <c r="BD104" s="186">
        <v>1.275770942143591</v>
      </c>
      <c r="BE104" s="186">
        <v>9.5900850405454707E-2</v>
      </c>
      <c r="BF104" s="186">
        <v>0.10597610038969338</v>
      </c>
      <c r="BG104" s="186">
        <v>4.9382465546060982E-2</v>
      </c>
      <c r="BH104" s="186">
        <v>0.44698175346495089</v>
      </c>
      <c r="BI104" s="186">
        <v>5.9790417274451091</v>
      </c>
      <c r="BJ104" s="186">
        <v>7.0762086618753415E-3</v>
      </c>
      <c r="BK104" s="186">
        <v>0.91075842193645129</v>
      </c>
      <c r="BL104" s="186">
        <v>1.4187690637037982</v>
      </c>
    </row>
    <row r="105" spans="1:64" x14ac:dyDescent="0.45">
      <c r="A105" s="175"/>
      <c r="B105" s="179" t="s">
        <v>900</v>
      </c>
      <c r="C105" s="175"/>
      <c r="D105" s="175" t="s">
        <v>692</v>
      </c>
      <c r="E105" s="184" t="s">
        <v>901</v>
      </c>
      <c r="F105" s="175" t="s">
        <v>967</v>
      </c>
      <c r="G105" s="185">
        <v>2.4011934696526929</v>
      </c>
      <c r="H105" s="186">
        <v>195.50718185179701</v>
      </c>
      <c r="I105" s="186">
        <v>128822.96286736598</v>
      </c>
      <c r="J105" s="186">
        <v>3716.6161981579112</v>
      </c>
      <c r="K105" s="186">
        <v>11549.447327407575</v>
      </c>
      <c r="L105" s="186">
        <v>328253.16944949079</v>
      </c>
      <c r="M105" s="186">
        <v>173.7148507333161</v>
      </c>
      <c r="N105" s="186">
        <v>11169.842723567061</v>
      </c>
      <c r="O105" s="186">
        <v>3057.9206159104829</v>
      </c>
      <c r="P105" s="186">
        <v>41386.629392492534</v>
      </c>
      <c r="Q105" s="186">
        <v>597.09832237379999</v>
      </c>
      <c r="R105" s="186">
        <v>24.410024436105598</v>
      </c>
      <c r="S105" s="186">
        <v>15.339420300482926</v>
      </c>
      <c r="T105" s="186">
        <v>8902.5395868023988</v>
      </c>
      <c r="U105" s="186">
        <v>6239.211540258656</v>
      </c>
      <c r="V105" s="186">
        <v>4.5992049503527124</v>
      </c>
      <c r="W105" s="186">
        <v>12.539438612418191</v>
      </c>
      <c r="X105" s="186">
        <v>25.057164825198761</v>
      </c>
      <c r="Y105" s="186">
        <v>19.258324895028437</v>
      </c>
      <c r="Z105" s="186">
        <v>3.1462917844370599</v>
      </c>
      <c r="AA105" s="186">
        <v>5.3670516151176049</v>
      </c>
      <c r="AB105" s="175"/>
      <c r="AC105" s="186">
        <v>5.3690561927373786</v>
      </c>
      <c r="AD105" s="186">
        <v>388.98376195136029</v>
      </c>
      <c r="AE105" s="186">
        <v>6.6846421907297398</v>
      </c>
      <c r="AF105" s="186">
        <v>54.178346023975401</v>
      </c>
      <c r="AG105" s="186">
        <v>1.7195789595512392</v>
      </c>
      <c r="AH105" s="186">
        <v>2.168427478188244</v>
      </c>
      <c r="AI105" s="186">
        <v>4.6303250408424042E-2</v>
      </c>
      <c r="AJ105" s="185">
        <v>1.2705264415668431E-2</v>
      </c>
      <c r="AK105" s="185">
        <v>0</v>
      </c>
      <c r="AL105" s="186">
        <v>0.63116295420410384</v>
      </c>
      <c r="AM105" s="186">
        <v>0.83458685569163971</v>
      </c>
      <c r="AN105" s="185">
        <v>4.0547802152531037E-2</v>
      </c>
      <c r="AO105" s="186">
        <v>150.72002776841651</v>
      </c>
      <c r="AP105" s="186">
        <v>6.7459003096620558</v>
      </c>
      <c r="AQ105" s="186">
        <v>10.206257691058646</v>
      </c>
      <c r="AR105" s="186">
        <v>1.5162252187168881</v>
      </c>
      <c r="AS105" s="186">
        <v>6.3756106850825951</v>
      </c>
      <c r="AT105" s="186">
        <v>1.3611157038892252</v>
      </c>
      <c r="AU105" s="186">
        <v>0.35285607012791281</v>
      </c>
      <c r="AV105" s="186">
        <v>1.2049135186876245</v>
      </c>
      <c r="AW105" s="186">
        <v>0.19201121131043541</v>
      </c>
      <c r="AX105" s="186">
        <v>1.134790994131234</v>
      </c>
      <c r="AY105" s="186">
        <v>0.23550806301034147</v>
      </c>
      <c r="AZ105" s="186">
        <v>0.63304253980678804</v>
      </c>
      <c r="BA105" s="186">
        <v>8.9140875209102396E-2</v>
      </c>
      <c r="BB105" s="186">
        <v>0.59996621708070763</v>
      </c>
      <c r="BC105" s="186">
        <v>8.7719732178093077E-2</v>
      </c>
      <c r="BD105" s="186">
        <v>1.3416919077006411</v>
      </c>
      <c r="BE105" s="186">
        <v>0.10107165203049512</v>
      </c>
      <c r="BF105" s="186">
        <v>0.11923295247671435</v>
      </c>
      <c r="BG105" s="185">
        <v>2.7742791979317215E-3</v>
      </c>
      <c r="BH105" s="175"/>
      <c r="BI105" s="186">
        <v>4.8520906818052287</v>
      </c>
      <c r="BJ105" s="186">
        <v>7.6185744867607397E-3</v>
      </c>
      <c r="BK105" s="186">
        <v>0.90995155606390088</v>
      </c>
      <c r="BL105" s="186">
        <v>1.408312882725238</v>
      </c>
    </row>
    <row r="106" spans="1:64" x14ac:dyDescent="0.45">
      <c r="A106" s="175"/>
      <c r="B106" s="179" t="s">
        <v>902</v>
      </c>
      <c r="C106" s="175"/>
      <c r="D106" s="175" t="s">
        <v>692</v>
      </c>
      <c r="E106" s="184" t="s">
        <v>903</v>
      </c>
      <c r="F106" s="175" t="s">
        <v>967</v>
      </c>
      <c r="G106" s="185">
        <v>3.7568480337890042</v>
      </c>
      <c r="H106" s="186">
        <v>150.38935498477147</v>
      </c>
      <c r="I106" s="186">
        <v>138176.58056861407</v>
      </c>
      <c r="J106" s="186">
        <v>5051.9154864899474</v>
      </c>
      <c r="K106" s="186">
        <v>10817.746089617076</v>
      </c>
      <c r="L106" s="186">
        <v>320506.9453826489</v>
      </c>
      <c r="M106" s="186">
        <v>170.17623548050821</v>
      </c>
      <c r="N106" s="186">
        <v>11151.79500875847</v>
      </c>
      <c r="O106" s="186">
        <v>2960.0057992021125</v>
      </c>
      <c r="P106" s="186">
        <v>50059.509387161008</v>
      </c>
      <c r="Q106" s="186">
        <v>601.49458838608427</v>
      </c>
      <c r="R106" s="186">
        <v>12.587718676384853</v>
      </c>
      <c r="S106" s="186">
        <v>14.831857465629646</v>
      </c>
      <c r="T106" s="186">
        <v>763.18477027051381</v>
      </c>
      <c r="U106" s="186">
        <v>4356.0456493133552</v>
      </c>
      <c r="V106" s="186">
        <v>2.3092151509047816</v>
      </c>
      <c r="W106" s="186">
        <v>4.9671607789731631</v>
      </c>
      <c r="X106" s="186">
        <v>21.440769776464006</v>
      </c>
      <c r="Y106" s="186">
        <v>29.828789798956386</v>
      </c>
      <c r="Z106" s="186">
        <v>2.7963089807653563</v>
      </c>
      <c r="AA106" s="186">
        <v>42.539904379899049</v>
      </c>
      <c r="AB106" s="175"/>
      <c r="AC106" s="186">
        <v>4.2446023288457964</v>
      </c>
      <c r="AD106" s="186">
        <v>502.09876044503653</v>
      </c>
      <c r="AE106" s="186">
        <v>6.3027133784514602</v>
      </c>
      <c r="AF106" s="186">
        <v>61.949281177173383</v>
      </c>
      <c r="AG106" s="186">
        <v>2.0430237309320289</v>
      </c>
      <c r="AH106" s="186">
        <v>0.29349453265714381</v>
      </c>
      <c r="AI106" s="186">
        <v>0.24757064806243434</v>
      </c>
      <c r="AJ106" s="186">
        <v>0.1144219080399915</v>
      </c>
      <c r="AK106" s="186">
        <v>0</v>
      </c>
      <c r="AL106" s="186">
        <v>2.3654357893649607</v>
      </c>
      <c r="AM106" s="186">
        <v>3596.8857849034998</v>
      </c>
      <c r="AN106" s="185">
        <v>3.3599986299922072E-2</v>
      </c>
      <c r="AO106" s="186">
        <v>132.05717362971043</v>
      </c>
      <c r="AP106" s="186">
        <v>6.3259033581430035</v>
      </c>
      <c r="AQ106" s="186">
        <v>10.962353300291056</v>
      </c>
      <c r="AR106" s="186">
        <v>1.3988614778712281</v>
      </c>
      <c r="AS106" s="186">
        <v>6.0242026399965969</v>
      </c>
      <c r="AT106" s="186">
        <v>1.2374495052174674</v>
      </c>
      <c r="AU106" s="186">
        <v>0.30922052000446731</v>
      </c>
      <c r="AV106" s="186">
        <v>1.2636411907042657</v>
      </c>
      <c r="AW106" s="186">
        <v>0.18393517362937828</v>
      </c>
      <c r="AX106" s="186">
        <v>1.0204780115519383</v>
      </c>
      <c r="AY106" s="186">
        <v>0.22559137430091669</v>
      </c>
      <c r="AZ106" s="186">
        <v>0.581291502167258</v>
      </c>
      <c r="BA106" s="186">
        <v>8.7223413945054229E-2</v>
      </c>
      <c r="BB106" s="186">
        <v>0.55256061432700432</v>
      </c>
      <c r="BC106" s="186">
        <v>9.3580702074030506E-2</v>
      </c>
      <c r="BD106" s="186">
        <v>1.4732119938355279</v>
      </c>
      <c r="BE106" s="186">
        <v>0.12474900749452356</v>
      </c>
      <c r="BF106" s="186">
        <v>9.0727339075467969E-2</v>
      </c>
      <c r="BG106" s="186">
        <v>7.0181984641535721E-3</v>
      </c>
      <c r="BH106" s="186">
        <v>1.3848386130066968E-2</v>
      </c>
      <c r="BI106" s="186">
        <v>30.463927283165106</v>
      </c>
      <c r="BJ106" s="186">
        <v>0.1250174910807699</v>
      </c>
      <c r="BK106" s="186">
        <v>1.0514267506171506</v>
      </c>
      <c r="BL106" s="186">
        <v>0.85880075797929323</v>
      </c>
    </row>
    <row r="107" spans="1:64" x14ac:dyDescent="0.45">
      <c r="A107" s="175"/>
      <c r="B107" s="179" t="s">
        <v>904</v>
      </c>
      <c r="C107" s="175"/>
      <c r="D107" s="175" t="s">
        <v>692</v>
      </c>
      <c r="E107" s="184" t="s">
        <v>905</v>
      </c>
      <c r="F107" s="175" t="s">
        <v>967</v>
      </c>
      <c r="G107" s="186">
        <v>3.8653003735393794</v>
      </c>
      <c r="H107" s="186">
        <v>145.37237263787259</v>
      </c>
      <c r="I107" s="186">
        <v>138630.72266732526</v>
      </c>
      <c r="J107" s="186">
        <v>5038.2980774420339</v>
      </c>
      <c r="K107" s="186">
        <v>11028.673483235216</v>
      </c>
      <c r="L107" s="186">
        <v>319219.20593270194</v>
      </c>
      <c r="M107" s="186">
        <v>164.92181482134339</v>
      </c>
      <c r="N107" s="186">
        <v>11045.758635139631</v>
      </c>
      <c r="O107" s="186">
        <v>3068.8942640463774</v>
      </c>
      <c r="P107" s="186">
        <v>51567.241989256938</v>
      </c>
      <c r="Q107" s="186">
        <v>614.50806684119163</v>
      </c>
      <c r="R107" s="186">
        <v>12.649352360248644</v>
      </c>
      <c r="S107" s="186">
        <v>13.90663555436559</v>
      </c>
      <c r="T107" s="186">
        <v>765.59175800041749</v>
      </c>
      <c r="U107" s="186">
        <v>4298.4352210799298</v>
      </c>
      <c r="V107" s="186">
        <v>2.3569199867136854</v>
      </c>
      <c r="W107" s="186">
        <v>4.9472698597915459</v>
      </c>
      <c r="X107" s="186">
        <v>21.111738278315826</v>
      </c>
      <c r="Y107" s="186">
        <v>30.41216724796277</v>
      </c>
      <c r="Z107" s="186">
        <v>2.7903395341472566</v>
      </c>
      <c r="AA107" s="186">
        <v>39.664636473657708</v>
      </c>
      <c r="AB107" s="175"/>
      <c r="AC107" s="186">
        <v>4.5643963261928269</v>
      </c>
      <c r="AD107" s="186">
        <v>515.11586128319675</v>
      </c>
      <c r="AE107" s="186">
        <v>6.0745094733373888</v>
      </c>
      <c r="AF107" s="186">
        <v>59.884272460365572</v>
      </c>
      <c r="AG107" s="186">
        <v>2.0272407246433715</v>
      </c>
      <c r="AH107" s="186">
        <v>0.31203955257041194</v>
      </c>
      <c r="AI107" s="186">
        <v>0.23530315453760103</v>
      </c>
      <c r="AJ107" s="186">
        <v>8.1295609314114406E-2</v>
      </c>
      <c r="AK107" s="186">
        <v>0</v>
      </c>
      <c r="AL107" s="186">
        <v>2.4187861283118415</v>
      </c>
      <c r="AM107" s="186">
        <v>3347.5306249080422</v>
      </c>
      <c r="AN107" s="186">
        <v>6.65867829188376E-2</v>
      </c>
      <c r="AO107" s="186">
        <v>139.34890750574888</v>
      </c>
      <c r="AP107" s="186">
        <v>6.4556567213966609</v>
      </c>
      <c r="AQ107" s="186">
        <v>11.398110565296651</v>
      </c>
      <c r="AR107" s="186">
        <v>1.453386884021997</v>
      </c>
      <c r="AS107" s="186">
        <v>6.0688143077783048</v>
      </c>
      <c r="AT107" s="186">
        <v>1.1895728205374527</v>
      </c>
      <c r="AU107" s="186">
        <v>0.32324689600714346</v>
      </c>
      <c r="AV107" s="186">
        <v>1.100269365584472</v>
      </c>
      <c r="AW107" s="186">
        <v>0.17340079809916842</v>
      </c>
      <c r="AX107" s="186">
        <v>1.0339640555654115</v>
      </c>
      <c r="AY107" s="186">
        <v>0.22093343688589409</v>
      </c>
      <c r="AZ107" s="186">
        <v>0.59583561127951423</v>
      </c>
      <c r="BA107" s="186">
        <v>8.4872355706848868E-2</v>
      </c>
      <c r="BB107" s="186">
        <v>0.59137244266907618</v>
      </c>
      <c r="BC107" s="186">
        <v>8.5954652704840359E-2</v>
      </c>
      <c r="BD107" s="186">
        <v>1.4836006012191216</v>
      </c>
      <c r="BE107" s="186">
        <v>0.11186376994610581</v>
      </c>
      <c r="BF107" s="186">
        <v>9.5679885951374388E-2</v>
      </c>
      <c r="BG107" s="185">
        <v>5.6353772491744662E-4</v>
      </c>
      <c r="BH107" s="186">
        <v>1.6620172659461748E-2</v>
      </c>
      <c r="BI107" s="186">
        <v>29.663706469769586</v>
      </c>
      <c r="BJ107" s="186">
        <v>0.13131877658765573</v>
      </c>
      <c r="BK107" s="186">
        <v>1.0458563862062678</v>
      </c>
      <c r="BL107" s="186">
        <v>0.90348405400268694</v>
      </c>
    </row>
    <row r="108" spans="1:64" x14ac:dyDescent="0.45">
      <c r="A108" s="175"/>
      <c r="B108" s="179" t="s">
        <v>906</v>
      </c>
      <c r="C108" s="175"/>
      <c r="D108" s="175" t="s">
        <v>692</v>
      </c>
      <c r="E108" s="184" t="s">
        <v>907</v>
      </c>
      <c r="F108" s="175" t="s">
        <v>967</v>
      </c>
      <c r="G108" s="186">
        <v>15.859309772424226</v>
      </c>
      <c r="H108" s="186">
        <v>104.92948303540237</v>
      </c>
      <c r="I108" s="186">
        <v>112188.29415387032</v>
      </c>
      <c r="J108" s="186">
        <v>18400.011769737968</v>
      </c>
      <c r="K108" s="186">
        <v>47666.131790300322</v>
      </c>
      <c r="L108" s="186">
        <v>257592.01143565052</v>
      </c>
      <c r="M108" s="186">
        <v>1144.0180521353252</v>
      </c>
      <c r="N108" s="186">
        <v>5905.1803784034646</v>
      </c>
      <c r="O108" s="186">
        <v>59989.983271189842</v>
      </c>
      <c r="P108" s="186">
        <v>59347.929162199434</v>
      </c>
      <c r="Q108" s="186">
        <v>480.84190638778341</v>
      </c>
      <c r="R108" s="186">
        <v>15.062577533717407</v>
      </c>
      <c r="S108" s="186">
        <v>9.6943964345121358</v>
      </c>
      <c r="T108" s="186">
        <v>4363.5888805641453</v>
      </c>
      <c r="U108" s="186">
        <v>3614.3580988958438</v>
      </c>
      <c r="V108" s="186">
        <v>2.238190114965362</v>
      </c>
      <c r="W108" s="186">
        <v>9.3859570750308983</v>
      </c>
      <c r="X108" s="186">
        <v>15.307720043410393</v>
      </c>
      <c r="Y108" s="186">
        <v>31.463051441695765</v>
      </c>
      <c r="Z108" s="186">
        <v>10.007266853939939</v>
      </c>
      <c r="AA108" s="186">
        <v>4.9886611126017817</v>
      </c>
      <c r="AB108" s="175"/>
      <c r="AC108" s="186">
        <v>131.70223483451164</v>
      </c>
      <c r="AD108" s="186">
        <v>507.28529971102842</v>
      </c>
      <c r="AE108" s="186">
        <v>9.3450700863327985</v>
      </c>
      <c r="AF108" s="186">
        <v>45.418210257403878</v>
      </c>
      <c r="AG108" s="186">
        <v>32.984541476961489</v>
      </c>
      <c r="AH108" s="186">
        <v>1.9286762022616974</v>
      </c>
      <c r="AI108" s="186">
        <v>0.12242428777266372</v>
      </c>
      <c r="AJ108" s="186">
        <v>3.1064515072825028E-2</v>
      </c>
      <c r="AK108" s="186">
        <v>0</v>
      </c>
      <c r="AL108" s="186">
        <v>1.9149642329017216</v>
      </c>
      <c r="AM108" s="186">
        <v>0.35086052131517903</v>
      </c>
      <c r="AN108" s="186">
        <v>0.84420965397449177</v>
      </c>
      <c r="AO108" s="186">
        <v>156.99183553403049</v>
      </c>
      <c r="AP108" s="186">
        <v>18.916050105501853</v>
      </c>
      <c r="AQ108" s="186">
        <v>30.139638096620693</v>
      </c>
      <c r="AR108" s="186">
        <v>2.8631726121770149</v>
      </c>
      <c r="AS108" s="186">
        <v>8.8400926764495669</v>
      </c>
      <c r="AT108" s="186">
        <v>1.6134206535622539</v>
      </c>
      <c r="AU108" s="186">
        <v>0.16790263952286788</v>
      </c>
      <c r="AV108" s="186">
        <v>1.3831989720608555</v>
      </c>
      <c r="AW108" s="186">
        <v>0.2455521014680562</v>
      </c>
      <c r="AX108" s="186">
        <v>1.5210273123006792</v>
      </c>
      <c r="AY108" s="186">
        <v>0.33479648558686709</v>
      </c>
      <c r="AZ108" s="186">
        <v>1.014177698282148</v>
      </c>
      <c r="BA108" s="186">
        <v>0.17172816409263747</v>
      </c>
      <c r="BB108" s="186">
        <v>1.3718579624736746</v>
      </c>
      <c r="BC108" s="186">
        <v>0.20025750155349581</v>
      </c>
      <c r="BD108" s="186">
        <v>1.8809571455924545</v>
      </c>
      <c r="BE108" s="186">
        <v>2.0834656490023082</v>
      </c>
      <c r="BF108" s="186">
        <v>1.0235701570919218</v>
      </c>
      <c r="BG108" s="186">
        <v>2.2239816360106785E-3</v>
      </c>
      <c r="BH108" s="186">
        <v>9.8638010105274333E-3</v>
      </c>
      <c r="BI108" s="186">
        <v>27.736666607475925</v>
      </c>
      <c r="BJ108" s="186">
        <v>2.3032446579856404E-2</v>
      </c>
      <c r="BK108" s="186">
        <v>22.746681335151315</v>
      </c>
      <c r="BL108" s="186">
        <v>2.2489050320374893</v>
      </c>
    </row>
    <row r="109" spans="1:64" x14ac:dyDescent="0.45">
      <c r="A109" s="175"/>
      <c r="B109" s="179" t="s">
        <v>908</v>
      </c>
      <c r="C109" s="175"/>
      <c r="D109" s="175" t="s">
        <v>692</v>
      </c>
      <c r="E109" s="184" t="s">
        <v>909</v>
      </c>
      <c r="F109" s="175" t="s">
        <v>967</v>
      </c>
      <c r="G109" s="186">
        <v>15.728698861753285</v>
      </c>
      <c r="H109" s="186">
        <v>104.27320089345447</v>
      </c>
      <c r="I109" s="186">
        <v>111484.23223633121</v>
      </c>
      <c r="J109" s="186">
        <v>18415.264986859431</v>
      </c>
      <c r="K109" s="186">
        <v>47708.806835588097</v>
      </c>
      <c r="L109" s="186">
        <v>258068.09658874842</v>
      </c>
      <c r="M109" s="186">
        <v>1145.2433772282482</v>
      </c>
      <c r="N109" s="186">
        <v>5819.0162864994636</v>
      </c>
      <c r="O109" s="186">
        <v>60117.533095178769</v>
      </c>
      <c r="P109" s="186">
        <v>59238.405996906637</v>
      </c>
      <c r="Q109" s="186">
        <v>480.96964570253937</v>
      </c>
      <c r="R109" s="186">
        <v>15.046592993955681</v>
      </c>
      <c r="S109" s="186">
        <v>9.1327681797039109</v>
      </c>
      <c r="T109" s="186">
        <v>4361.8063828299564</v>
      </c>
      <c r="U109" s="186">
        <v>3558.992859226953</v>
      </c>
      <c r="V109" s="186">
        <v>2.254425623756585</v>
      </c>
      <c r="W109" s="186">
        <v>9.288781926317899</v>
      </c>
      <c r="X109" s="186">
        <v>15.113083003256667</v>
      </c>
      <c r="Y109" s="186">
        <v>31.553258490383111</v>
      </c>
      <c r="Z109" s="186">
        <v>9.8881151678355881</v>
      </c>
      <c r="AA109" s="186">
        <v>4.2464217399336492</v>
      </c>
      <c r="AB109" s="175"/>
      <c r="AC109" s="186">
        <v>130.30439206966497</v>
      </c>
      <c r="AD109" s="186">
        <v>505.33833871661665</v>
      </c>
      <c r="AE109" s="186">
        <v>9.3150831287764717</v>
      </c>
      <c r="AF109" s="186">
        <v>45.589933961378293</v>
      </c>
      <c r="AG109" s="186">
        <v>32.820034270790153</v>
      </c>
      <c r="AH109" s="186">
        <v>1.8151847450990704</v>
      </c>
      <c r="AI109" s="186">
        <v>0.14380809663106878</v>
      </c>
      <c r="AJ109" s="185">
        <v>2.0052319117541406E-2</v>
      </c>
      <c r="AK109" s="186">
        <v>6.5594074607983194E-2</v>
      </c>
      <c r="AL109" s="186">
        <v>1.8838702685634268</v>
      </c>
      <c r="AM109" s="186">
        <v>0.28247479360060174</v>
      </c>
      <c r="AN109" s="186">
        <v>0.82143894806840501</v>
      </c>
      <c r="AO109" s="186">
        <v>156.20641862789435</v>
      </c>
      <c r="AP109" s="186">
        <v>18.840985190440023</v>
      </c>
      <c r="AQ109" s="186">
        <v>30.187545360250262</v>
      </c>
      <c r="AR109" s="186">
        <v>2.880374706587304</v>
      </c>
      <c r="AS109" s="186">
        <v>8.8717893521853135</v>
      </c>
      <c r="AT109" s="186">
        <v>1.5322849792819369</v>
      </c>
      <c r="AU109" s="186">
        <v>0.15462364335728079</v>
      </c>
      <c r="AV109" s="186">
        <v>1.3463070663445913</v>
      </c>
      <c r="AW109" s="186">
        <v>0.23451097779261187</v>
      </c>
      <c r="AX109" s="186">
        <v>1.4851302567678908</v>
      </c>
      <c r="AY109" s="186">
        <v>0.32892745349169317</v>
      </c>
      <c r="AZ109" s="186">
        <v>1.0406571604289991</v>
      </c>
      <c r="BA109" s="186">
        <v>0.16911378427752605</v>
      </c>
      <c r="BB109" s="186">
        <v>1.3421040629358347</v>
      </c>
      <c r="BC109" s="186">
        <v>0.20137818364491417</v>
      </c>
      <c r="BD109" s="186">
        <v>1.9070504634013079</v>
      </c>
      <c r="BE109" s="186">
        <v>2.0637988531088056</v>
      </c>
      <c r="BF109" s="186">
        <v>0.97240307037871188</v>
      </c>
      <c r="BG109" s="186">
        <v>2.5822262644298309E-3</v>
      </c>
      <c r="BH109" s="186">
        <v>4.4205136965860814E-3</v>
      </c>
      <c r="BI109" s="186">
        <v>26.4423621143204</v>
      </c>
      <c r="BJ109" s="186">
        <v>2.098831920589711E-2</v>
      </c>
      <c r="BK109" s="186">
        <v>22.773427463806716</v>
      </c>
      <c r="BL109" s="186">
        <v>2.2393599984045176</v>
      </c>
    </row>
    <row r="110" spans="1:64" x14ac:dyDescent="0.45">
      <c r="A110" s="175"/>
      <c r="B110" s="179" t="s">
        <v>910</v>
      </c>
      <c r="C110" s="175"/>
      <c r="D110" s="175" t="s">
        <v>692</v>
      </c>
      <c r="E110" s="184" t="s">
        <v>911</v>
      </c>
      <c r="F110" s="175" t="s">
        <v>967</v>
      </c>
      <c r="G110" s="186">
        <v>24.449990235749734</v>
      </c>
      <c r="H110" s="186">
        <v>8.9486758559439341</v>
      </c>
      <c r="I110" s="186">
        <v>106809.77433455971</v>
      </c>
      <c r="J110" s="186">
        <v>2513.8063451564135</v>
      </c>
      <c r="K110" s="186">
        <v>7681.3184541528508</v>
      </c>
      <c r="L110" s="186">
        <v>369291.35716784134</v>
      </c>
      <c r="M110" s="186">
        <v>32.727635122922742</v>
      </c>
      <c r="N110" s="186">
        <v>1538.8484340068785</v>
      </c>
      <c r="O110" s="186">
        <v>2921.48796819671</v>
      </c>
      <c r="P110" s="186">
        <v>28216.445170014827</v>
      </c>
      <c r="Q110" s="186">
        <v>151.7310499357657</v>
      </c>
      <c r="R110" s="186">
        <v>1.7428623402436454</v>
      </c>
      <c r="S110" s="186">
        <v>3.9703424091446342</v>
      </c>
      <c r="T110" s="186">
        <v>181.66683259051948</v>
      </c>
      <c r="U110" s="186">
        <v>632.58310058389998</v>
      </c>
      <c r="V110" s="186">
        <v>2.4051044593995905</v>
      </c>
      <c r="W110" s="186">
        <v>5.41337453128122</v>
      </c>
      <c r="X110" s="186">
        <v>2.1829756146724995</v>
      </c>
      <c r="Y110" s="186">
        <v>7.3163386559751125</v>
      </c>
      <c r="Z110" s="186">
        <v>1.7237014835392184</v>
      </c>
      <c r="AA110" s="186">
        <v>551.86234108788472</v>
      </c>
      <c r="AB110" s="185">
        <v>0.19414618906119727</v>
      </c>
      <c r="AC110" s="186">
        <v>26.829800059138982</v>
      </c>
      <c r="AD110" s="186">
        <v>209.31657520977231</v>
      </c>
      <c r="AE110" s="186">
        <v>3.202719683557246</v>
      </c>
      <c r="AF110" s="186">
        <v>54.825300171404329</v>
      </c>
      <c r="AG110" s="186">
        <v>1.0599012836923907</v>
      </c>
      <c r="AH110" s="186">
        <v>7.8473831904291011E-2</v>
      </c>
      <c r="AI110" s="186">
        <v>4.0060361292192738E-2</v>
      </c>
      <c r="AJ110" s="186">
        <v>7.324333226522399E-2</v>
      </c>
      <c r="AK110" s="186">
        <v>0</v>
      </c>
      <c r="AL110" s="186">
        <v>0.88934869140527617</v>
      </c>
      <c r="AM110" s="186">
        <v>23.994280318147119</v>
      </c>
      <c r="AN110" s="186">
        <v>1.5741970144788053</v>
      </c>
      <c r="AO110" s="186">
        <v>43.044396191176389</v>
      </c>
      <c r="AP110" s="186">
        <v>1.9476988784030567</v>
      </c>
      <c r="AQ110" s="186">
        <v>3.2578848951605548</v>
      </c>
      <c r="AR110" s="186">
        <v>0.38570345816370072</v>
      </c>
      <c r="AS110" s="186">
        <v>1.464224380969688</v>
      </c>
      <c r="AT110" s="186">
        <v>0.36215124986990893</v>
      </c>
      <c r="AU110" s="186">
        <v>6.4929715867911034E-2</v>
      </c>
      <c r="AV110" s="186">
        <v>0.33090480650660731</v>
      </c>
      <c r="AW110" s="186">
        <v>6.9247662033753432E-2</v>
      </c>
      <c r="AX110" s="186">
        <v>0.46672305656347951</v>
      </c>
      <c r="AY110" s="186">
        <v>9.6812758685766845E-2</v>
      </c>
      <c r="AZ110" s="186">
        <v>0.27182567299035798</v>
      </c>
      <c r="BA110" s="186">
        <v>4.2883548373627914E-2</v>
      </c>
      <c r="BB110" s="186">
        <v>0.31286445350259778</v>
      </c>
      <c r="BC110" s="186">
        <v>5.0568129910455971E-2</v>
      </c>
      <c r="BD110" s="186">
        <v>1.4310757796539348</v>
      </c>
      <c r="BE110" s="186">
        <v>0.13040743767149104</v>
      </c>
      <c r="BF110" s="186">
        <v>6.8988565909457927E-2</v>
      </c>
      <c r="BG110" s="186">
        <v>3.0230991983291374E-3</v>
      </c>
      <c r="BH110" s="175"/>
      <c r="BI110" s="186">
        <v>13.043470082112778</v>
      </c>
      <c r="BJ110" s="186">
        <v>4.3647306926737316E-2</v>
      </c>
      <c r="BK110" s="186">
        <v>0.52931162619580141</v>
      </c>
      <c r="BL110" s="186">
        <v>0.53950664094600975</v>
      </c>
    </row>
    <row r="111" spans="1:64" x14ac:dyDescent="0.45">
      <c r="A111" s="175"/>
      <c r="B111" s="179" t="s">
        <v>912</v>
      </c>
      <c r="C111" s="175"/>
      <c r="D111" s="175" t="s">
        <v>692</v>
      </c>
      <c r="E111" s="184" t="s">
        <v>913</v>
      </c>
      <c r="F111" s="175" t="s">
        <v>967</v>
      </c>
      <c r="G111" s="186">
        <v>24.830694630572051</v>
      </c>
      <c r="H111" s="186">
        <v>8.8503789431376862</v>
      </c>
      <c r="I111" s="186">
        <v>105452.39183270803</v>
      </c>
      <c r="J111" s="186">
        <v>2406.5672347155892</v>
      </c>
      <c r="K111" s="186">
        <v>7535.9586223382576</v>
      </c>
      <c r="L111" s="186">
        <v>370298.99591568107</v>
      </c>
      <c r="M111" s="186">
        <v>31.933314237496056</v>
      </c>
      <c r="N111" s="186">
        <v>1542.7708283279819</v>
      </c>
      <c r="O111" s="186">
        <v>2943.3005733011682</v>
      </c>
      <c r="P111" s="186">
        <v>28320.459425953744</v>
      </c>
      <c r="Q111" s="186">
        <v>148.6599932951024</v>
      </c>
      <c r="R111" s="186">
        <v>1.5996614131413867</v>
      </c>
      <c r="S111" s="186">
        <v>4.2143180666662667</v>
      </c>
      <c r="T111" s="186">
        <v>166.65359568723656</v>
      </c>
      <c r="U111" s="186">
        <v>616.45161870453103</v>
      </c>
      <c r="V111" s="186">
        <v>2.3498707581830436</v>
      </c>
      <c r="W111" s="186">
        <v>5.4338024091775408</v>
      </c>
      <c r="X111" s="186">
        <v>2.1138278021204271</v>
      </c>
      <c r="Y111" s="186">
        <v>6.8109335164054903</v>
      </c>
      <c r="Z111" s="186">
        <v>1.7429883405687112</v>
      </c>
      <c r="AA111" s="186">
        <v>553.90232706047789</v>
      </c>
      <c r="AB111" s="175"/>
      <c r="AC111" s="186">
        <v>26.362033209588596</v>
      </c>
      <c r="AD111" s="186">
        <v>212.75274333249428</v>
      </c>
      <c r="AE111" s="186">
        <v>3.1430597528129733</v>
      </c>
      <c r="AF111" s="186">
        <v>53.556213366493523</v>
      </c>
      <c r="AG111" s="186">
        <v>1.0397176584487227</v>
      </c>
      <c r="AH111" s="186">
        <v>7.7026131543912399E-2</v>
      </c>
      <c r="AI111" s="186">
        <v>7.2112414973589431E-2</v>
      </c>
      <c r="AJ111" s="186">
        <v>3.6966580068745682E-2</v>
      </c>
      <c r="AK111" s="186">
        <v>0</v>
      </c>
      <c r="AL111" s="186">
        <v>0.83208444017888894</v>
      </c>
      <c r="AM111" s="186">
        <v>21.820339018730063</v>
      </c>
      <c r="AN111" s="186">
        <v>1.5056514096073919</v>
      </c>
      <c r="AO111" s="186">
        <v>42.806865511989031</v>
      </c>
      <c r="AP111" s="186">
        <v>1.9260055279967285</v>
      </c>
      <c r="AQ111" s="186">
        <v>3.2394738547407873</v>
      </c>
      <c r="AR111" s="186">
        <v>0.36949134700715036</v>
      </c>
      <c r="AS111" s="186">
        <v>1.4516379399908235</v>
      </c>
      <c r="AT111" s="186">
        <v>0.34820535327268565</v>
      </c>
      <c r="AU111" s="186">
        <v>6.0574997273039763E-2</v>
      </c>
      <c r="AV111" s="186">
        <v>0.28471152821924439</v>
      </c>
      <c r="AW111" s="186">
        <v>7.6950991497392721E-2</v>
      </c>
      <c r="AX111" s="186">
        <v>0.46367399752925731</v>
      </c>
      <c r="AY111" s="186">
        <v>9.4975163381261926E-2</v>
      </c>
      <c r="AZ111" s="186">
        <v>0.2780239286153493</v>
      </c>
      <c r="BA111" s="186">
        <v>4.2082349836131717E-2</v>
      </c>
      <c r="BB111" s="186">
        <v>0.31293049072664642</v>
      </c>
      <c r="BC111" s="186">
        <v>4.6535240737635652E-2</v>
      </c>
      <c r="BD111" s="186">
        <v>1.3761437491418114</v>
      </c>
      <c r="BE111" s="186">
        <v>0.12770489945459201</v>
      </c>
      <c r="BF111" s="186">
        <v>7.3434205747447898E-2</v>
      </c>
      <c r="BG111" s="185">
        <v>1.0697697779874522E-3</v>
      </c>
      <c r="BH111" s="185">
        <v>6.6020062055128657E-4</v>
      </c>
      <c r="BI111" s="186">
        <v>12.507434583163153</v>
      </c>
      <c r="BJ111" s="186">
        <v>4.158019862889499E-2</v>
      </c>
      <c r="BK111" s="186">
        <v>0.51175751038708672</v>
      </c>
      <c r="BL111" s="186">
        <v>0.53125712674366998</v>
      </c>
    </row>
    <row r="112" spans="1:64" x14ac:dyDescent="0.45">
      <c r="A112" s="175"/>
      <c r="B112" s="179" t="s">
        <v>914</v>
      </c>
      <c r="C112" s="175"/>
      <c r="D112" s="175" t="s">
        <v>692</v>
      </c>
      <c r="E112" s="184" t="s">
        <v>915</v>
      </c>
      <c r="F112" s="175" t="s">
        <v>967</v>
      </c>
      <c r="G112" s="185">
        <v>0.92146206964535127</v>
      </c>
      <c r="H112" s="186">
        <v>34.248470632827775</v>
      </c>
      <c r="I112" s="186">
        <v>107408.45989599676</v>
      </c>
      <c r="J112" s="186">
        <v>1204.024136480909</v>
      </c>
      <c r="K112" s="186">
        <v>3311.0838851940948</v>
      </c>
      <c r="L112" s="186">
        <v>347123.05370413227</v>
      </c>
      <c r="M112" s="186">
        <v>23.785965621525119</v>
      </c>
      <c r="N112" s="186">
        <v>947.14878285100212</v>
      </c>
      <c r="O112" s="186">
        <v>835.42495550612637</v>
      </c>
      <c r="P112" s="186">
        <v>70527.731662132952</v>
      </c>
      <c r="Q112" s="186">
        <v>284.61759922486419</v>
      </c>
      <c r="R112" s="186">
        <v>5.4015107617349667</v>
      </c>
      <c r="S112" s="186">
        <v>15.98474615622048</v>
      </c>
      <c r="T112" s="186">
        <v>357.4205936008326</v>
      </c>
      <c r="U112" s="186">
        <v>1543.9508492532459</v>
      </c>
      <c r="V112" s="186">
        <v>0.41148847692673923</v>
      </c>
      <c r="W112" s="186">
        <v>1.9939180603513686</v>
      </c>
      <c r="X112" s="186">
        <v>4.7176662293781106</v>
      </c>
      <c r="Y112" s="186">
        <v>7.8641228990313721</v>
      </c>
      <c r="Z112" s="186">
        <v>1.3893269120268987</v>
      </c>
      <c r="AA112" s="186">
        <v>18.668202625209666</v>
      </c>
      <c r="AB112" s="175"/>
      <c r="AC112" s="186">
        <v>3.5014076963775107</v>
      </c>
      <c r="AD112" s="186">
        <v>59.285558111673488</v>
      </c>
      <c r="AE112" s="186">
        <v>3.5002613679118446</v>
      </c>
      <c r="AF112" s="186">
        <v>106.16437865897906</v>
      </c>
      <c r="AG112" s="186">
        <v>1.0573865313800874</v>
      </c>
      <c r="AH112" s="186">
        <v>0.24188129320852197</v>
      </c>
      <c r="AI112" s="186">
        <v>6.1584947181509378E-2</v>
      </c>
      <c r="AJ112" s="186">
        <v>4.4192835580839716E-2</v>
      </c>
      <c r="AK112" s="186">
        <v>0</v>
      </c>
      <c r="AL112" s="186">
        <v>2.4298676797354615</v>
      </c>
      <c r="AM112" s="186">
        <v>0.30978618340927694</v>
      </c>
      <c r="AN112" s="186">
        <v>0.32622237594979597</v>
      </c>
      <c r="AO112" s="186">
        <v>63.487742346790689</v>
      </c>
      <c r="AP112" s="186">
        <v>3.5591598393475552</v>
      </c>
      <c r="AQ112" s="186">
        <v>6.0788660210251599</v>
      </c>
      <c r="AR112" s="186">
        <v>0.7119509118152425</v>
      </c>
      <c r="AS112" s="186">
        <v>2.7464301563891418</v>
      </c>
      <c r="AT112" s="186">
        <v>0.51535093298268286</v>
      </c>
      <c r="AU112" s="186">
        <v>8.5958190537483103E-2</v>
      </c>
      <c r="AV112" s="186">
        <v>0.46139483985577862</v>
      </c>
      <c r="AW112" s="186">
        <v>7.4799320381028586E-2</v>
      </c>
      <c r="AX112" s="186">
        <v>0.50900436453338671</v>
      </c>
      <c r="AY112" s="186">
        <v>0.11271192854893308</v>
      </c>
      <c r="AZ112" s="186">
        <v>0.35547337861763217</v>
      </c>
      <c r="BA112" s="186">
        <v>5.2928185653465208E-2</v>
      </c>
      <c r="BB112" s="186">
        <v>0.40100783816812369</v>
      </c>
      <c r="BC112" s="186">
        <v>6.0511367713473256E-2</v>
      </c>
      <c r="BD112" s="186">
        <v>2.7398320032547496</v>
      </c>
      <c r="BE112" s="186">
        <v>7.0986731814641657E-2</v>
      </c>
      <c r="BF112" s="186">
        <v>8.6095209951241314E-2</v>
      </c>
      <c r="BG112" s="186">
        <v>4.1876491895127795E-3</v>
      </c>
      <c r="BH112" s="185">
        <v>3.4608181260341185E-3</v>
      </c>
      <c r="BI112" s="186">
        <v>12.385228106483437</v>
      </c>
      <c r="BJ112" s="186">
        <v>1.4554032776202807E-2</v>
      </c>
      <c r="BK112" s="186">
        <v>0.96266685987383016</v>
      </c>
      <c r="BL112" s="186">
        <v>0.64055646410788691</v>
      </c>
    </row>
    <row r="113" spans="1:64" x14ac:dyDescent="0.45">
      <c r="A113" s="175"/>
      <c r="B113" s="179" t="s">
        <v>916</v>
      </c>
      <c r="C113" s="175"/>
      <c r="D113" s="175" t="s">
        <v>692</v>
      </c>
      <c r="E113" s="184" t="s">
        <v>917</v>
      </c>
      <c r="F113" s="175" t="s">
        <v>967</v>
      </c>
      <c r="G113" s="185">
        <v>1.6335775524292964</v>
      </c>
      <c r="H113" s="186">
        <v>34.765620170027134</v>
      </c>
      <c r="I113" s="186">
        <v>108153.09643705132</v>
      </c>
      <c r="J113" s="186">
        <v>1176.4596471570458</v>
      </c>
      <c r="K113" s="186">
        <v>3296.6592576039388</v>
      </c>
      <c r="L113" s="186">
        <v>347013.00433906028</v>
      </c>
      <c r="M113" s="186">
        <v>25.755100216989554</v>
      </c>
      <c r="N113" s="186">
        <v>920.85450786819831</v>
      </c>
      <c r="O113" s="186">
        <v>866.9755417881363</v>
      </c>
      <c r="P113" s="186">
        <v>70041.225957189687</v>
      </c>
      <c r="Q113" s="186">
        <v>280.3638030243556</v>
      </c>
      <c r="R113" s="186">
        <v>5.4645390572189791</v>
      </c>
      <c r="S113" s="186">
        <v>15.57562239834184</v>
      </c>
      <c r="T113" s="186">
        <v>343.05148345901233</v>
      </c>
      <c r="U113" s="186">
        <v>1546.0400662924098</v>
      </c>
      <c r="V113" s="186">
        <v>1.4285563879729362</v>
      </c>
      <c r="W113" s="186">
        <v>1.9423381223555745</v>
      </c>
      <c r="X113" s="186">
        <v>4.8489854403291686</v>
      </c>
      <c r="Y113" s="186">
        <v>8.1329924997822989</v>
      </c>
      <c r="Z113" s="186">
        <v>1.4403016251585974</v>
      </c>
      <c r="AA113" s="186">
        <v>17.025992417200605</v>
      </c>
      <c r="AB113" s="175"/>
      <c r="AC113" s="186">
        <v>3.6448077297055193</v>
      </c>
      <c r="AD113" s="186">
        <v>58.383740360594786</v>
      </c>
      <c r="AE113" s="186">
        <v>3.3471822420623263</v>
      </c>
      <c r="AF113" s="186">
        <v>101.47031521539135</v>
      </c>
      <c r="AG113" s="186">
        <v>1.0417044243550537</v>
      </c>
      <c r="AH113" s="186">
        <v>0.22385425637571368</v>
      </c>
      <c r="AI113" s="186">
        <v>7.0045025362880792E-2</v>
      </c>
      <c r="AJ113" s="185">
        <v>1.6641900481578778E-2</v>
      </c>
      <c r="AK113" s="186">
        <v>0</v>
      </c>
      <c r="AL113" s="186">
        <v>2.2916293802322465</v>
      </c>
      <c r="AM113" s="186">
        <v>0.41074489246791324</v>
      </c>
      <c r="AN113" s="186">
        <v>0.34533188890590499</v>
      </c>
      <c r="AO113" s="186">
        <v>61.803850455112212</v>
      </c>
      <c r="AP113" s="186">
        <v>3.5205049976061122</v>
      </c>
      <c r="AQ113" s="186">
        <v>6.1179603802478022</v>
      </c>
      <c r="AR113" s="186">
        <v>0.71259160272341893</v>
      </c>
      <c r="AS113" s="186">
        <v>2.6927601545481035</v>
      </c>
      <c r="AT113" s="186">
        <v>0.50459573538739333</v>
      </c>
      <c r="AU113" s="186">
        <v>9.1633409810889951E-2</v>
      </c>
      <c r="AV113" s="186">
        <v>0.43195154505867095</v>
      </c>
      <c r="AW113" s="186">
        <v>8.1728658276573996E-2</v>
      </c>
      <c r="AX113" s="186">
        <v>0.50520074350755184</v>
      </c>
      <c r="AY113" s="186">
        <v>0.10708563920719986</v>
      </c>
      <c r="AZ113" s="186">
        <v>0.31525395481409235</v>
      </c>
      <c r="BA113" s="186">
        <v>5.0173144722754096E-2</v>
      </c>
      <c r="BB113" s="186">
        <v>0.38166713102606026</v>
      </c>
      <c r="BC113" s="186">
        <v>6.056755538578764E-2</v>
      </c>
      <c r="BD113" s="186">
        <v>2.5255287524744721</v>
      </c>
      <c r="BE113" s="186">
        <v>7.3585627592161182E-2</v>
      </c>
      <c r="BF113" s="186">
        <v>8.14814909892458E-2</v>
      </c>
      <c r="BG113" s="185">
        <v>1.1103491454532764E-3</v>
      </c>
      <c r="BH113" s="175"/>
      <c r="BI113" s="186">
        <v>11.768791233978707</v>
      </c>
      <c r="BJ113" s="186">
        <v>1.1755514320004308E-2</v>
      </c>
      <c r="BK113" s="186">
        <v>0.92743058302034187</v>
      </c>
      <c r="BL113" s="186">
        <v>0.64975771068638288</v>
      </c>
    </row>
    <row r="114" spans="1:64" x14ac:dyDescent="0.45">
      <c r="A114" s="175"/>
      <c r="B114" s="179" t="s">
        <v>918</v>
      </c>
      <c r="C114" s="175"/>
      <c r="D114" s="175" t="s">
        <v>692</v>
      </c>
      <c r="E114" s="184" t="s">
        <v>919</v>
      </c>
      <c r="F114" s="175" t="s">
        <v>967</v>
      </c>
      <c r="G114" s="186">
        <v>6.3957019325669853</v>
      </c>
      <c r="H114" s="186">
        <v>48.117773547891389</v>
      </c>
      <c r="I114" s="186">
        <v>101330.37437057772</v>
      </c>
      <c r="J114" s="186">
        <v>3872.548150497038</v>
      </c>
      <c r="K114" s="186">
        <v>379.3043880217366</v>
      </c>
      <c r="L114" s="186">
        <v>355719.74559689226</v>
      </c>
      <c r="M114" s="186">
        <v>237.55525312902984</v>
      </c>
      <c r="N114" s="186">
        <v>1401.9562280139994</v>
      </c>
      <c r="O114" s="186">
        <v>23679.46392847407</v>
      </c>
      <c r="P114" s="186">
        <v>41261.214195767876</v>
      </c>
      <c r="Q114" s="186">
        <v>163.6857261548835</v>
      </c>
      <c r="R114" s="186">
        <v>1.5638512292572735</v>
      </c>
      <c r="S114" s="186">
        <v>4.3526513376128406</v>
      </c>
      <c r="T114" s="186">
        <v>10.215854810227912</v>
      </c>
      <c r="U114" s="186">
        <v>204.41767323999852</v>
      </c>
      <c r="V114" s="186">
        <v>9.0160108609382501</v>
      </c>
      <c r="W114" s="186">
        <v>0.97397093916693978</v>
      </c>
      <c r="X114" s="186">
        <v>440.98866819940321</v>
      </c>
      <c r="Y114" s="186">
        <v>28.849509751528309</v>
      </c>
      <c r="Z114" s="186">
        <v>0.33947138530339172</v>
      </c>
      <c r="AA114" s="186">
        <v>282.04266804500804</v>
      </c>
      <c r="AB114" s="175"/>
      <c r="AC114" s="186">
        <v>68.691082984148494</v>
      </c>
      <c r="AD114" s="186">
        <v>38.303257639989894</v>
      </c>
      <c r="AE114" s="186">
        <v>1.1051518163494052</v>
      </c>
      <c r="AF114" s="186">
        <v>23.784455134984341</v>
      </c>
      <c r="AG114" s="186">
        <v>0.54827968490989609</v>
      </c>
      <c r="AH114" s="186">
        <v>0.76983174971944479</v>
      </c>
      <c r="AI114" s="186">
        <v>2.5693428112058273E-2</v>
      </c>
      <c r="AJ114" s="186">
        <v>0.10717115204610295</v>
      </c>
      <c r="AK114" s="175">
        <v>0</v>
      </c>
      <c r="AL114" s="186">
        <v>0.47196929490055106</v>
      </c>
      <c r="AM114" s="186">
        <v>2.3156354716181982</v>
      </c>
      <c r="AN114" s="186">
        <v>0.4219909931265966</v>
      </c>
      <c r="AO114" s="186">
        <v>4619.9659504517376</v>
      </c>
      <c r="AP114" s="186">
        <v>0.74637537522677921</v>
      </c>
      <c r="AQ114" s="186">
        <v>1.3186354329150451</v>
      </c>
      <c r="AR114" s="186">
        <v>0.14709467872116411</v>
      </c>
      <c r="AS114" s="186">
        <v>0.54334017847312077</v>
      </c>
      <c r="AT114" s="186">
        <v>0.1086865474745146</v>
      </c>
      <c r="AU114" s="186">
        <v>5.952240893326461E-2</v>
      </c>
      <c r="AV114" s="186">
        <v>0.20045729773968218</v>
      </c>
      <c r="AW114" s="186">
        <v>1.7878460745014767E-2</v>
      </c>
      <c r="AX114" s="186">
        <v>0.12861551367177557</v>
      </c>
      <c r="AY114" s="186">
        <v>2.9224814299363439E-2</v>
      </c>
      <c r="AZ114" s="186">
        <v>8.9754158187132962E-2</v>
      </c>
      <c r="BA114" s="186">
        <v>1.7162621067544064E-2</v>
      </c>
      <c r="BB114" s="186">
        <v>0.11331551561589207</v>
      </c>
      <c r="BC114" s="186">
        <v>1.5700296506592187E-2</v>
      </c>
      <c r="BD114" s="186">
        <v>0.64441053751689525</v>
      </c>
      <c r="BE114" s="186">
        <v>4.1921065109639472E-2</v>
      </c>
      <c r="BF114" s="186">
        <v>7.4471098809788222E-2</v>
      </c>
      <c r="BG114" s="185">
        <v>8.5964824713548056E-4</v>
      </c>
      <c r="BH114" s="175"/>
      <c r="BI114" s="186">
        <v>17.675624990018473</v>
      </c>
      <c r="BJ114" s="186">
        <v>1.3154080461263964</v>
      </c>
      <c r="BK114" s="186">
        <v>0.22338505689923066</v>
      </c>
      <c r="BL114" s="186">
        <v>0.33945496293676325</v>
      </c>
    </row>
    <row r="115" spans="1:64" x14ac:dyDescent="0.45">
      <c r="A115" s="175"/>
      <c r="B115" s="179" t="s">
        <v>920</v>
      </c>
      <c r="C115" s="175"/>
      <c r="D115" s="175" t="s">
        <v>692</v>
      </c>
      <c r="E115" s="184" t="s">
        <v>921</v>
      </c>
      <c r="F115" s="175" t="s">
        <v>967</v>
      </c>
      <c r="G115" s="186">
        <v>6.3501204260731958</v>
      </c>
      <c r="H115" s="186">
        <v>47.243124843662194</v>
      </c>
      <c r="I115" s="186">
        <v>100763.49923821837</v>
      </c>
      <c r="J115" s="186">
        <v>3844.9522743250573</v>
      </c>
      <c r="K115" s="186">
        <v>429.18698262847374</v>
      </c>
      <c r="L115" s="186">
        <v>355931.40793099342</v>
      </c>
      <c r="M115" s="186">
        <v>222.49649559941111</v>
      </c>
      <c r="N115" s="186">
        <v>1368.2330560663597</v>
      </c>
      <c r="O115" s="186">
        <v>23717.994177643737</v>
      </c>
      <c r="P115" s="186">
        <v>41216.975511100078</v>
      </c>
      <c r="Q115" s="186">
        <v>166.55401788221033</v>
      </c>
      <c r="R115" s="186">
        <v>1.5983783621583905</v>
      </c>
      <c r="S115" s="186">
        <v>4.7037199005007908</v>
      </c>
      <c r="T115" s="186">
        <v>10.656889088592198</v>
      </c>
      <c r="U115" s="186">
        <v>209.5399589055591</v>
      </c>
      <c r="V115" s="186">
        <v>9.2338482988794297</v>
      </c>
      <c r="W115" s="186">
        <v>1.0035532456637966</v>
      </c>
      <c r="X115" s="186">
        <v>442.08653267093041</v>
      </c>
      <c r="Y115" s="186">
        <v>29.345740787107907</v>
      </c>
      <c r="Z115" s="186">
        <v>0.34263668509034079</v>
      </c>
      <c r="AA115" s="186">
        <v>274.77444640402967</v>
      </c>
      <c r="AB115" s="175"/>
      <c r="AC115" s="186">
        <v>64.148953177949579</v>
      </c>
      <c r="AD115" s="186">
        <v>39.992387632142552</v>
      </c>
      <c r="AE115" s="186">
        <v>1.1404891751996671</v>
      </c>
      <c r="AF115" s="186">
        <v>23.886345321024702</v>
      </c>
      <c r="AG115" s="186">
        <v>0.5597010861836087</v>
      </c>
      <c r="AH115" s="186">
        <v>0.7150767108608892</v>
      </c>
      <c r="AI115" s="186">
        <v>3.1343279612020665E-2</v>
      </c>
      <c r="AJ115" s="186">
        <v>0.11638697816354381</v>
      </c>
      <c r="AK115" s="175">
        <v>0</v>
      </c>
      <c r="AL115" s="186">
        <v>0.48514314496822591</v>
      </c>
      <c r="AM115" s="186">
        <v>2.426806306133515</v>
      </c>
      <c r="AN115" s="186">
        <v>0.39028918666668944</v>
      </c>
      <c r="AO115" s="186">
        <v>4928.4786558181358</v>
      </c>
      <c r="AP115" s="186">
        <v>0.77307752186749346</v>
      </c>
      <c r="AQ115" s="186">
        <v>1.3693520524801601</v>
      </c>
      <c r="AR115" s="186">
        <v>0.15714185525099222</v>
      </c>
      <c r="AS115" s="186">
        <v>0.6028464343858565</v>
      </c>
      <c r="AT115" s="186">
        <v>9.870719386375422E-2</v>
      </c>
      <c r="AU115" s="186">
        <v>7.0675748060551505E-2</v>
      </c>
      <c r="AV115" s="186">
        <v>0.19175492965046784</v>
      </c>
      <c r="AW115" s="186">
        <v>1.9994135289423728E-2</v>
      </c>
      <c r="AX115" s="186">
        <v>0.13862205322493548</v>
      </c>
      <c r="AY115" s="186">
        <v>2.8829736974801227E-2</v>
      </c>
      <c r="AZ115" s="186">
        <v>8.5964895807429373E-2</v>
      </c>
      <c r="BA115" s="186">
        <v>1.4855513342825919E-2</v>
      </c>
      <c r="BB115" s="186">
        <v>0.10263955101718313</v>
      </c>
      <c r="BC115" s="186">
        <v>1.9094739370751321E-2</v>
      </c>
      <c r="BD115" s="186">
        <v>0.66817871692654829</v>
      </c>
      <c r="BE115" s="186">
        <v>4.1942647258470404E-2</v>
      </c>
      <c r="BF115" s="186">
        <v>7.8393043084666755E-2</v>
      </c>
      <c r="BG115" s="175"/>
      <c r="BH115" s="185">
        <v>9.9077366535413173E-4</v>
      </c>
      <c r="BI115" s="186">
        <v>20.290317235311893</v>
      </c>
      <c r="BJ115" s="186">
        <v>4.6093329753517702E-2</v>
      </c>
      <c r="BK115" s="186">
        <v>0.23261852065259911</v>
      </c>
      <c r="BL115" s="186">
        <v>0.34379711024612558</v>
      </c>
    </row>
    <row r="116" spans="1:64" x14ac:dyDescent="0.45">
      <c r="A116" s="175"/>
      <c r="B116" s="179" t="s">
        <v>922</v>
      </c>
      <c r="C116" s="175"/>
      <c r="D116" s="175" t="s">
        <v>692</v>
      </c>
      <c r="E116" s="184" t="s">
        <v>923</v>
      </c>
      <c r="F116" s="175" t="s">
        <v>967</v>
      </c>
      <c r="G116" s="186">
        <v>8.5361066251403432</v>
      </c>
      <c r="H116" s="186">
        <v>98.553438104239675</v>
      </c>
      <c r="I116" s="186">
        <v>113150.20540593301</v>
      </c>
      <c r="J116" s="186">
        <v>15978.887998065222</v>
      </c>
      <c r="K116" s="186">
        <v>54063.594736372514</v>
      </c>
      <c r="L116" s="186">
        <v>247491.27902926898</v>
      </c>
      <c r="M116" s="186">
        <v>915.38906421085971</v>
      </c>
      <c r="N116" s="186">
        <v>5327.7469454892544</v>
      </c>
      <c r="O116" s="186">
        <v>66879.543978035901</v>
      </c>
      <c r="P116" s="186">
        <v>60802.292799488059</v>
      </c>
      <c r="Q116" s="186">
        <v>489.10944166286714</v>
      </c>
      <c r="R116" s="186">
        <v>15.004616473388312</v>
      </c>
      <c r="S116" s="186">
        <v>7.1744758973652072</v>
      </c>
      <c r="T116" s="186">
        <v>5883.2850023264573</v>
      </c>
      <c r="U116" s="186">
        <v>4290.5724698271288</v>
      </c>
      <c r="V116" s="186">
        <v>2.4205267283144165</v>
      </c>
      <c r="W116" s="186">
        <v>10.335851343211788</v>
      </c>
      <c r="X116" s="186">
        <v>11.891519613587233</v>
      </c>
      <c r="Y116" s="186">
        <v>24.319980445957775</v>
      </c>
      <c r="Z116" s="186">
        <v>11.252999159831466</v>
      </c>
      <c r="AA116" s="186">
        <v>4.7111641717327908</v>
      </c>
      <c r="AB116" s="175"/>
      <c r="AC116" s="186">
        <v>151.93955963094675</v>
      </c>
      <c r="AD116" s="186">
        <v>422.64030200210044</v>
      </c>
      <c r="AE116" s="186">
        <v>11.128662894528503</v>
      </c>
      <c r="AF116" s="186">
        <v>50.398035266568556</v>
      </c>
      <c r="AG116" s="186">
        <v>40.276982933762554</v>
      </c>
      <c r="AH116" s="186">
        <v>2.4438944448895255</v>
      </c>
      <c r="AI116" s="186">
        <v>0.31563643017223891</v>
      </c>
      <c r="AJ116" s="185">
        <v>1.8871948093467296E-2</v>
      </c>
      <c r="AK116" s="186">
        <v>0</v>
      </c>
      <c r="AL116" s="186">
        <v>1.3889364170260172</v>
      </c>
      <c r="AM116" s="186">
        <v>0.26362076905819359</v>
      </c>
      <c r="AN116" s="186">
        <v>0.87353796320616528</v>
      </c>
      <c r="AO116" s="186">
        <v>306.59843871030392</v>
      </c>
      <c r="AP116" s="186">
        <v>22.715023742746887</v>
      </c>
      <c r="AQ116" s="186">
        <v>36.78992035709318</v>
      </c>
      <c r="AR116" s="186">
        <v>3.4206104483734574</v>
      </c>
      <c r="AS116" s="186">
        <v>10.508403951001061</v>
      </c>
      <c r="AT116" s="186">
        <v>1.8565893152206399</v>
      </c>
      <c r="AU116" s="186">
        <v>0.17109265701851095</v>
      </c>
      <c r="AV116" s="186">
        <v>1.5570593925160379</v>
      </c>
      <c r="AW116" s="186">
        <v>0.26904475898145025</v>
      </c>
      <c r="AX116" s="186">
        <v>1.7545550852810547</v>
      </c>
      <c r="AY116" s="186">
        <v>0.3948655591736584</v>
      </c>
      <c r="AZ116" s="186">
        <v>1.2348250379541135</v>
      </c>
      <c r="BA116" s="186">
        <v>0.20610661408930012</v>
      </c>
      <c r="BB116" s="186">
        <v>1.7909032403537193</v>
      </c>
      <c r="BC116" s="186">
        <v>0.26207820429051287</v>
      </c>
      <c r="BD116" s="186">
        <v>2.1787716418398007</v>
      </c>
      <c r="BE116" s="186">
        <v>2.5254845929108041</v>
      </c>
      <c r="BF116" s="186">
        <v>1.1040131263612059</v>
      </c>
      <c r="BG116" s="186">
        <v>1.8730980434301782E-3</v>
      </c>
      <c r="BH116" s="186">
        <v>5.6796600561163316E-3</v>
      </c>
      <c r="BI116" s="186">
        <v>12.315961883994223</v>
      </c>
      <c r="BJ116" s="186">
        <v>4.1887676903835151E-2</v>
      </c>
      <c r="BK116" s="186">
        <v>27.152857583850473</v>
      </c>
      <c r="BL116" s="186">
        <v>2.4364976225872472</v>
      </c>
    </row>
    <row r="117" spans="1:64" x14ac:dyDescent="0.45">
      <c r="A117" s="175"/>
      <c r="B117" s="179" t="s">
        <v>924</v>
      </c>
      <c r="C117" s="175"/>
      <c r="D117" s="175" t="s">
        <v>692</v>
      </c>
      <c r="E117" s="184" t="s">
        <v>925</v>
      </c>
      <c r="F117" s="175" t="s">
        <v>967</v>
      </c>
      <c r="G117" s="186">
        <v>8.6827460774598944</v>
      </c>
      <c r="H117" s="186">
        <v>101.09735691966563</v>
      </c>
      <c r="I117" s="186">
        <v>112418.63430933539</v>
      </c>
      <c r="J117" s="186">
        <v>15907.604119951829</v>
      </c>
      <c r="K117" s="186">
        <v>52827.7207444468</v>
      </c>
      <c r="L117" s="186">
        <v>250389.04750252541</v>
      </c>
      <c r="M117" s="186">
        <v>929.88195310396361</v>
      </c>
      <c r="N117" s="186">
        <v>5355.5443008328357</v>
      </c>
      <c r="O117" s="186">
        <v>66497.497990549426</v>
      </c>
      <c r="P117" s="186">
        <v>59220.22999846757</v>
      </c>
      <c r="Q117" s="186">
        <v>480.68095217661147</v>
      </c>
      <c r="R117" s="186">
        <v>14.904262489802475</v>
      </c>
      <c r="S117" s="186">
        <v>7.323120160078104</v>
      </c>
      <c r="T117" s="186">
        <v>5832.5270199936449</v>
      </c>
      <c r="U117" s="186">
        <v>4268.1752563820146</v>
      </c>
      <c r="V117" s="186">
        <v>2.3683875387171938</v>
      </c>
      <c r="W117" s="186">
        <v>10.3924093237737</v>
      </c>
      <c r="X117" s="186">
        <v>11.836338373602636</v>
      </c>
      <c r="Y117" s="186">
        <v>23.947602408101499</v>
      </c>
      <c r="Z117" s="186">
        <v>11.306160484354384</v>
      </c>
      <c r="AA117" s="186">
        <v>4.2412824630318537</v>
      </c>
      <c r="AB117" s="175"/>
      <c r="AC117" s="186">
        <v>150.96637084088903</v>
      </c>
      <c r="AD117" s="186">
        <v>406.32031547010024</v>
      </c>
      <c r="AE117" s="186">
        <v>10.52301807442711</v>
      </c>
      <c r="AF117" s="186">
        <v>47.686776288373494</v>
      </c>
      <c r="AG117" s="186">
        <v>39.588756518676853</v>
      </c>
      <c r="AH117" s="186">
        <v>2.442737712009361</v>
      </c>
      <c r="AI117" s="186">
        <v>0.32070844580738367</v>
      </c>
      <c r="AJ117" s="185">
        <v>1.9933625533484146E-2</v>
      </c>
      <c r="AK117" s="186">
        <v>0</v>
      </c>
      <c r="AL117" s="186">
        <v>1.4292367478127213</v>
      </c>
      <c r="AM117" s="186">
        <v>0.22546454388022033</v>
      </c>
      <c r="AN117" s="186">
        <v>0.8550168997266121</v>
      </c>
      <c r="AO117" s="186">
        <v>297.11964222153256</v>
      </c>
      <c r="AP117" s="186">
        <v>21.547819756542626</v>
      </c>
      <c r="AQ117" s="186">
        <v>35.217908090582057</v>
      </c>
      <c r="AR117" s="186">
        <v>3.2891391862072505</v>
      </c>
      <c r="AS117" s="186">
        <v>10.228344483724797</v>
      </c>
      <c r="AT117" s="186">
        <v>1.818838591703948</v>
      </c>
      <c r="AU117" s="186">
        <v>0.1663332621324882</v>
      </c>
      <c r="AV117" s="186">
        <v>1.4807904527542337</v>
      </c>
      <c r="AW117" s="186">
        <v>0.26262236101336128</v>
      </c>
      <c r="AX117" s="186">
        <v>1.6360323051512982</v>
      </c>
      <c r="AY117" s="186">
        <v>0.36237535559838202</v>
      </c>
      <c r="AZ117" s="186">
        <v>1.1583064101400269</v>
      </c>
      <c r="BA117" s="186">
        <v>0.19943600327867167</v>
      </c>
      <c r="BB117" s="186">
        <v>1.7004700883973174</v>
      </c>
      <c r="BC117" s="186">
        <v>0.25097569501952982</v>
      </c>
      <c r="BD117" s="186">
        <v>2.062620190166236</v>
      </c>
      <c r="BE117" s="186">
        <v>2.3958567416334877</v>
      </c>
      <c r="BF117" s="186">
        <v>1.010042287318156</v>
      </c>
      <c r="BG117" s="186">
        <v>2.9017600288956682E-3</v>
      </c>
      <c r="BH117" s="186">
        <v>5.9096401645663465E-3</v>
      </c>
      <c r="BI117" s="186">
        <v>12.405542463753157</v>
      </c>
      <c r="BJ117" s="186">
        <v>4.4309044319411656E-2</v>
      </c>
      <c r="BK117" s="186">
        <v>25.670680602960608</v>
      </c>
      <c r="BL117" s="186">
        <v>2.3400228148638478</v>
      </c>
    </row>
    <row r="118" spans="1:64" x14ac:dyDescent="0.45">
      <c r="A118" s="175"/>
      <c r="B118" s="179" t="s">
        <v>926</v>
      </c>
      <c r="C118" s="175"/>
      <c r="D118" s="175" t="s">
        <v>692</v>
      </c>
      <c r="E118" s="184" t="s">
        <v>927</v>
      </c>
      <c r="F118" s="175" t="s">
        <v>967</v>
      </c>
      <c r="G118" s="186">
        <v>13.261526289387557</v>
      </c>
      <c r="H118" s="186">
        <v>81.696658852232673</v>
      </c>
      <c r="I118" s="186">
        <v>105062.97004115456</v>
      </c>
      <c r="J118" s="186">
        <v>19536.205029984518</v>
      </c>
      <c r="K118" s="186">
        <v>47102.142539209963</v>
      </c>
      <c r="L118" s="186">
        <v>253133.90074029638</v>
      </c>
      <c r="M118" s="186">
        <v>1071.1797620981849</v>
      </c>
      <c r="N118" s="186">
        <v>3868.2740800782108</v>
      </c>
      <c r="O118" s="186">
        <v>54824.835121068631</v>
      </c>
      <c r="P118" s="186">
        <v>66038.146842899296</v>
      </c>
      <c r="Q118" s="186">
        <v>547.86923554077202</v>
      </c>
      <c r="R118" s="186">
        <v>38.436119298547744</v>
      </c>
      <c r="S118" s="186">
        <v>10.554254410681036</v>
      </c>
      <c r="T118" s="186">
        <v>15438.447975801437</v>
      </c>
      <c r="U118" s="186">
        <v>5202.1024086585066</v>
      </c>
      <c r="V118" s="186">
        <v>10.173057154677259</v>
      </c>
      <c r="W118" s="186">
        <v>20.72284494033828</v>
      </c>
      <c r="X118" s="186">
        <v>95.570217182894794</v>
      </c>
      <c r="Y118" s="186">
        <v>48.450633670879739</v>
      </c>
      <c r="Z118" s="186">
        <v>11.021668397384639</v>
      </c>
      <c r="AA118" s="186">
        <v>5.2188830532877288</v>
      </c>
      <c r="AB118" s="185">
        <v>5.8781882444377471</v>
      </c>
      <c r="AC118" s="186">
        <v>134.61910919239864</v>
      </c>
      <c r="AD118" s="186">
        <v>482.56624598866966</v>
      </c>
      <c r="AE118" s="186">
        <v>9.5046679860807703</v>
      </c>
      <c r="AF118" s="186">
        <v>50.538021707582914</v>
      </c>
      <c r="AG118" s="186">
        <v>29.248059096644038</v>
      </c>
      <c r="AH118" s="186">
        <v>4.8516827113308985</v>
      </c>
      <c r="AI118" s="186">
        <v>0.24952833268373037</v>
      </c>
      <c r="AJ118" s="186">
        <v>8.7965057965420465E-2</v>
      </c>
      <c r="AK118" s="186">
        <v>0.15433678986328364</v>
      </c>
      <c r="AL118" s="186">
        <v>15.301642375956957</v>
      </c>
      <c r="AM118" s="186">
        <v>2.0130306759874119</v>
      </c>
      <c r="AN118" s="186">
        <v>0.96682000926403466</v>
      </c>
      <c r="AO118" s="186">
        <v>365.87726680574224</v>
      </c>
      <c r="AP118" s="186">
        <v>20.187325685109546</v>
      </c>
      <c r="AQ118" s="186">
        <v>31.06952770839494</v>
      </c>
      <c r="AR118" s="186">
        <v>3.0166183349454041</v>
      </c>
      <c r="AS118" s="186">
        <v>9.8247533966359715</v>
      </c>
      <c r="AT118" s="186">
        <v>1.6989893062377022</v>
      </c>
      <c r="AU118" s="186">
        <v>0.22534080573522458</v>
      </c>
      <c r="AV118" s="186">
        <v>1.4555966066566168</v>
      </c>
      <c r="AW118" s="186">
        <v>0.2491581158983969</v>
      </c>
      <c r="AX118" s="186">
        <v>1.501490408991508</v>
      </c>
      <c r="AY118" s="186">
        <v>0.32789494464341329</v>
      </c>
      <c r="AZ118" s="186">
        <v>1.0121460860737164</v>
      </c>
      <c r="BA118" s="186">
        <v>0.16915290653368667</v>
      </c>
      <c r="BB118" s="186">
        <v>1.2731505393839395</v>
      </c>
      <c r="BC118" s="186">
        <v>0.1993189290336333</v>
      </c>
      <c r="BD118" s="186">
        <v>2.0344809295391313</v>
      </c>
      <c r="BE118" s="186">
        <v>1.9972901849098748</v>
      </c>
      <c r="BF118" s="186">
        <v>1.4795539876875736</v>
      </c>
      <c r="BG118" s="185">
        <v>4.5577728276871643E-3</v>
      </c>
      <c r="BH118" s="186">
        <v>0.18255047840160546</v>
      </c>
      <c r="BI118" s="186">
        <v>355.69154839125338</v>
      </c>
      <c r="BJ118" s="175"/>
      <c r="BK118" s="186">
        <v>22.240185247710286</v>
      </c>
      <c r="BL118" s="186">
        <v>2.6611612934899567</v>
      </c>
    </row>
    <row r="119" spans="1:64" x14ac:dyDescent="0.45">
      <c r="A119" s="175"/>
      <c r="B119" s="179" t="s">
        <v>928</v>
      </c>
      <c r="C119" s="175"/>
      <c r="D119" s="175" t="s">
        <v>692</v>
      </c>
      <c r="E119" s="184" t="s">
        <v>929</v>
      </c>
      <c r="F119" s="175" t="s">
        <v>967</v>
      </c>
      <c r="G119" s="186">
        <v>12.778332032434433</v>
      </c>
      <c r="H119" s="186">
        <v>85.840681418618345</v>
      </c>
      <c r="I119" s="186">
        <v>104320.52026599621</v>
      </c>
      <c r="J119" s="186">
        <v>19486.023197682494</v>
      </c>
      <c r="K119" s="186">
        <v>47546.451240463415</v>
      </c>
      <c r="L119" s="186">
        <v>252721.17472099891</v>
      </c>
      <c r="M119" s="186">
        <v>1078.6732179996491</v>
      </c>
      <c r="N119" s="186">
        <v>4449.9093201602864</v>
      </c>
      <c r="O119" s="186">
        <v>54761.458552452459</v>
      </c>
      <c r="P119" s="186">
        <v>65770.384363217876</v>
      </c>
      <c r="Q119" s="186">
        <v>549.46843272984484</v>
      </c>
      <c r="R119" s="186">
        <v>38.227925287875173</v>
      </c>
      <c r="S119" s="186">
        <v>11.189109986088782</v>
      </c>
      <c r="T119" s="186">
        <v>15536.342726696506</v>
      </c>
      <c r="U119" s="186">
        <v>5798.5826048643667</v>
      </c>
      <c r="V119" s="186">
        <v>10.459565102843303</v>
      </c>
      <c r="W119" s="186">
        <v>20.502618244228405</v>
      </c>
      <c r="X119" s="186">
        <v>92.400459783437242</v>
      </c>
      <c r="Y119" s="186">
        <v>47.473995576217433</v>
      </c>
      <c r="Z119" s="186">
        <v>11.819584423628179</v>
      </c>
      <c r="AA119" s="186">
        <v>5.3498090718046631</v>
      </c>
      <c r="AB119" s="175"/>
      <c r="AC119" s="186">
        <v>133.83325338257924</v>
      </c>
      <c r="AD119" s="186">
        <v>481.20462140967572</v>
      </c>
      <c r="AE119" s="186">
        <v>9.5416314495786416</v>
      </c>
      <c r="AF119" s="186">
        <v>50.173695341005924</v>
      </c>
      <c r="AG119" s="186">
        <v>29.027941137047801</v>
      </c>
      <c r="AH119" s="186">
        <v>5.0800579919294444</v>
      </c>
      <c r="AI119" s="186">
        <v>0.25222425308603708</v>
      </c>
      <c r="AJ119" s="185">
        <v>4.6094992921372722E-2</v>
      </c>
      <c r="AK119" s="186">
        <v>0.1619585512032834</v>
      </c>
      <c r="AL119" s="186">
        <v>15.226545419373132</v>
      </c>
      <c r="AM119" s="186">
        <v>2.126468282991353</v>
      </c>
      <c r="AN119" s="186">
        <v>1.0010121816327642</v>
      </c>
      <c r="AO119" s="186">
        <v>363.45105416643247</v>
      </c>
      <c r="AP119" s="186">
        <v>20.062890970471667</v>
      </c>
      <c r="AQ119" s="186">
        <v>30.44306662034418</v>
      </c>
      <c r="AR119" s="186">
        <v>2.9526439988815647</v>
      </c>
      <c r="AS119" s="186">
        <v>9.7086929372732502</v>
      </c>
      <c r="AT119" s="186">
        <v>1.8182832947569196</v>
      </c>
      <c r="AU119" s="186">
        <v>0.23791109889596312</v>
      </c>
      <c r="AV119" s="186">
        <v>1.4817912217226543</v>
      </c>
      <c r="AW119" s="186">
        <v>0.24106025888003721</v>
      </c>
      <c r="AX119" s="186">
        <v>1.5376169942556697</v>
      </c>
      <c r="AY119" s="186">
        <v>0.34288539148867497</v>
      </c>
      <c r="AZ119" s="186">
        <v>0.994212674362</v>
      </c>
      <c r="BA119" s="186">
        <v>0.17016220382946148</v>
      </c>
      <c r="BB119" s="186">
        <v>1.2697365921998485</v>
      </c>
      <c r="BC119" s="186">
        <v>0.18721361479292936</v>
      </c>
      <c r="BD119" s="186">
        <v>1.9643162338699893</v>
      </c>
      <c r="BE119" s="186">
        <v>1.9709955368567589</v>
      </c>
      <c r="BF119" s="186">
        <v>1.4296482700508748</v>
      </c>
      <c r="BG119" s="186">
        <v>8.1170556808636395E-3</v>
      </c>
      <c r="BH119" s="186">
        <v>0.16457488827322475</v>
      </c>
      <c r="BI119" s="186">
        <v>357.29912777791372</v>
      </c>
      <c r="BJ119" s="175"/>
      <c r="BK119" s="186">
        <v>22.09224581409703</v>
      </c>
      <c r="BL119" s="186">
        <v>2.5468854421204887</v>
      </c>
    </row>
    <row r="120" spans="1:64" x14ac:dyDescent="0.45">
      <c r="A120" s="175"/>
      <c r="B120" s="179" t="s">
        <v>930</v>
      </c>
      <c r="C120" s="175"/>
      <c r="D120" s="175" t="s">
        <v>692</v>
      </c>
      <c r="E120" s="184" t="s">
        <v>931</v>
      </c>
      <c r="F120" s="175" t="s">
        <v>967</v>
      </c>
      <c r="G120" s="186">
        <v>8.6566786601180219</v>
      </c>
      <c r="H120" s="186">
        <v>90.868933429267273</v>
      </c>
      <c r="I120" s="186">
        <v>105751.77233138423</v>
      </c>
      <c r="J120" s="186">
        <v>16752.636762331658</v>
      </c>
      <c r="K120" s="186">
        <v>4036.8980022950286</v>
      </c>
      <c r="L120" s="186">
        <v>328032.1721940788</v>
      </c>
      <c r="M120" s="186">
        <v>914.56505207394866</v>
      </c>
      <c r="N120" s="186">
        <v>8120.6086046975934</v>
      </c>
      <c r="O120" s="186">
        <v>15810.598129137272</v>
      </c>
      <c r="P120" s="186">
        <v>55166.120313808031</v>
      </c>
      <c r="Q120" s="186">
        <v>294.54606875513605</v>
      </c>
      <c r="R120" s="186">
        <v>14.685775473740398</v>
      </c>
      <c r="S120" s="186">
        <v>9.3170312096005361</v>
      </c>
      <c r="T120" s="186">
        <v>4582.4988723500228</v>
      </c>
      <c r="U120" s="186">
        <v>4341.6355917347391</v>
      </c>
      <c r="V120" s="186">
        <v>2.4363089550937218</v>
      </c>
      <c r="W120" s="186">
        <v>9.6430852320284917</v>
      </c>
      <c r="X120" s="186">
        <v>11.377470904617843</v>
      </c>
      <c r="Y120" s="186">
        <v>22.523488625119864</v>
      </c>
      <c r="Z120" s="186">
        <v>1.5037422942998673</v>
      </c>
      <c r="AA120" s="186">
        <v>16.267215169211017</v>
      </c>
      <c r="AB120" s="175"/>
      <c r="AC120" s="186">
        <v>9.0592926535487361</v>
      </c>
      <c r="AD120" s="186">
        <v>345.99882720884546</v>
      </c>
      <c r="AE120" s="186">
        <v>2.7113222348205159</v>
      </c>
      <c r="AF120" s="186">
        <v>62.207384112552646</v>
      </c>
      <c r="AG120" s="186">
        <v>1.1995469871393332</v>
      </c>
      <c r="AH120" s="186">
        <v>1.4928335031425808</v>
      </c>
      <c r="AI120" s="186">
        <v>6.2837350281940832E-2</v>
      </c>
      <c r="AJ120" s="186">
        <v>6.6087504241647083E-2</v>
      </c>
      <c r="AK120" s="186">
        <v>9.867635419070557E-2</v>
      </c>
      <c r="AL120" s="186">
        <v>0.31916485911203468</v>
      </c>
      <c r="AM120" s="186">
        <v>0.17957548097932841</v>
      </c>
      <c r="AN120" s="186">
        <v>0.10391256228178056</v>
      </c>
      <c r="AO120" s="186">
        <v>211.05239828894292</v>
      </c>
      <c r="AP120" s="186">
        <v>4.9893956080047728</v>
      </c>
      <c r="AQ120" s="186">
        <v>9.4433988424470741</v>
      </c>
      <c r="AR120" s="186">
        <v>1.091408417617697</v>
      </c>
      <c r="AS120" s="186">
        <v>4.3806498021116234</v>
      </c>
      <c r="AT120" s="186">
        <v>0.85909476246066352</v>
      </c>
      <c r="AU120" s="186">
        <v>0.17515050345228567</v>
      </c>
      <c r="AV120" s="186">
        <v>0.63732496925883353</v>
      </c>
      <c r="AW120" s="186">
        <v>9.658671927099384E-2</v>
      </c>
      <c r="AX120" s="186">
        <v>0.49672599136705697</v>
      </c>
      <c r="AY120" s="186">
        <v>0.10223915816515586</v>
      </c>
      <c r="AZ120" s="186">
        <v>0.28299759816996534</v>
      </c>
      <c r="BA120" s="186">
        <v>3.920431290694569E-2</v>
      </c>
      <c r="BB120" s="186">
        <v>0.31323771592790023</v>
      </c>
      <c r="BC120" s="186">
        <v>4.8705843412632205E-2</v>
      </c>
      <c r="BD120" s="186">
        <v>1.5805418124375139</v>
      </c>
      <c r="BE120" s="186">
        <v>7.0335058753991819E-2</v>
      </c>
      <c r="BF120" s="186">
        <v>0.16097283556914424</v>
      </c>
      <c r="BG120" s="185">
        <v>1.0725481020919783E-3</v>
      </c>
      <c r="BH120" s="185">
        <v>2.2063841434006629E-3</v>
      </c>
      <c r="BI120" s="186">
        <v>3.1386342887390559</v>
      </c>
      <c r="BJ120" s="175"/>
      <c r="BK120" s="186">
        <v>0.98675582405633533</v>
      </c>
      <c r="BL120" s="186">
        <v>0.34178333801285482</v>
      </c>
    </row>
    <row r="121" spans="1:64" x14ac:dyDescent="0.45">
      <c r="A121" s="175"/>
      <c r="B121" s="179" t="s">
        <v>932</v>
      </c>
      <c r="C121" s="175"/>
      <c r="D121" s="175" t="s">
        <v>692</v>
      </c>
      <c r="E121" s="184" t="s">
        <v>933</v>
      </c>
      <c r="F121" s="175" t="s">
        <v>967</v>
      </c>
      <c r="G121" s="186">
        <v>8.4987039239447792</v>
      </c>
      <c r="H121" s="186">
        <v>89.489410848686205</v>
      </c>
      <c r="I121" s="186">
        <v>105429.75223421023</v>
      </c>
      <c r="J121" s="186">
        <v>16758.076716361367</v>
      </c>
      <c r="K121" s="186">
        <v>4060.2459083217368</v>
      </c>
      <c r="L121" s="186">
        <v>328190.801460444</v>
      </c>
      <c r="M121" s="186">
        <v>905.6059788597845</v>
      </c>
      <c r="N121" s="186">
        <v>8090.618214768343</v>
      </c>
      <c r="O121" s="186">
        <v>15995.44327432703</v>
      </c>
      <c r="P121" s="186">
        <v>55016.082800823198</v>
      </c>
      <c r="Q121" s="186">
        <v>297.30332302256352</v>
      </c>
      <c r="R121" s="186">
        <v>14.813287863011972</v>
      </c>
      <c r="S121" s="186">
        <v>9.4487669685452662</v>
      </c>
      <c r="T121" s="186">
        <v>4637.4041046043067</v>
      </c>
      <c r="U121" s="186">
        <v>4338.1266072015578</v>
      </c>
      <c r="V121" s="186">
        <v>2.3844899349591868</v>
      </c>
      <c r="W121" s="186">
        <v>9.596637462581894</v>
      </c>
      <c r="X121" s="186">
        <v>11.220102728831264</v>
      </c>
      <c r="Y121" s="186">
        <v>22.43840559107111</v>
      </c>
      <c r="Z121" s="186">
        <v>1.5189117214125938</v>
      </c>
      <c r="AA121" s="186">
        <v>15.936962027340053</v>
      </c>
      <c r="AB121" s="175"/>
      <c r="AC121" s="186">
        <v>8.9158631616502166</v>
      </c>
      <c r="AD121" s="186">
        <v>352.08254766440785</v>
      </c>
      <c r="AE121" s="186">
        <v>2.7419943957595496</v>
      </c>
      <c r="AF121" s="186">
        <v>63.028223608766702</v>
      </c>
      <c r="AG121" s="186">
        <v>1.2208324272147861</v>
      </c>
      <c r="AH121" s="186">
        <v>1.4098695776447985</v>
      </c>
      <c r="AI121" s="186">
        <v>5.8772498679885252E-2</v>
      </c>
      <c r="AJ121" s="186">
        <v>3.7451105410138186E-2</v>
      </c>
      <c r="AK121" s="186">
        <v>1.2003060696795216</v>
      </c>
      <c r="AL121" s="186">
        <v>0.27776668961526657</v>
      </c>
      <c r="AM121" s="186">
        <v>0.16199861161618401</v>
      </c>
      <c r="AN121" s="186">
        <v>9.4572671433685113E-2</v>
      </c>
      <c r="AO121" s="186">
        <v>215.47648283566406</v>
      </c>
      <c r="AP121" s="186">
        <v>5.0594378349568894</v>
      </c>
      <c r="AQ121" s="186">
        <v>9.6259004210020169</v>
      </c>
      <c r="AR121" s="186">
        <v>1.0935786759652024</v>
      </c>
      <c r="AS121" s="186">
        <v>4.4418049120183838</v>
      </c>
      <c r="AT121" s="186">
        <v>0.83498990773272619</v>
      </c>
      <c r="AU121" s="186">
        <v>0.17455838309042673</v>
      </c>
      <c r="AV121" s="186">
        <v>0.64183494404213115</v>
      </c>
      <c r="AW121" s="186">
        <v>8.7887753069266425E-2</v>
      </c>
      <c r="AX121" s="186">
        <v>0.513753432529926</v>
      </c>
      <c r="AY121" s="186">
        <v>0.10499522646632922</v>
      </c>
      <c r="AZ121" s="186">
        <v>0.29620195867248161</v>
      </c>
      <c r="BA121" s="186">
        <v>4.3066077629175886E-2</v>
      </c>
      <c r="BB121" s="186">
        <v>0.31509287664729357</v>
      </c>
      <c r="BC121" s="186">
        <v>4.9422391895023426E-2</v>
      </c>
      <c r="BD121" s="186">
        <v>1.5533664019518096</v>
      </c>
      <c r="BE121" s="186">
        <v>7.6738526651914857E-2</v>
      </c>
      <c r="BF121" s="186">
        <v>0.16073901850922984</v>
      </c>
      <c r="BG121" s="186">
        <v>1.6165218108997767E-3</v>
      </c>
      <c r="BH121" s="185">
        <v>1.8074611345604314E-3</v>
      </c>
      <c r="BI121" s="186">
        <v>2.8415600953459106</v>
      </c>
      <c r="BJ121" s="175"/>
      <c r="BK121" s="186">
        <v>0.9951314430063789</v>
      </c>
      <c r="BL121" s="186">
        <v>0.35206038315706673</v>
      </c>
    </row>
    <row r="122" spans="1:64" x14ac:dyDescent="0.45">
      <c r="A122" s="175"/>
      <c r="B122" s="179" t="s">
        <v>934</v>
      </c>
      <c r="C122" s="175"/>
      <c r="D122" s="175" t="s">
        <v>692</v>
      </c>
      <c r="E122" s="184" t="s">
        <v>935</v>
      </c>
      <c r="F122" s="175" t="s">
        <v>967</v>
      </c>
      <c r="G122" s="186">
        <v>11.934782295761019</v>
      </c>
      <c r="H122" s="186">
        <v>78.418712701146191</v>
      </c>
      <c r="I122" s="186">
        <v>80397.101682154942</v>
      </c>
      <c r="J122" s="186">
        <v>22268.722591711539</v>
      </c>
      <c r="K122" s="186">
        <v>8662.8625463767585</v>
      </c>
      <c r="L122" s="186">
        <v>322681.06905695586</v>
      </c>
      <c r="M122" s="186">
        <v>1023.0524865196907</v>
      </c>
      <c r="N122" s="186">
        <v>7158.7043074950498</v>
      </c>
      <c r="O122" s="186">
        <v>18463.632543743483</v>
      </c>
      <c r="P122" s="186">
        <v>71200.236079018068</v>
      </c>
      <c r="Q122" s="186">
        <v>418.72825647698033</v>
      </c>
      <c r="R122" s="186">
        <v>10.492953256386333</v>
      </c>
      <c r="S122" s="186">
        <v>21.444649303238116</v>
      </c>
      <c r="T122" s="186">
        <v>5159.6221100884704</v>
      </c>
      <c r="U122" s="186">
        <v>4193.1154532824921</v>
      </c>
      <c r="V122" s="186">
        <v>63.47865069518258</v>
      </c>
      <c r="W122" s="186">
        <v>39.595733167901265</v>
      </c>
      <c r="X122" s="186">
        <v>71.160308732357223</v>
      </c>
      <c r="Y122" s="186">
        <v>45.128405850125404</v>
      </c>
      <c r="Z122" s="186">
        <v>2.2405535282157301</v>
      </c>
      <c r="AA122" s="186">
        <v>71.335553896886438</v>
      </c>
      <c r="AB122" s="175"/>
      <c r="AC122" s="186">
        <v>18.75045330575357</v>
      </c>
      <c r="AD122" s="186">
        <v>576.02168101434722</v>
      </c>
      <c r="AE122" s="186">
        <v>2.9306264508457192</v>
      </c>
      <c r="AF122" s="186">
        <v>19.145240385332226</v>
      </c>
      <c r="AG122" s="186">
        <v>1.3583970737836633</v>
      </c>
      <c r="AH122" s="186">
        <v>1.6849197554264297</v>
      </c>
      <c r="AI122" s="186">
        <v>0.48517423966333606</v>
      </c>
      <c r="AJ122" s="186">
        <v>5.8669281622086601E-2</v>
      </c>
      <c r="AK122" s="186">
        <v>0</v>
      </c>
      <c r="AL122" s="186">
        <v>607.28507996177791</v>
      </c>
      <c r="AM122" s="186">
        <v>2.1825830177525978</v>
      </c>
      <c r="AN122" s="186">
        <v>0.45896875772145163</v>
      </c>
      <c r="AO122" s="186">
        <v>284.79538243842177</v>
      </c>
      <c r="AP122" s="186">
        <v>3.7665391798907639</v>
      </c>
      <c r="AQ122" s="186">
        <v>6.8357575531757186</v>
      </c>
      <c r="AR122" s="186">
        <v>0.7742874216328145</v>
      </c>
      <c r="AS122" s="186">
        <v>3.1447318805181292</v>
      </c>
      <c r="AT122" s="186">
        <v>0.59501567206101369</v>
      </c>
      <c r="AU122" s="186">
        <v>0.41012023767449557</v>
      </c>
      <c r="AV122" s="186">
        <v>0.50440661080274929</v>
      </c>
      <c r="AW122" s="186">
        <v>7.8088275433823837E-2</v>
      </c>
      <c r="AX122" s="186">
        <v>0.49511873571086018</v>
      </c>
      <c r="AY122" s="186">
        <v>0.1038345664975547</v>
      </c>
      <c r="AZ122" s="186">
        <v>0.27181809455183176</v>
      </c>
      <c r="BA122" s="186">
        <v>3.8787938013558197E-2</v>
      </c>
      <c r="BB122" s="186">
        <v>0.29001408393045319</v>
      </c>
      <c r="BC122" s="186">
        <v>3.947832405046315E-2</v>
      </c>
      <c r="BD122" s="186">
        <v>0.5005855304836283</v>
      </c>
      <c r="BE122" s="186">
        <v>9.5645675560203494E-2</v>
      </c>
      <c r="BF122" s="186">
        <v>0.65244715224214156</v>
      </c>
      <c r="BG122" s="185">
        <v>8.1989304457967321E-4</v>
      </c>
      <c r="BH122" s="186">
        <v>0.1439249279006837</v>
      </c>
      <c r="BI122" s="186">
        <v>634.32746420863498</v>
      </c>
      <c r="BJ122" s="186">
        <v>54.010604510213781</v>
      </c>
      <c r="BK122" s="186">
        <v>1.0150827677697003</v>
      </c>
      <c r="BL122" s="186">
        <v>0.55130808994543545</v>
      </c>
    </row>
    <row r="123" spans="1:64" x14ac:dyDescent="0.45">
      <c r="A123" s="175"/>
      <c r="B123" s="179" t="s">
        <v>936</v>
      </c>
      <c r="C123" s="175"/>
      <c r="D123" s="175" t="s">
        <v>692</v>
      </c>
      <c r="E123" s="184" t="s">
        <v>937</v>
      </c>
      <c r="F123" s="175" t="s">
        <v>967</v>
      </c>
      <c r="G123" s="186">
        <v>12.734451967632555</v>
      </c>
      <c r="H123" s="186">
        <v>77.399430083314826</v>
      </c>
      <c r="I123" s="186">
        <v>79287.144739117954</v>
      </c>
      <c r="J123" s="186">
        <v>22688.963281231641</v>
      </c>
      <c r="K123" s="186">
        <v>9630.7529363659251</v>
      </c>
      <c r="L123" s="186">
        <v>320296.21806433931</v>
      </c>
      <c r="M123" s="186">
        <v>1050.2114539124777</v>
      </c>
      <c r="N123" s="186">
        <v>6980.7789471687365</v>
      </c>
      <c r="O123" s="186">
        <v>18975.484639544633</v>
      </c>
      <c r="P123" s="186">
        <v>72590.629318927036</v>
      </c>
      <c r="Q123" s="186">
        <v>463.61544635321627</v>
      </c>
      <c r="R123" s="186">
        <v>12.686683543309693</v>
      </c>
      <c r="S123" s="186">
        <v>23.296173494996061</v>
      </c>
      <c r="T123" s="186">
        <v>5661.6068842101386</v>
      </c>
      <c r="U123" s="186">
        <v>4614.1454723880925</v>
      </c>
      <c r="V123" s="186">
        <v>73.397831733517748</v>
      </c>
      <c r="W123" s="186">
        <v>44.158297410751153</v>
      </c>
      <c r="X123" s="186">
        <v>87.192039470616749</v>
      </c>
      <c r="Y123" s="186">
        <v>46.160504235092816</v>
      </c>
      <c r="Z123" s="186">
        <v>2.4818518497847721</v>
      </c>
      <c r="AA123" s="186">
        <v>81.236649914598871</v>
      </c>
      <c r="AB123" s="175"/>
      <c r="AC123" s="186">
        <v>20.41883575968199</v>
      </c>
      <c r="AD123" s="186">
        <v>570.34673954200775</v>
      </c>
      <c r="AE123" s="186">
        <v>3.1737922725081478</v>
      </c>
      <c r="AF123" s="186">
        <v>21.076790102637219</v>
      </c>
      <c r="AG123" s="186">
        <v>1.4649284263317859</v>
      </c>
      <c r="AH123" s="186">
        <v>1.7829249869700705</v>
      </c>
      <c r="AI123" s="186">
        <v>0.52789326487195398</v>
      </c>
      <c r="AJ123" s="186">
        <v>9.3010001002600359E-2</v>
      </c>
      <c r="AK123" s="186">
        <v>0</v>
      </c>
      <c r="AL123" s="186">
        <v>695.08253026763464</v>
      </c>
      <c r="AM123" s="186">
        <v>2.3784458826707455</v>
      </c>
      <c r="AN123" s="186">
        <v>0.48163176644171513</v>
      </c>
      <c r="AO123" s="186">
        <v>305.96597127037813</v>
      </c>
      <c r="AP123" s="186">
        <v>4.2204252661818327</v>
      </c>
      <c r="AQ123" s="186">
        <v>7.4040561748284848</v>
      </c>
      <c r="AR123" s="186">
        <v>0.84767346852516756</v>
      </c>
      <c r="AS123" s="186">
        <v>3.3551690656141711</v>
      </c>
      <c r="AT123" s="186">
        <v>0.71101607660298927</v>
      </c>
      <c r="AU123" s="186">
        <v>0.1380797191576936</v>
      </c>
      <c r="AV123" s="186">
        <v>0.5817642467006866</v>
      </c>
      <c r="AW123" s="186">
        <v>8.6521755016546423E-2</v>
      </c>
      <c r="AX123" s="186">
        <v>0.53275863117336975</v>
      </c>
      <c r="AY123" s="186">
        <v>0.11284815500062662</v>
      </c>
      <c r="AZ123" s="186">
        <v>0.29971164405557904</v>
      </c>
      <c r="BA123" s="186">
        <v>4.5789257306513891E-2</v>
      </c>
      <c r="BB123" s="186">
        <v>0.31920477201803626</v>
      </c>
      <c r="BC123" s="186">
        <v>4.1555970298499834E-2</v>
      </c>
      <c r="BD123" s="186">
        <v>0.55940402135694201</v>
      </c>
      <c r="BE123" s="186">
        <v>0.10125763764982568</v>
      </c>
      <c r="BF123" s="186">
        <v>0.71429376616038631</v>
      </c>
      <c r="BG123" s="175"/>
      <c r="BH123" s="186">
        <v>0.16245854488126574</v>
      </c>
      <c r="BI123" s="186">
        <v>725.46511455183258</v>
      </c>
      <c r="BJ123" s="186">
        <v>62.71558100798952</v>
      </c>
      <c r="BK123" s="186">
        <v>1.1115489725477248</v>
      </c>
      <c r="BL123" s="186">
        <v>0.61221153683746998</v>
      </c>
    </row>
    <row r="124" spans="1:64" x14ac:dyDescent="0.45">
      <c r="A124" s="175"/>
      <c r="B124" s="179" t="s">
        <v>938</v>
      </c>
      <c r="C124" s="175"/>
      <c r="D124" s="175" t="s">
        <v>692</v>
      </c>
      <c r="E124" s="184" t="s">
        <v>939</v>
      </c>
      <c r="F124" s="175" t="s">
        <v>967</v>
      </c>
      <c r="G124" s="186">
        <v>10.071630480112837</v>
      </c>
      <c r="H124" s="186">
        <v>67.312806128159806</v>
      </c>
      <c r="I124" s="186">
        <v>90503.920128263286</v>
      </c>
      <c r="J124" s="186">
        <v>14731.756714461511</v>
      </c>
      <c r="K124" s="186">
        <v>56245.754828816847</v>
      </c>
      <c r="L124" s="186">
        <v>267953.48259881395</v>
      </c>
      <c r="M124" s="186">
        <v>765.78720891772718</v>
      </c>
      <c r="N124" s="186">
        <v>4679.2218049198655</v>
      </c>
      <c r="O124" s="186">
        <v>59309.255636405258</v>
      </c>
      <c r="P124" s="186">
        <v>59376.553670385263</v>
      </c>
      <c r="Q124" s="186">
        <v>562.57216656554328</v>
      </c>
      <c r="R124" s="186">
        <v>12.073782344147288</v>
      </c>
      <c r="S124" s="186">
        <v>7.3351571276880305</v>
      </c>
      <c r="T124" s="186">
        <v>3246.2615723277449</v>
      </c>
      <c r="U124" s="186">
        <v>4433.325063115406</v>
      </c>
      <c r="V124" s="186">
        <v>2.2539710319134949</v>
      </c>
      <c r="W124" s="186">
        <v>6.8070196155405789</v>
      </c>
      <c r="X124" s="186">
        <v>16.124232659645294</v>
      </c>
      <c r="Y124" s="186">
        <v>82.700943460790242</v>
      </c>
      <c r="Z124" s="186">
        <v>11.543320371237817</v>
      </c>
      <c r="AA124" s="186">
        <v>2.8043567966860903</v>
      </c>
      <c r="AB124" s="175"/>
      <c r="AC124" s="186">
        <v>166.48950750970985</v>
      </c>
      <c r="AD124" s="186">
        <v>327.8867477970889</v>
      </c>
      <c r="AE124" s="186">
        <v>10.396367710632731</v>
      </c>
      <c r="AF124" s="186">
        <v>49.877743550085675</v>
      </c>
      <c r="AG124" s="186">
        <v>38.970085172296763</v>
      </c>
      <c r="AH124" s="186">
        <v>1.2555555336687962</v>
      </c>
      <c r="AI124" s="186">
        <v>0.18406664597609992</v>
      </c>
      <c r="AJ124" s="185">
        <v>1.6037295233237096E-2</v>
      </c>
      <c r="AK124" s="186">
        <v>0</v>
      </c>
      <c r="AL124" s="186">
        <v>2.1266378098465299</v>
      </c>
      <c r="AM124" s="186">
        <v>0.53305203930576117</v>
      </c>
      <c r="AN124" s="186">
        <v>1.1118747831936295</v>
      </c>
      <c r="AO124" s="186">
        <v>278.59075286089865</v>
      </c>
      <c r="AP124" s="186">
        <v>22.268852527836319</v>
      </c>
      <c r="AQ124" s="186">
        <v>35.25349339017918</v>
      </c>
      <c r="AR124" s="186">
        <v>3.3675531528281013</v>
      </c>
      <c r="AS124" s="186">
        <v>10.427979641773726</v>
      </c>
      <c r="AT124" s="186">
        <v>1.8249464762212577</v>
      </c>
      <c r="AU124" s="186">
        <v>0.19753561794536725</v>
      </c>
      <c r="AV124" s="186">
        <v>1.5792853780294684</v>
      </c>
      <c r="AW124" s="186">
        <v>0.26140055977642357</v>
      </c>
      <c r="AX124" s="186">
        <v>1.6499006480528613</v>
      </c>
      <c r="AY124" s="186">
        <v>0.36695100592369367</v>
      </c>
      <c r="AZ124" s="186">
        <v>1.1462005048594699</v>
      </c>
      <c r="BA124" s="186">
        <v>0.19042428438299874</v>
      </c>
      <c r="BB124" s="186">
        <v>1.6246634853584836</v>
      </c>
      <c r="BC124" s="186">
        <v>0.23846119980607974</v>
      </c>
      <c r="BD124" s="186">
        <v>2.1435868186400473</v>
      </c>
      <c r="BE124" s="186">
        <v>2.4753986154494849</v>
      </c>
      <c r="BF124" s="186">
        <v>0.98026437187367021</v>
      </c>
      <c r="BG124" s="175"/>
      <c r="BH124" s="186">
        <v>8.0202359111202458E-3</v>
      </c>
      <c r="BI124" s="186">
        <v>55.268175277390789</v>
      </c>
      <c r="BJ124" s="186">
        <v>2.9901283320187513E-2</v>
      </c>
      <c r="BK124" s="186">
        <v>26.905025754843212</v>
      </c>
      <c r="BL124" s="186">
        <v>2.5842130784630184</v>
      </c>
    </row>
    <row r="125" spans="1:64" x14ac:dyDescent="0.45">
      <c r="A125" s="175"/>
      <c r="B125" s="179" t="s">
        <v>940</v>
      </c>
      <c r="C125" s="175"/>
      <c r="D125" s="175" t="s">
        <v>692</v>
      </c>
      <c r="E125" s="184" t="s">
        <v>941</v>
      </c>
      <c r="F125" s="175" t="s">
        <v>967</v>
      </c>
      <c r="G125" s="186">
        <v>9.4199499510441758</v>
      </c>
      <c r="H125" s="186">
        <v>73.957644446047055</v>
      </c>
      <c r="I125" s="186">
        <v>90609.931493237003</v>
      </c>
      <c r="J125" s="186">
        <v>14763.056144906392</v>
      </c>
      <c r="K125" s="186">
        <v>54916.051017421101</v>
      </c>
      <c r="L125" s="186">
        <v>267294.39772363286</v>
      </c>
      <c r="M125" s="186">
        <v>782.3701370595129</v>
      </c>
      <c r="N125" s="186">
        <v>5420.6569701119379</v>
      </c>
      <c r="O125" s="186">
        <v>59008.189585167689</v>
      </c>
      <c r="P125" s="186">
        <v>61817.176934764117</v>
      </c>
      <c r="Q125" s="186">
        <v>556.82050135217503</v>
      </c>
      <c r="R125" s="186">
        <v>12.381554875360179</v>
      </c>
      <c r="S125" s="186">
        <v>8.1946938172120252</v>
      </c>
      <c r="T125" s="186">
        <v>3094.3919338963146</v>
      </c>
      <c r="U125" s="186">
        <v>4536.4857787498768</v>
      </c>
      <c r="V125" s="186">
        <v>2.2425854119044573</v>
      </c>
      <c r="W125" s="186">
        <v>7.0493582267949026</v>
      </c>
      <c r="X125" s="186">
        <v>16.269108801049452</v>
      </c>
      <c r="Y125" s="186">
        <v>21.142918836304936</v>
      </c>
      <c r="Z125" s="186">
        <v>11.60211392495007</v>
      </c>
      <c r="AA125" s="186">
        <v>2.9833209446622249</v>
      </c>
      <c r="AB125" s="175"/>
      <c r="AC125" s="186">
        <v>169.03315153986497</v>
      </c>
      <c r="AD125" s="186">
        <v>335.33422546566436</v>
      </c>
      <c r="AE125" s="186">
        <v>10.159601561948506</v>
      </c>
      <c r="AF125" s="186">
        <v>48.332918445480267</v>
      </c>
      <c r="AG125" s="186">
        <v>37.990321636039049</v>
      </c>
      <c r="AH125" s="186">
        <v>1.3809715041935169</v>
      </c>
      <c r="AI125" s="186">
        <v>0.21944125426460948</v>
      </c>
      <c r="AJ125" s="185">
        <v>1.5965986068715441E-2</v>
      </c>
      <c r="AK125" s="186">
        <v>0</v>
      </c>
      <c r="AL125" s="186">
        <v>2.1543223070222934</v>
      </c>
      <c r="AM125" s="186">
        <v>0.51381701977416228</v>
      </c>
      <c r="AN125" s="186">
        <v>1.1917691725030974</v>
      </c>
      <c r="AO125" s="186">
        <v>272.86235696387246</v>
      </c>
      <c r="AP125" s="186">
        <v>21.643507963510192</v>
      </c>
      <c r="AQ125" s="186">
        <v>34.510350158002481</v>
      </c>
      <c r="AR125" s="186">
        <v>3.3317016028111142</v>
      </c>
      <c r="AS125" s="186">
        <v>10.353187950892421</v>
      </c>
      <c r="AT125" s="186">
        <v>1.8355995416386994</v>
      </c>
      <c r="AU125" s="186">
        <v>0.19169126749152166</v>
      </c>
      <c r="AV125" s="186">
        <v>1.5821775666386313</v>
      </c>
      <c r="AW125" s="186">
        <v>0.25607833045601558</v>
      </c>
      <c r="AX125" s="186">
        <v>1.6340015987592911</v>
      </c>
      <c r="AY125" s="186">
        <v>0.3594566360401229</v>
      </c>
      <c r="AZ125" s="186">
        <v>1.0893098247608508</v>
      </c>
      <c r="BA125" s="186">
        <v>0.19254591008402189</v>
      </c>
      <c r="BB125" s="186">
        <v>1.5996452350397301</v>
      </c>
      <c r="BC125" s="186">
        <v>0.23389388921670046</v>
      </c>
      <c r="BD125" s="186">
        <v>2.1227530581701863</v>
      </c>
      <c r="BE125" s="186">
        <v>2.3726285792982598</v>
      </c>
      <c r="BF125" s="186">
        <v>1.043975820284603</v>
      </c>
      <c r="BG125" s="186">
        <v>3.1488976236009924E-3</v>
      </c>
      <c r="BH125" s="186">
        <v>2.3944237551173204</v>
      </c>
      <c r="BI125" s="186">
        <v>61.929031539632078</v>
      </c>
      <c r="BJ125" s="186">
        <v>2.8734361003560131E-2</v>
      </c>
      <c r="BK125" s="186">
        <v>25.839956587678863</v>
      </c>
      <c r="BL125" s="186">
        <v>2.5438811813371842</v>
      </c>
    </row>
    <row r="126" spans="1:64" x14ac:dyDescent="0.45">
      <c r="A126" s="175"/>
      <c r="B126" s="179" t="s">
        <v>942</v>
      </c>
      <c r="C126" s="175"/>
      <c r="D126" s="175" t="s">
        <v>692</v>
      </c>
      <c r="E126" s="184" t="s">
        <v>943</v>
      </c>
      <c r="F126" s="175" t="s">
        <v>967</v>
      </c>
      <c r="G126" s="186">
        <v>9.4028877047100732</v>
      </c>
      <c r="H126" s="186">
        <v>95.078359012611585</v>
      </c>
      <c r="I126" s="186">
        <v>78390.600955094458</v>
      </c>
      <c r="J126" s="186">
        <v>20039.263222453013</v>
      </c>
      <c r="K126" s="186">
        <v>7915.4154800968154</v>
      </c>
      <c r="L126" s="186">
        <v>319019.67335144198</v>
      </c>
      <c r="M126" s="186">
        <v>1703.9499849965171</v>
      </c>
      <c r="N126" s="186">
        <v>6977.2489537991269</v>
      </c>
      <c r="O126" s="186">
        <v>22990.575369955641</v>
      </c>
      <c r="P126" s="186">
        <v>71432.290225564429</v>
      </c>
      <c r="Q126" s="186">
        <v>746.61031604679556</v>
      </c>
      <c r="R126" s="186">
        <v>19.805548676866152</v>
      </c>
      <c r="S126" s="186">
        <v>14.681437003445479</v>
      </c>
      <c r="T126" s="186">
        <v>11402.523396116423</v>
      </c>
      <c r="U126" s="186">
        <v>4770.9036421621668</v>
      </c>
      <c r="V126" s="186">
        <v>21.618221354343145</v>
      </c>
      <c r="W126" s="186">
        <v>12.383030775717243</v>
      </c>
      <c r="X126" s="186">
        <v>166.85335315225467</v>
      </c>
      <c r="Y126" s="186">
        <v>101.4665649351833</v>
      </c>
      <c r="Z126" s="186">
        <v>2.5670784687938819</v>
      </c>
      <c r="AA126" s="186">
        <v>4.3488000656296437</v>
      </c>
      <c r="AB126" s="175"/>
      <c r="AC126" s="186">
        <v>14.343782425646431</v>
      </c>
      <c r="AD126" s="186">
        <v>538.07481318634109</v>
      </c>
      <c r="AE126" s="186">
        <v>5.0585683258796639</v>
      </c>
      <c r="AF126" s="186">
        <v>124.26715173167426</v>
      </c>
      <c r="AG126" s="186">
        <v>2.2741680526263921</v>
      </c>
      <c r="AH126" s="186">
        <v>2.1955738064863506</v>
      </c>
      <c r="AI126" s="186">
        <v>1.9398037791565785</v>
      </c>
      <c r="AJ126" s="186">
        <v>0.25288498923503328</v>
      </c>
      <c r="AK126" s="186">
        <v>0.48641290783448476</v>
      </c>
      <c r="AL126" s="186">
        <v>25.034716669891168</v>
      </c>
      <c r="AM126" s="186">
        <v>0.51825140718831419</v>
      </c>
      <c r="AN126" s="186">
        <v>0.27882434038415416</v>
      </c>
      <c r="AO126" s="186">
        <v>499.107309434115</v>
      </c>
      <c r="AP126" s="186">
        <v>5.7421998848035187</v>
      </c>
      <c r="AQ126" s="186">
        <v>9.9866865305182131</v>
      </c>
      <c r="AR126" s="186">
        <v>1.1533496358321753</v>
      </c>
      <c r="AS126" s="186">
        <v>4.6970770686399161</v>
      </c>
      <c r="AT126" s="186">
        <v>0.95133588209665831</v>
      </c>
      <c r="AU126" s="186">
        <v>0.23216872508288444</v>
      </c>
      <c r="AV126" s="186">
        <v>0.86315432219407384</v>
      </c>
      <c r="AW126" s="186">
        <v>0.13574551133824705</v>
      </c>
      <c r="AX126" s="186">
        <v>0.81711667710041713</v>
      </c>
      <c r="AY126" s="186">
        <v>0.17024134549213568</v>
      </c>
      <c r="AZ126" s="186">
        <v>0.4877701948151551</v>
      </c>
      <c r="BA126" s="186">
        <v>7.4691288533993497E-2</v>
      </c>
      <c r="BB126" s="186">
        <v>0.53824873860805789</v>
      </c>
      <c r="BC126" s="186">
        <v>7.6915944145843546E-2</v>
      </c>
      <c r="BD126" s="186">
        <v>2.9847362735892413</v>
      </c>
      <c r="BE126" s="186">
        <v>0.13543533856390089</v>
      </c>
      <c r="BF126" s="186">
        <v>0.27788874752251946</v>
      </c>
      <c r="BG126" s="185">
        <v>5.8952800909425776E-4</v>
      </c>
      <c r="BH126" s="186">
        <v>0.29259447201645766</v>
      </c>
      <c r="BI126" s="186">
        <v>107.99027571727297</v>
      </c>
      <c r="BJ126" s="175"/>
      <c r="BK126" s="186">
        <v>1.3319064012750339</v>
      </c>
      <c r="BL126" s="186">
        <v>1.2191435558562569</v>
      </c>
    </row>
    <row r="127" spans="1:64" x14ac:dyDescent="0.45">
      <c r="A127" s="175"/>
      <c r="B127" s="179" t="s">
        <v>944</v>
      </c>
      <c r="C127" s="175"/>
      <c r="D127" s="175" t="s">
        <v>692</v>
      </c>
      <c r="E127" s="184" t="s">
        <v>945</v>
      </c>
      <c r="F127" s="175" t="s">
        <v>967</v>
      </c>
      <c r="G127" s="186">
        <v>9.8277626714789843</v>
      </c>
      <c r="H127" s="186">
        <v>93.814627459515307</v>
      </c>
      <c r="I127" s="186">
        <v>78490.333287946225</v>
      </c>
      <c r="J127" s="186">
        <v>20016.314525671489</v>
      </c>
      <c r="K127" s="186">
        <v>7857.5752400978345</v>
      </c>
      <c r="L127" s="186">
        <v>318689.79955945356</v>
      </c>
      <c r="M127" s="186">
        <v>1702.3128361804479</v>
      </c>
      <c r="N127" s="186">
        <v>6959.2528702045056</v>
      </c>
      <c r="O127" s="186">
        <v>23043.206373435685</v>
      </c>
      <c r="P127" s="186">
        <v>71760.826356228063</v>
      </c>
      <c r="Q127" s="186">
        <v>746.9163565435548</v>
      </c>
      <c r="R127" s="186">
        <v>20.022360640448056</v>
      </c>
      <c r="S127" s="186">
        <v>14.568022808613751</v>
      </c>
      <c r="T127" s="186">
        <v>11452.926116798099</v>
      </c>
      <c r="U127" s="186">
        <v>4876.072846589761</v>
      </c>
      <c r="V127" s="186">
        <v>21.618978025639123</v>
      </c>
      <c r="W127" s="186">
        <v>12.498705440476057</v>
      </c>
      <c r="X127" s="186">
        <v>165.98198209829772</v>
      </c>
      <c r="Y127" s="186">
        <v>101.43157070652725</v>
      </c>
      <c r="Z127" s="186">
        <v>2.5923818192049253</v>
      </c>
      <c r="AA127" s="186">
        <v>4.1902402209237373</v>
      </c>
      <c r="AB127" s="175"/>
      <c r="AC127" s="186">
        <v>14.439238923733814</v>
      </c>
      <c r="AD127" s="186">
        <v>538.45185458533581</v>
      </c>
      <c r="AE127" s="186">
        <v>5.1014043305197632</v>
      </c>
      <c r="AF127" s="186">
        <v>124.35945379189189</v>
      </c>
      <c r="AG127" s="186">
        <v>2.2772131334532921</v>
      </c>
      <c r="AH127" s="186">
        <v>2.2323484445130397</v>
      </c>
      <c r="AI127" s="186">
        <v>0.25583088935895981</v>
      </c>
      <c r="AJ127" s="186">
        <v>0.20564032060444315</v>
      </c>
      <c r="AK127" s="186">
        <v>0.48590457902406176</v>
      </c>
      <c r="AL127" s="186">
        <v>24.714400554584238</v>
      </c>
      <c r="AM127" s="186">
        <v>0.52878686123997787</v>
      </c>
      <c r="AN127" s="186">
        <v>0.27727661675507898</v>
      </c>
      <c r="AO127" s="186">
        <v>504.47635413183838</v>
      </c>
      <c r="AP127" s="186">
        <v>5.7324509887577388</v>
      </c>
      <c r="AQ127" s="186">
        <v>9.93558795733213</v>
      </c>
      <c r="AR127" s="186">
        <v>1.1572995723956103</v>
      </c>
      <c r="AS127" s="186">
        <v>4.6652233638461782</v>
      </c>
      <c r="AT127" s="186">
        <v>0.96967963808472368</v>
      </c>
      <c r="AU127" s="186">
        <v>0.22290661308138188</v>
      </c>
      <c r="AV127" s="186">
        <v>0.86707725497358534</v>
      </c>
      <c r="AW127" s="186">
        <v>0.14000083901339766</v>
      </c>
      <c r="AX127" s="186">
        <v>0.83798429842672362</v>
      </c>
      <c r="AY127" s="186">
        <v>0.18123404763979803</v>
      </c>
      <c r="AZ127" s="186">
        <v>0.51532413006094002</v>
      </c>
      <c r="BA127" s="186">
        <v>7.1276611862816905E-2</v>
      </c>
      <c r="BB127" s="186">
        <v>0.58794699269114059</v>
      </c>
      <c r="BC127" s="186">
        <v>7.8720393368315614E-2</v>
      </c>
      <c r="BD127" s="186">
        <v>2.9934746927799116</v>
      </c>
      <c r="BE127" s="186">
        <v>0.14429039203516048</v>
      </c>
      <c r="BF127" s="186">
        <v>0.27421843940318213</v>
      </c>
      <c r="BG127" s="186">
        <v>4.7973221279504416E-3</v>
      </c>
      <c r="BH127" s="186">
        <v>0.30170028224224898</v>
      </c>
      <c r="BI127" s="186">
        <v>108.65801520512547</v>
      </c>
      <c r="BJ127" s="175"/>
      <c r="BK127" s="186">
        <v>1.3341856374969587</v>
      </c>
      <c r="BL127" s="186">
        <v>1.2002174119594862</v>
      </c>
    </row>
    <row r="128" spans="1:64" x14ac:dyDescent="0.45">
      <c r="A128" s="175"/>
      <c r="B128" s="179" t="s">
        <v>946</v>
      </c>
      <c r="C128" s="175"/>
      <c r="D128" s="175" t="s">
        <v>692</v>
      </c>
      <c r="E128" s="184" t="s">
        <v>947</v>
      </c>
      <c r="F128" s="175" t="s">
        <v>967</v>
      </c>
      <c r="G128" s="186">
        <v>8.8539874155818925</v>
      </c>
      <c r="H128" s="186">
        <v>21.639036856696272</v>
      </c>
      <c r="I128" s="186">
        <v>97289.146530893151</v>
      </c>
      <c r="J128" s="186">
        <v>7543.7245887972194</v>
      </c>
      <c r="K128" s="186">
        <v>11495.124217702387</v>
      </c>
      <c r="L128" s="186">
        <v>326346.90007898398</v>
      </c>
      <c r="M128" s="186">
        <v>98.336711244302023</v>
      </c>
      <c r="N128" s="186">
        <v>728.78070515643844</v>
      </c>
      <c r="O128" s="186">
        <v>15332.606416333327</v>
      </c>
      <c r="P128" s="186">
        <v>52318.943905179549</v>
      </c>
      <c r="Q128" s="186">
        <v>428.89514548563324</v>
      </c>
      <c r="R128" s="186">
        <v>18.84027417418061</v>
      </c>
      <c r="S128" s="186">
        <v>32.295276561935097</v>
      </c>
      <c r="T128" s="186">
        <v>12400.1958468022</v>
      </c>
      <c r="U128" s="186">
        <v>11551.181435868571</v>
      </c>
      <c r="V128" s="186">
        <v>9.6692822299162611</v>
      </c>
      <c r="W128" s="186">
        <v>32.649215204814823</v>
      </c>
      <c r="X128" s="186">
        <v>203.08616839194448</v>
      </c>
      <c r="Y128" s="186">
        <v>1550.1264837220058</v>
      </c>
      <c r="Z128" s="186">
        <v>3.203922099840435</v>
      </c>
      <c r="AA128" s="186">
        <v>58.369027280115155</v>
      </c>
      <c r="AB128" s="175"/>
      <c r="AC128" s="186">
        <v>25.473612206577361</v>
      </c>
      <c r="AD128" s="186">
        <v>169.72146565330181</v>
      </c>
      <c r="AE128" s="186">
        <v>4.5382557608973899</v>
      </c>
      <c r="AF128" s="186">
        <v>73.467247106364866</v>
      </c>
      <c r="AG128" s="186">
        <v>7.5922581752537939</v>
      </c>
      <c r="AH128" s="186">
        <v>5.1825433233494538</v>
      </c>
      <c r="AI128" s="186">
        <v>0.35372122336981043</v>
      </c>
      <c r="AJ128" s="186">
        <v>2.1300789337947723</v>
      </c>
      <c r="AK128" s="186">
        <v>0.14114357408001924</v>
      </c>
      <c r="AL128" s="186">
        <v>5.2429227960521745</v>
      </c>
      <c r="AM128" s="186">
        <v>376.58350508067753</v>
      </c>
      <c r="AN128" s="186">
        <v>0.43024312602396986</v>
      </c>
      <c r="AO128" s="186">
        <v>6402.7547050804369</v>
      </c>
      <c r="AP128" s="186">
        <v>6.9420146386817869</v>
      </c>
      <c r="AQ128" s="186">
        <v>12.59977462620501</v>
      </c>
      <c r="AR128" s="186">
        <v>1.318517354511981</v>
      </c>
      <c r="AS128" s="186">
        <v>4.9910408341045853</v>
      </c>
      <c r="AT128" s="186">
        <v>0.86768840160054916</v>
      </c>
      <c r="AU128" s="186">
        <v>0.25160034616068955</v>
      </c>
      <c r="AV128" s="186">
        <v>0.85742580484213793</v>
      </c>
      <c r="AW128" s="186">
        <v>0.12073884442851722</v>
      </c>
      <c r="AX128" s="186">
        <v>0.70258696721872693</v>
      </c>
      <c r="AY128" s="186">
        <v>0.15024655423689506</v>
      </c>
      <c r="AZ128" s="186">
        <v>0.39745509618171732</v>
      </c>
      <c r="BA128" s="186">
        <v>6.1978083089559398E-2</v>
      </c>
      <c r="BB128" s="186">
        <v>0.44531099971370325</v>
      </c>
      <c r="BC128" s="186">
        <v>7.0811307629320835E-2</v>
      </c>
      <c r="BD128" s="186">
        <v>1.6844283718550279</v>
      </c>
      <c r="BE128" s="186">
        <v>0.26130352854187</v>
      </c>
      <c r="BF128" s="186">
        <v>0.50825307742963166</v>
      </c>
      <c r="BG128" s="185">
        <v>1.5058419670280819E-3</v>
      </c>
      <c r="BH128" s="186">
        <v>8.2631982723762199E-3</v>
      </c>
      <c r="BI128" s="186">
        <v>103.76185970793237</v>
      </c>
      <c r="BJ128" s="186">
        <v>0.27387921236244439</v>
      </c>
      <c r="BK128" s="186">
        <v>1.8051532635198659</v>
      </c>
      <c r="BL128" s="186">
        <v>1.0517167516697212</v>
      </c>
    </row>
    <row r="129" spans="1:64" x14ac:dyDescent="0.45">
      <c r="A129" s="175"/>
      <c r="B129" s="179" t="s">
        <v>948</v>
      </c>
      <c r="C129" s="175"/>
      <c r="D129" s="175" t="s">
        <v>692</v>
      </c>
      <c r="E129" s="184" t="s">
        <v>949</v>
      </c>
      <c r="F129" s="175" t="s">
        <v>967</v>
      </c>
      <c r="G129" s="186">
        <v>9.209258358445009</v>
      </c>
      <c r="H129" s="186">
        <v>21.47347680010828</v>
      </c>
      <c r="I129" s="186">
        <v>96214.57718481496</v>
      </c>
      <c r="J129" s="186">
        <v>7552.5222404729329</v>
      </c>
      <c r="K129" s="186">
        <v>11595.41741685307</v>
      </c>
      <c r="L129" s="186">
        <v>326633.64277090516</v>
      </c>
      <c r="M129" s="186">
        <v>98.208337162048224</v>
      </c>
      <c r="N129" s="186">
        <v>743.86832886373236</v>
      </c>
      <c r="O129" s="186">
        <v>15233.49045027861</v>
      </c>
      <c r="P129" s="186">
        <v>52342.556942090378</v>
      </c>
      <c r="Q129" s="186">
        <v>431.11456298174102</v>
      </c>
      <c r="R129" s="186">
        <v>18.570981857752667</v>
      </c>
      <c r="S129" s="186">
        <v>32.283340887464455</v>
      </c>
      <c r="T129" s="186">
        <v>12654.338467375554</v>
      </c>
      <c r="U129" s="186">
        <v>11719.678251591993</v>
      </c>
      <c r="V129" s="186">
        <v>9.7177058010761215</v>
      </c>
      <c r="W129" s="186">
        <v>33.333998226081846</v>
      </c>
      <c r="X129" s="186">
        <v>208.37767962737374</v>
      </c>
      <c r="Y129" s="186">
        <v>1557.6006692946696</v>
      </c>
      <c r="Z129" s="186">
        <v>3.178859974811608</v>
      </c>
      <c r="AA129" s="186">
        <v>59.358553371395978</v>
      </c>
      <c r="AB129" s="175"/>
      <c r="AC129" s="186">
        <v>25.74675219237097</v>
      </c>
      <c r="AD129" s="186">
        <v>171.28880998335939</v>
      </c>
      <c r="AE129" s="186">
        <v>4.5781866275405356</v>
      </c>
      <c r="AF129" s="186">
        <v>73.161730087634524</v>
      </c>
      <c r="AG129" s="186">
        <v>7.4577210981720565</v>
      </c>
      <c r="AH129" s="186">
        <v>5.358164976166262</v>
      </c>
      <c r="AI129" s="186">
        <v>0.31087409592448406</v>
      </c>
      <c r="AJ129" s="186">
        <v>2.1355680803932406</v>
      </c>
      <c r="AK129" s="186">
        <v>0.14790573211383315</v>
      </c>
      <c r="AL129" s="186">
        <v>5.2095671566946997</v>
      </c>
      <c r="AM129" s="186">
        <v>380.35735570340609</v>
      </c>
      <c r="AN129" s="186">
        <v>0.43810585885278353</v>
      </c>
      <c r="AO129" s="186">
        <v>6491.9638051212423</v>
      </c>
      <c r="AP129" s="186">
        <v>6.9907305804265949</v>
      </c>
      <c r="AQ129" s="186">
        <v>12.675190018285841</v>
      </c>
      <c r="AR129" s="186">
        <v>1.3238561997480005</v>
      </c>
      <c r="AS129" s="186">
        <v>4.9571279726183244</v>
      </c>
      <c r="AT129" s="186">
        <v>0.92376340873471308</v>
      </c>
      <c r="AU129" s="186">
        <v>0.24106292679099028</v>
      </c>
      <c r="AV129" s="186">
        <v>1.016348055586217</v>
      </c>
      <c r="AW129" s="186">
        <v>0.11313378415805106</v>
      </c>
      <c r="AX129" s="186">
        <v>0.70058629575596354</v>
      </c>
      <c r="AY129" s="186">
        <v>0.13970171935578021</v>
      </c>
      <c r="AZ129" s="186">
        <v>0.38399748893714275</v>
      </c>
      <c r="BA129" s="186">
        <v>6.7555596970083551E-2</v>
      </c>
      <c r="BB129" s="186">
        <v>0.45421415528699538</v>
      </c>
      <c r="BC129" s="186">
        <v>6.9740572582938407E-2</v>
      </c>
      <c r="BD129" s="186">
        <v>1.646442293967272</v>
      </c>
      <c r="BE129" s="186">
        <v>0.26137740210257221</v>
      </c>
      <c r="BF129" s="186">
        <v>0.5346376413444347</v>
      </c>
      <c r="BG129" s="175"/>
      <c r="BH129" s="185">
        <v>4.2242000635260143E-3</v>
      </c>
      <c r="BI129" s="186">
        <v>109.06026515592401</v>
      </c>
      <c r="BJ129" s="186">
        <v>0.27762778162849006</v>
      </c>
      <c r="BK129" s="186">
        <v>1.8121134282744322</v>
      </c>
      <c r="BL129" s="186">
        <v>1.0724576798181638</v>
      </c>
    </row>
    <row r="130" spans="1:64" x14ac:dyDescent="0.45">
      <c r="A130" s="175"/>
      <c r="B130" s="179" t="s">
        <v>950</v>
      </c>
      <c r="C130" s="175"/>
      <c r="D130" s="175" t="s">
        <v>692</v>
      </c>
      <c r="E130" s="184" t="s">
        <v>951</v>
      </c>
      <c r="F130" s="175" t="s">
        <v>967</v>
      </c>
      <c r="G130" s="186">
        <v>8.8968002190702098</v>
      </c>
      <c r="H130" s="186">
        <v>10.249772337107693</v>
      </c>
      <c r="I130" s="186">
        <v>83445.806955911437</v>
      </c>
      <c r="J130" s="186">
        <v>9583.6484883648445</v>
      </c>
      <c r="K130" s="186">
        <v>5869.3009539464438</v>
      </c>
      <c r="L130" s="186">
        <v>341203.40314498363</v>
      </c>
      <c r="M130" s="186">
        <v>58.973500495064037</v>
      </c>
      <c r="N130" s="186">
        <v>624.11092734533543</v>
      </c>
      <c r="O130" s="186">
        <v>2421.2412128256165</v>
      </c>
      <c r="P130" s="186">
        <v>85896.714052155148</v>
      </c>
      <c r="Q130" s="186">
        <v>338.07841861688598</v>
      </c>
      <c r="R130" s="186">
        <v>9.349080438512356</v>
      </c>
      <c r="S130" s="186">
        <v>9.8814944960997018</v>
      </c>
      <c r="T130" s="186">
        <v>865.02085666414837</v>
      </c>
      <c r="U130" s="186">
        <v>2262.863383631664</v>
      </c>
      <c r="V130" s="186">
        <v>1.2487230932254552</v>
      </c>
      <c r="W130" s="186">
        <v>4.7209546796689708</v>
      </c>
      <c r="X130" s="186">
        <v>16.902946428624919</v>
      </c>
      <c r="Y130" s="186">
        <v>37.243987253713108</v>
      </c>
      <c r="Z130" s="186">
        <v>2.5255157205443681</v>
      </c>
      <c r="AA130" s="186">
        <v>100.86893698633381</v>
      </c>
      <c r="AB130" s="175"/>
      <c r="AC130" s="186">
        <v>7.4574406727553537</v>
      </c>
      <c r="AD130" s="186">
        <v>92.080527447416216</v>
      </c>
      <c r="AE130" s="186">
        <v>3.5895291700952914</v>
      </c>
      <c r="AF130" s="186">
        <v>39.659188392738223</v>
      </c>
      <c r="AG130" s="186">
        <v>1.4300895507516125</v>
      </c>
      <c r="AH130" s="186">
        <v>0.32837844831406682</v>
      </c>
      <c r="AI130" s="186">
        <v>2.9431531392593744</v>
      </c>
      <c r="AJ130" s="186">
        <v>0.15793764453605899</v>
      </c>
      <c r="AK130" s="186">
        <v>0</v>
      </c>
      <c r="AL130" s="186">
        <v>14.42932321024462</v>
      </c>
      <c r="AM130" s="186">
        <v>11.123657985018538</v>
      </c>
      <c r="AN130" s="186">
        <v>0.18591729528164655</v>
      </c>
      <c r="AO130" s="186">
        <v>404.80458387748899</v>
      </c>
      <c r="AP130" s="186">
        <v>5.1256698216325152</v>
      </c>
      <c r="AQ130" s="186">
        <v>9.8287144303537222</v>
      </c>
      <c r="AR130" s="186">
        <v>1.0856683674554521</v>
      </c>
      <c r="AS130" s="186">
        <v>4.2031399384055916</v>
      </c>
      <c r="AT130" s="186">
        <v>0.77467423001703362</v>
      </c>
      <c r="AU130" s="186">
        <v>0.18019246694979027</v>
      </c>
      <c r="AV130" s="186">
        <v>0.60860282713864755</v>
      </c>
      <c r="AW130" s="186">
        <v>9.9792538319960933E-2</v>
      </c>
      <c r="AX130" s="186">
        <v>0.60318822741659328</v>
      </c>
      <c r="AY130" s="186">
        <v>0.11711702947780689</v>
      </c>
      <c r="AZ130" s="186">
        <v>0.32092480089353093</v>
      </c>
      <c r="BA130" s="186">
        <v>4.9639827666769588E-2</v>
      </c>
      <c r="BB130" s="186">
        <v>0.35124471589060247</v>
      </c>
      <c r="BC130" s="186">
        <v>5.0717844290560997E-2</v>
      </c>
      <c r="BD130" s="186">
        <v>1.0347679838352313</v>
      </c>
      <c r="BE130" s="186">
        <v>8.0716743841546507E-2</v>
      </c>
      <c r="BF130" s="186">
        <v>0.20527877595876018</v>
      </c>
      <c r="BG130" s="186">
        <v>3.7809380245321803E-3</v>
      </c>
      <c r="BH130" s="186">
        <v>6.3779007993715947E-3</v>
      </c>
      <c r="BI130" s="186">
        <v>767.26143701794308</v>
      </c>
      <c r="BJ130" s="186">
        <v>0.31104182737070696</v>
      </c>
      <c r="BK130" s="186">
        <v>1.0832329971360022</v>
      </c>
      <c r="BL130" s="186">
        <v>0.57289213037317654</v>
      </c>
    </row>
    <row r="131" spans="1:64" x14ac:dyDescent="0.45">
      <c r="A131" s="175"/>
      <c r="B131" s="179" t="s">
        <v>952</v>
      </c>
      <c r="C131" s="175"/>
      <c r="D131" s="175" t="s">
        <v>692</v>
      </c>
      <c r="E131" s="184" t="s">
        <v>953</v>
      </c>
      <c r="F131" s="175" t="s">
        <v>967</v>
      </c>
      <c r="G131" s="186">
        <v>9.1049099265007865</v>
      </c>
      <c r="H131" s="186">
        <v>9.9584804378259246</v>
      </c>
      <c r="I131" s="186">
        <v>83627.517697719042</v>
      </c>
      <c r="J131" s="186">
        <v>9382.8213011848438</v>
      </c>
      <c r="K131" s="186">
        <v>5827.7327775280401</v>
      </c>
      <c r="L131" s="186">
        <v>341359.21415168501</v>
      </c>
      <c r="M131" s="186">
        <v>57.570741502394434</v>
      </c>
      <c r="N131" s="186">
        <v>616.21593027588369</v>
      </c>
      <c r="O131" s="186">
        <v>2418.3847598700031</v>
      </c>
      <c r="P131" s="186">
        <v>85789.672817624669</v>
      </c>
      <c r="Q131" s="186">
        <v>336.53756432181933</v>
      </c>
      <c r="R131" s="186">
        <v>9.3256420248455605</v>
      </c>
      <c r="S131" s="186">
        <v>9.5410422400154538</v>
      </c>
      <c r="T131" s="186">
        <v>869.70811668360193</v>
      </c>
      <c r="U131" s="186">
        <v>2268.0921142893617</v>
      </c>
      <c r="V131" s="186">
        <v>1.2487294930544488</v>
      </c>
      <c r="W131" s="186">
        <v>4.6058957040904707</v>
      </c>
      <c r="X131" s="186">
        <v>16.986984124388446</v>
      </c>
      <c r="Y131" s="186">
        <v>36.909832866686727</v>
      </c>
      <c r="Z131" s="186">
        <v>2.4841489990645718</v>
      </c>
      <c r="AA131" s="186">
        <v>97.750019283522988</v>
      </c>
      <c r="AB131" s="175"/>
      <c r="AC131" s="186">
        <v>7.0619049071941227</v>
      </c>
      <c r="AD131" s="186">
        <v>91.563194416755763</v>
      </c>
      <c r="AE131" s="186">
        <v>3.5954233688482922</v>
      </c>
      <c r="AF131" s="186">
        <v>39.46413225754106</v>
      </c>
      <c r="AG131" s="186">
        <v>1.4530134307041203</v>
      </c>
      <c r="AH131" s="186">
        <v>0.27643192652094178</v>
      </c>
      <c r="AI131" s="186">
        <v>2.9432656361226628</v>
      </c>
      <c r="AJ131" s="186">
        <v>0.13364871496426925</v>
      </c>
      <c r="AK131" s="186">
        <v>0</v>
      </c>
      <c r="AL131" s="186">
        <v>13.920723790133312</v>
      </c>
      <c r="AM131" s="186">
        <v>10.584510454338133</v>
      </c>
      <c r="AN131" s="186">
        <v>0.17761678202531658</v>
      </c>
      <c r="AO131" s="186">
        <v>404.91010394051438</v>
      </c>
      <c r="AP131" s="186">
        <v>5.2133356291129402</v>
      </c>
      <c r="AQ131" s="186">
        <v>9.906419662740328</v>
      </c>
      <c r="AR131" s="186">
        <v>1.0847033372321937</v>
      </c>
      <c r="AS131" s="186">
        <v>4.1816182781086573</v>
      </c>
      <c r="AT131" s="186">
        <v>0.8150220897123911</v>
      </c>
      <c r="AU131" s="186">
        <v>0.19182592778856924</v>
      </c>
      <c r="AV131" s="186">
        <v>0.67178458973173005</v>
      </c>
      <c r="AW131" s="186">
        <v>0.10238729785513721</v>
      </c>
      <c r="AX131" s="186">
        <v>0.60954418022339785</v>
      </c>
      <c r="AY131" s="186">
        <v>0.1228444867393375</v>
      </c>
      <c r="AZ131" s="186">
        <v>0.33728673104279089</v>
      </c>
      <c r="BA131" s="186">
        <v>4.6339059122315222E-2</v>
      </c>
      <c r="BB131" s="186">
        <v>0.35034604136547165</v>
      </c>
      <c r="BC131" s="186">
        <v>5.05929460009195E-2</v>
      </c>
      <c r="BD131" s="186">
        <v>0.99910455931039599</v>
      </c>
      <c r="BE131" s="186">
        <v>7.9978141085078058E-2</v>
      </c>
      <c r="BF131" s="186">
        <v>0.1953385069940235</v>
      </c>
      <c r="BG131" s="186">
        <v>1.8792140012668574E-3</v>
      </c>
      <c r="BH131" s="186">
        <v>4.4525043723346747E-3</v>
      </c>
      <c r="BI131" s="186">
        <v>762.24102203495613</v>
      </c>
      <c r="BJ131" s="186">
        <v>0.31178342883541194</v>
      </c>
      <c r="BK131" s="186">
        <v>1.0751554206142759</v>
      </c>
      <c r="BL131" s="186">
        <v>0.57435484913707269</v>
      </c>
    </row>
    <row r="132" spans="1:64" x14ac:dyDescent="0.45">
      <c r="A132" s="175"/>
      <c r="B132" s="179" t="s">
        <v>954</v>
      </c>
      <c r="C132" s="175"/>
      <c r="D132" s="175" t="s">
        <v>692</v>
      </c>
      <c r="E132" s="184" t="s">
        <v>955</v>
      </c>
      <c r="F132" s="175" t="s">
        <v>967</v>
      </c>
      <c r="G132" s="186">
        <v>6.4256879764919272</v>
      </c>
      <c r="H132" s="186">
        <v>6.5809870996728623</v>
      </c>
      <c r="I132" s="186">
        <v>89758.660904349352</v>
      </c>
      <c r="J132" s="186">
        <v>932.47732889951772</v>
      </c>
      <c r="K132" s="186">
        <v>2241.3019873317185</v>
      </c>
      <c r="L132" s="186">
        <v>333952.95116192731</v>
      </c>
      <c r="M132" s="186">
        <v>35.460932023819772</v>
      </c>
      <c r="N132" s="186">
        <v>734.59899251620789</v>
      </c>
      <c r="O132" s="186">
        <v>494.26389274621931</v>
      </c>
      <c r="P132" s="186">
        <v>110169.23601263016</v>
      </c>
      <c r="Q132" s="186">
        <v>318.16139048314091</v>
      </c>
      <c r="R132" s="186">
        <v>2.9976497573086638</v>
      </c>
      <c r="S132" s="185">
        <v>5.1334133511945383</v>
      </c>
      <c r="T132" s="186">
        <v>335.34185120746463</v>
      </c>
      <c r="U132" s="186">
        <v>1018.629036448566</v>
      </c>
      <c r="V132" s="186">
        <v>0.41396419202966733</v>
      </c>
      <c r="W132" s="186">
        <v>1.3708621329677855</v>
      </c>
      <c r="X132" s="186">
        <v>5.0617508331986558</v>
      </c>
      <c r="Y132" s="186">
        <v>14.316794798525292</v>
      </c>
      <c r="Z132" s="186">
        <v>0.78025528279948719</v>
      </c>
      <c r="AA132" s="186">
        <v>16.378481633682874</v>
      </c>
      <c r="AB132" s="175"/>
      <c r="AC132" s="186">
        <v>2.406803280531109</v>
      </c>
      <c r="AD132" s="186">
        <v>479.76949730894307</v>
      </c>
      <c r="AE132" s="186">
        <v>1.9940516849356984</v>
      </c>
      <c r="AF132" s="186">
        <v>50.446924289394438</v>
      </c>
      <c r="AG132" s="186">
        <v>1.2977482707829926</v>
      </c>
      <c r="AH132" s="186">
        <v>5.3417080168327476E-2</v>
      </c>
      <c r="AI132" s="186">
        <v>8.7075702177041511E-2</v>
      </c>
      <c r="AJ132" s="186">
        <v>4.3434594915077021E-2</v>
      </c>
      <c r="AK132" s="175">
        <v>0</v>
      </c>
      <c r="AL132" s="186">
        <v>0.47630758078718288</v>
      </c>
      <c r="AM132" s="185">
        <v>6.4667952237808801E-2</v>
      </c>
      <c r="AN132" s="186">
        <v>0.17091273935842599</v>
      </c>
      <c r="AO132" s="186">
        <v>52.899961406415727</v>
      </c>
      <c r="AP132" s="186">
        <v>1.8075503651356808</v>
      </c>
      <c r="AQ132" s="186">
        <v>3.1667453760060544</v>
      </c>
      <c r="AR132" s="186">
        <v>0.3455529266254444</v>
      </c>
      <c r="AS132" s="186">
        <v>1.2977201775385514</v>
      </c>
      <c r="AT132" s="186">
        <v>0.23437053919966411</v>
      </c>
      <c r="AU132" s="186">
        <v>4.3446565455664748E-2</v>
      </c>
      <c r="AV132" s="186">
        <v>0.19855407264989725</v>
      </c>
      <c r="AW132" s="186">
        <v>4.1446472677315535E-2</v>
      </c>
      <c r="AX132" s="186">
        <v>0.28701475853699554</v>
      </c>
      <c r="AY132" s="186">
        <v>6.2133361200512632E-2</v>
      </c>
      <c r="AZ132" s="186">
        <v>0.19574845988450701</v>
      </c>
      <c r="BA132" s="186">
        <v>2.7386413874286836E-2</v>
      </c>
      <c r="BB132" s="186">
        <v>0.21142800342467746</v>
      </c>
      <c r="BC132" s="186">
        <v>3.3335213068685636E-2</v>
      </c>
      <c r="BD132" s="186">
        <v>1.2523372479873924</v>
      </c>
      <c r="BE132" s="186">
        <v>7.2959250009687754E-2</v>
      </c>
      <c r="BF132" s="186">
        <v>0.10656689235446283</v>
      </c>
      <c r="BG132" s="185">
        <v>6.3228222675363905E-4</v>
      </c>
      <c r="BH132" s="186">
        <v>6.6768987295304557E-3</v>
      </c>
      <c r="BI132" s="186">
        <v>6.3783792027591319</v>
      </c>
      <c r="BJ132" s="175"/>
      <c r="BK132" s="186">
        <v>0.53086885360454417</v>
      </c>
      <c r="BL132" s="186">
        <v>0.3009418184574702</v>
      </c>
    </row>
    <row r="133" spans="1:64" x14ac:dyDescent="0.45">
      <c r="A133" s="175"/>
      <c r="B133" s="179" t="s">
        <v>956</v>
      </c>
      <c r="C133" s="175"/>
      <c r="D133" s="175" t="s">
        <v>692</v>
      </c>
      <c r="E133" s="184" t="s">
        <v>957</v>
      </c>
      <c r="F133" s="175" t="s">
        <v>967</v>
      </c>
      <c r="G133" s="186">
        <v>6.6725501236885219</v>
      </c>
      <c r="H133" s="186">
        <v>6.3965135693611108</v>
      </c>
      <c r="I133" s="186">
        <v>91308.399803284075</v>
      </c>
      <c r="J133" s="186">
        <v>922.88009889828436</v>
      </c>
      <c r="K133" s="186">
        <v>2272.0608216280807</v>
      </c>
      <c r="L133" s="186">
        <v>332569.51681681327</v>
      </c>
      <c r="M133" s="186">
        <v>37.52982745645221</v>
      </c>
      <c r="N133" s="186">
        <v>725.50495913595205</v>
      </c>
      <c r="O133" s="186">
        <v>513.20687065951051</v>
      </c>
      <c r="P133" s="186">
        <v>110814.74562269748</v>
      </c>
      <c r="Q133" s="186">
        <v>309.34338515914237</v>
      </c>
      <c r="R133" s="186">
        <v>3.0309949373376734</v>
      </c>
      <c r="S133" s="186">
        <v>6.0313444742252234</v>
      </c>
      <c r="T133" s="186">
        <v>308.56930695023016</v>
      </c>
      <c r="U133" s="186">
        <v>993.403110945967</v>
      </c>
      <c r="V133" s="186">
        <v>0.38250959272584462</v>
      </c>
      <c r="W133" s="186">
        <v>1.3860923788232675</v>
      </c>
      <c r="X133" s="186">
        <v>4.7339572019202416</v>
      </c>
      <c r="Y133" s="186">
        <v>13.488894895048592</v>
      </c>
      <c r="Z133" s="186">
        <v>0.72606672954925455</v>
      </c>
      <c r="AA133" s="186">
        <v>11.951192787014904</v>
      </c>
      <c r="AB133" s="175"/>
      <c r="AC133" s="186">
        <v>2.3339438637039813</v>
      </c>
      <c r="AD133" s="186">
        <v>483.51674861276149</v>
      </c>
      <c r="AE133" s="186">
        <v>1.9161431681296206</v>
      </c>
      <c r="AF133" s="186">
        <v>47.894680057177666</v>
      </c>
      <c r="AG133" s="186">
        <v>1.3226988867549245</v>
      </c>
      <c r="AH133" s="186">
        <v>5.5021261897441318E-2</v>
      </c>
      <c r="AI133" s="186">
        <v>8.470451545141397E-2</v>
      </c>
      <c r="AJ133" s="186">
        <v>4.3338994516998929E-2</v>
      </c>
      <c r="AK133" s="175">
        <v>0</v>
      </c>
      <c r="AL133" s="186">
        <v>0.42039149731166559</v>
      </c>
      <c r="AM133" s="186">
        <v>0.17897313938143702</v>
      </c>
      <c r="AN133" s="186">
        <v>0.16448556480110849</v>
      </c>
      <c r="AO133" s="186">
        <v>51.892265718941829</v>
      </c>
      <c r="AP133" s="186">
        <v>1.8267994130051479</v>
      </c>
      <c r="AQ133" s="186">
        <v>3.2055116970851585</v>
      </c>
      <c r="AR133" s="186">
        <v>0.33869547889340768</v>
      </c>
      <c r="AS133" s="186">
        <v>1.2809574627455482</v>
      </c>
      <c r="AT133" s="186">
        <v>0.25119366252723879</v>
      </c>
      <c r="AU133" s="186">
        <v>5.2561543520420299E-2</v>
      </c>
      <c r="AV133" s="186">
        <v>0.20114537475652733</v>
      </c>
      <c r="AW133" s="186">
        <v>3.970990913921138E-2</v>
      </c>
      <c r="AX133" s="186">
        <v>0.25425157487168304</v>
      </c>
      <c r="AY133" s="186">
        <v>6.0299232105521752E-2</v>
      </c>
      <c r="AZ133" s="186">
        <v>0.17009926297540975</v>
      </c>
      <c r="BA133" s="186">
        <v>2.604263487355522E-2</v>
      </c>
      <c r="BB133" s="186">
        <v>0.21746737375823155</v>
      </c>
      <c r="BC133" s="186">
        <v>3.0868086544912701E-2</v>
      </c>
      <c r="BD133" s="186">
        <v>1.1976188414207638</v>
      </c>
      <c r="BE133" s="186">
        <v>8.0703166145393537E-2</v>
      </c>
      <c r="BF133" s="186">
        <v>0.1402286170931405</v>
      </c>
      <c r="BG133" s="175"/>
      <c r="BH133" s="186">
        <v>3.2241639282975087E-3</v>
      </c>
      <c r="BI133" s="186">
        <v>4.8342453392277784</v>
      </c>
      <c r="BJ133" s="175"/>
      <c r="BK133" s="186">
        <v>0.51736907558902323</v>
      </c>
      <c r="BL133" s="186">
        <v>0.30329715103565502</v>
      </c>
    </row>
    <row r="134" spans="1:64" x14ac:dyDescent="0.45">
      <c r="A134" s="175"/>
      <c r="B134" s="179" t="s">
        <v>958</v>
      </c>
      <c r="C134" s="175"/>
      <c r="D134" s="175" t="s">
        <v>692</v>
      </c>
      <c r="E134" s="184" t="s">
        <v>959</v>
      </c>
      <c r="F134" s="175" t="s">
        <v>967</v>
      </c>
      <c r="G134" s="186">
        <v>5.0288103657056444</v>
      </c>
      <c r="H134" s="186">
        <v>31.101646374174646</v>
      </c>
      <c r="I134" s="186">
        <v>105444.80498352722</v>
      </c>
      <c r="J134" s="186">
        <v>4628.8933416039044</v>
      </c>
      <c r="K134" s="186">
        <v>7848.9096491618902</v>
      </c>
      <c r="L134" s="186">
        <v>344618.22718363185</v>
      </c>
      <c r="M134" s="186">
        <v>173.84951062476739</v>
      </c>
      <c r="N134" s="186">
        <v>1214.201664140312</v>
      </c>
      <c r="O134" s="186">
        <v>28909.710669738422</v>
      </c>
      <c r="P134" s="186">
        <v>42978.283211287373</v>
      </c>
      <c r="Q134" s="186">
        <v>191.12122410061477</v>
      </c>
      <c r="R134" s="186">
        <v>2.9707836245413506</v>
      </c>
      <c r="S134" s="186">
        <v>3.6539458644405287</v>
      </c>
      <c r="T134" s="186">
        <v>24.414541429590109</v>
      </c>
      <c r="U134" s="186">
        <v>517.67569658954665</v>
      </c>
      <c r="V134" s="186">
        <v>2.1114325262528397</v>
      </c>
      <c r="W134" s="186">
        <v>14.062357818179169</v>
      </c>
      <c r="X134" s="186">
        <v>1.1529023522232984</v>
      </c>
      <c r="Y134" s="186">
        <v>11.109261949912147</v>
      </c>
      <c r="Z134" s="186">
        <v>1.8724787415151556</v>
      </c>
      <c r="AA134" s="186">
        <v>52.844706906717235</v>
      </c>
      <c r="AB134" s="175"/>
      <c r="AC134" s="186">
        <v>58.685973835031646</v>
      </c>
      <c r="AD134" s="186">
        <v>20.493431627065203</v>
      </c>
      <c r="AE134" s="186">
        <v>2.6755534050012897</v>
      </c>
      <c r="AF134" s="186">
        <v>42.618055580021327</v>
      </c>
      <c r="AG134" s="186">
        <v>0.95191151309690947</v>
      </c>
      <c r="AH134" s="186">
        <v>0.27682972521209953</v>
      </c>
      <c r="AI134" s="186">
        <v>0.10545156691742813</v>
      </c>
      <c r="AJ134" s="185">
        <v>1.3833078371657793E-2</v>
      </c>
      <c r="AK134" s="185">
        <v>0</v>
      </c>
      <c r="AL134" s="186">
        <v>0.68224910237307956</v>
      </c>
      <c r="AM134" s="186">
        <v>0.44960694556290975</v>
      </c>
      <c r="AN134" s="186">
        <v>0.40752963104809881</v>
      </c>
      <c r="AO134" s="186">
        <v>37.936164600340405</v>
      </c>
      <c r="AP134" s="186">
        <v>3.0155266048655633</v>
      </c>
      <c r="AQ134" s="186">
        <v>5.6051011289170285</v>
      </c>
      <c r="AR134" s="186">
        <v>0.65687777559411598</v>
      </c>
      <c r="AS134" s="186">
        <v>2.5909671067583577</v>
      </c>
      <c r="AT134" s="186">
        <v>0.53926714553253874</v>
      </c>
      <c r="AU134" s="186">
        <v>7.6810080158297045E-2</v>
      </c>
      <c r="AV134" s="186">
        <v>0.40651477534591635</v>
      </c>
      <c r="AW134" s="186">
        <v>7.2089453279528926E-2</v>
      </c>
      <c r="AX134" s="186">
        <v>0.46237960245623622</v>
      </c>
      <c r="AY134" s="186">
        <v>9.0093478785640016E-2</v>
      </c>
      <c r="AZ134" s="186">
        <v>0.24219105537863894</v>
      </c>
      <c r="BA134" s="186">
        <v>3.7211688791167742E-2</v>
      </c>
      <c r="BB134" s="186">
        <v>0.29780960171872722</v>
      </c>
      <c r="BC134" s="186">
        <v>4.0474666129494054E-2</v>
      </c>
      <c r="BD134" s="186">
        <v>1.1577293732907523</v>
      </c>
      <c r="BE134" s="186">
        <v>0.10037982584036231</v>
      </c>
      <c r="BF134" s="186">
        <v>0.30574464224533071</v>
      </c>
      <c r="BG134" s="185">
        <v>6.4725962034832205E-4</v>
      </c>
      <c r="BH134" s="186">
        <v>3.5151736980061962E-3</v>
      </c>
      <c r="BI134" s="186">
        <v>3.4687804922679097</v>
      </c>
      <c r="BJ134" s="175"/>
      <c r="BK134" s="186">
        <v>1.1318095766522507</v>
      </c>
      <c r="BL134" s="186">
        <v>0.56905901512879364</v>
      </c>
    </row>
    <row r="135" spans="1:64" x14ac:dyDescent="0.45">
      <c r="A135" s="175"/>
      <c r="B135" s="179" t="s">
        <v>960</v>
      </c>
      <c r="C135" s="175"/>
      <c r="D135" s="175" t="s">
        <v>692</v>
      </c>
      <c r="E135" s="184" t="s">
        <v>961</v>
      </c>
      <c r="F135" s="175" t="s">
        <v>967</v>
      </c>
      <c r="G135" s="186">
        <v>4.8807603513740903</v>
      </c>
      <c r="H135" s="186">
        <v>31.67498229135774</v>
      </c>
      <c r="I135" s="186">
        <v>105403.9796051481</v>
      </c>
      <c r="J135" s="186">
        <v>4647.1997549860189</v>
      </c>
      <c r="K135" s="186">
        <v>7993.6724980158278</v>
      </c>
      <c r="L135" s="186">
        <v>344280.55173103232</v>
      </c>
      <c r="M135" s="186">
        <v>173.90574597915037</v>
      </c>
      <c r="N135" s="186">
        <v>1212.0566969145236</v>
      </c>
      <c r="O135" s="186">
        <v>28923.73189904786</v>
      </c>
      <c r="P135" s="186">
        <v>43303.152745497151</v>
      </c>
      <c r="Q135" s="186">
        <v>192.76192590063354</v>
      </c>
      <c r="R135" s="186">
        <v>3.018351323301613</v>
      </c>
      <c r="S135" s="186">
        <v>3.8038093253156333</v>
      </c>
      <c r="T135" s="186">
        <v>24.448346420817312</v>
      </c>
      <c r="U135" s="186">
        <v>514.93747200326482</v>
      </c>
      <c r="V135" s="186">
        <v>2.0708376641244617</v>
      </c>
      <c r="W135" s="186">
        <v>14.040477254830922</v>
      </c>
      <c r="X135" s="186">
        <v>1.160189758191716</v>
      </c>
      <c r="Y135" s="186">
        <v>11.809917372931418</v>
      </c>
      <c r="Z135" s="186">
        <v>1.8224683825268235</v>
      </c>
      <c r="AA135" s="186">
        <v>51.824442812499264</v>
      </c>
      <c r="AB135" s="175"/>
      <c r="AC135" s="186">
        <v>58.960297439289413</v>
      </c>
      <c r="AD135" s="186">
        <v>20.855746809174871</v>
      </c>
      <c r="AE135" s="186">
        <v>2.7162120675127763</v>
      </c>
      <c r="AF135" s="186">
        <v>43.665972577742899</v>
      </c>
      <c r="AG135" s="186">
        <v>0.93614620826719219</v>
      </c>
      <c r="AH135" s="186">
        <v>0.2269910375627866</v>
      </c>
      <c r="AI135" s="186">
        <v>9.7326927052985082E-2</v>
      </c>
      <c r="AJ135" s="185">
        <v>9.6792590930887563E-3</v>
      </c>
      <c r="AK135" s="185">
        <v>0</v>
      </c>
      <c r="AL135" s="186">
        <v>0.72174913668391338</v>
      </c>
      <c r="AM135" s="186">
        <v>0.42113703112206408</v>
      </c>
      <c r="AN135" s="186">
        <v>0.40940630160227254</v>
      </c>
      <c r="AO135" s="186">
        <v>39.983285396896726</v>
      </c>
      <c r="AP135" s="186">
        <v>3.0761217818418842</v>
      </c>
      <c r="AQ135" s="186">
        <v>5.6664082781141003</v>
      </c>
      <c r="AR135" s="186">
        <v>0.67904495718924851</v>
      </c>
      <c r="AS135" s="186">
        <v>2.6534328706408363</v>
      </c>
      <c r="AT135" s="186">
        <v>0.53783432459651348</v>
      </c>
      <c r="AU135" s="186">
        <v>7.0642592256161707E-2</v>
      </c>
      <c r="AV135" s="186">
        <v>0.42579006296520927</v>
      </c>
      <c r="AW135" s="186">
        <v>7.2829634529473344E-2</v>
      </c>
      <c r="AX135" s="186">
        <v>0.42120017493372058</v>
      </c>
      <c r="AY135" s="186">
        <v>9.8342497347440438E-2</v>
      </c>
      <c r="AZ135" s="186">
        <v>0.25602913351588169</v>
      </c>
      <c r="BA135" s="186">
        <v>3.9576219253118321E-2</v>
      </c>
      <c r="BB135" s="186">
        <v>0.28379200530421395</v>
      </c>
      <c r="BC135" s="186">
        <v>4.5192487875417506E-2</v>
      </c>
      <c r="BD135" s="186">
        <v>1.1738936409304337</v>
      </c>
      <c r="BE135" s="186">
        <v>9.2967546087503461E-2</v>
      </c>
      <c r="BF135" s="186">
        <v>0.12795637441243857</v>
      </c>
      <c r="BG135" s="175"/>
      <c r="BH135" s="186">
        <v>3.4434842695530454E-3</v>
      </c>
      <c r="BI135" s="186">
        <v>2.9738919713602296</v>
      </c>
      <c r="BJ135" s="175"/>
      <c r="BK135" s="186">
        <v>1.1518272262062852</v>
      </c>
      <c r="BL135" s="186">
        <v>0.62635088480553869</v>
      </c>
    </row>
    <row r="136" spans="1:64" x14ac:dyDescent="0.45">
      <c r="A136" s="175"/>
      <c r="B136" s="179" t="s">
        <v>962</v>
      </c>
      <c r="C136" s="175"/>
      <c r="D136" s="175" t="s">
        <v>692</v>
      </c>
      <c r="E136" s="184" t="s">
        <v>963</v>
      </c>
      <c r="F136" s="175" t="s">
        <v>967</v>
      </c>
      <c r="G136" s="186">
        <v>12.376709334868947</v>
      </c>
      <c r="H136" s="186">
        <v>84.612143204200095</v>
      </c>
      <c r="I136" s="186">
        <v>106212.33075796462</v>
      </c>
      <c r="J136" s="186">
        <v>19891.121872739928</v>
      </c>
      <c r="K136" s="186">
        <v>49632.59168490515</v>
      </c>
      <c r="L136" s="186">
        <v>252747.43935277025</v>
      </c>
      <c r="M136" s="186">
        <v>1021.5182792834862</v>
      </c>
      <c r="N136" s="186">
        <v>5072.9730161384723</v>
      </c>
      <c r="O136" s="186">
        <v>54381.077503456421</v>
      </c>
      <c r="P136" s="186">
        <v>65836.396085463726</v>
      </c>
      <c r="Q136" s="186">
        <v>601.55800377526953</v>
      </c>
      <c r="R136" s="186">
        <v>32.010196219277439</v>
      </c>
      <c r="S136" s="186">
        <v>10.656849536928618</v>
      </c>
      <c r="T136" s="186">
        <v>9962.396030114407</v>
      </c>
      <c r="U136" s="186">
        <v>5943.8862411445098</v>
      </c>
      <c r="V136" s="186">
        <v>6.7393414177216737</v>
      </c>
      <c r="W136" s="186">
        <v>16.300273062386776</v>
      </c>
      <c r="X136" s="186">
        <v>28.750445397287873</v>
      </c>
      <c r="Y136" s="186">
        <v>38.522443658320135</v>
      </c>
      <c r="Z136" s="186">
        <v>11.448538266324148</v>
      </c>
      <c r="AA136" s="186">
        <v>5.8233254716087863</v>
      </c>
      <c r="AB136" s="175"/>
      <c r="AC136" s="186">
        <v>142.74521077620739</v>
      </c>
      <c r="AD136" s="186">
        <v>504.03311218476114</v>
      </c>
      <c r="AE136" s="186">
        <v>9.8851002112727127</v>
      </c>
      <c r="AF136" s="186">
        <v>48.898673741126096</v>
      </c>
      <c r="AG136" s="186">
        <v>30.31078313661877</v>
      </c>
      <c r="AH136" s="186">
        <v>3.3281067257651586</v>
      </c>
      <c r="AI136" s="186">
        <v>0.13171094825643231</v>
      </c>
      <c r="AJ136" s="186">
        <v>4.5958583442715036E-2</v>
      </c>
      <c r="AK136" s="186">
        <v>6.1368196794411092E-3</v>
      </c>
      <c r="AL136" s="186">
        <v>3.1573952799538203</v>
      </c>
      <c r="AM136" s="186">
        <v>0.49838429815357466</v>
      </c>
      <c r="AN136" s="186">
        <v>1.1743338033390387</v>
      </c>
      <c r="AO136" s="186">
        <v>334.19948079542371</v>
      </c>
      <c r="AP136" s="186">
        <v>21.45758017500556</v>
      </c>
      <c r="AQ136" s="186">
        <v>32.760025542252144</v>
      </c>
      <c r="AR136" s="186">
        <v>3.1847013097405683</v>
      </c>
      <c r="AS136" s="186">
        <v>10.052918802030627</v>
      </c>
      <c r="AT136" s="186">
        <v>1.7696958257757855</v>
      </c>
      <c r="AU136" s="186">
        <v>0.23861456361803057</v>
      </c>
      <c r="AV136" s="186">
        <v>1.4927594382672387</v>
      </c>
      <c r="AW136" s="186">
        <v>0.24998506843931012</v>
      </c>
      <c r="AX136" s="186">
        <v>1.6135162058459767</v>
      </c>
      <c r="AY136" s="186">
        <v>0.34451196152203256</v>
      </c>
      <c r="AZ136" s="186">
        <v>1.0552354899234098</v>
      </c>
      <c r="BA136" s="186">
        <v>0.1686703266397756</v>
      </c>
      <c r="BB136" s="186">
        <v>1.3140168801078869</v>
      </c>
      <c r="BC136" s="186">
        <v>0.1957346176205014</v>
      </c>
      <c r="BD136" s="186">
        <v>2.0421565635143488</v>
      </c>
      <c r="BE136" s="186">
        <v>2.058011275678659</v>
      </c>
      <c r="BF136" s="186">
        <v>0.91424875090278301</v>
      </c>
      <c r="BG136" s="185">
        <v>6.0212178750547777E-4</v>
      </c>
      <c r="BH136" s="186">
        <v>4.1965470140056624E-2</v>
      </c>
      <c r="BI136" s="186">
        <v>62.491261521678332</v>
      </c>
      <c r="BJ136" s="175"/>
      <c r="BK136" s="186">
        <v>23.35296658938535</v>
      </c>
      <c r="BL136" s="186">
        <v>2.6459206728521032</v>
      </c>
    </row>
    <row r="137" spans="1:64" x14ac:dyDescent="0.45">
      <c r="A137" s="175"/>
      <c r="B137" s="179" t="s">
        <v>964</v>
      </c>
      <c r="C137" s="175"/>
      <c r="D137" s="175" t="s">
        <v>692</v>
      </c>
      <c r="E137" s="184" t="s">
        <v>965</v>
      </c>
      <c r="F137" s="175" t="s">
        <v>967</v>
      </c>
      <c r="G137" s="186">
        <v>11.690092132609369</v>
      </c>
      <c r="H137" s="186">
        <v>85.397726195307285</v>
      </c>
      <c r="I137" s="186">
        <v>106368.59340136839</v>
      </c>
      <c r="J137" s="186">
        <v>19890.181029746764</v>
      </c>
      <c r="K137" s="186">
        <v>49630.533466113644</v>
      </c>
      <c r="L137" s="186">
        <v>252441.76412507624</v>
      </c>
      <c r="M137" s="186">
        <v>1013.7095012756816</v>
      </c>
      <c r="N137" s="186">
        <v>5120.3715659517229</v>
      </c>
      <c r="O137" s="186">
        <v>54515.58936291335</v>
      </c>
      <c r="P137" s="186">
        <v>65919.079071740984</v>
      </c>
      <c r="Q137" s="186">
        <v>598.82189598345428</v>
      </c>
      <c r="R137" s="186">
        <v>32.089853408813056</v>
      </c>
      <c r="S137" s="186">
        <v>11.381190390114758</v>
      </c>
      <c r="T137" s="186">
        <v>10066.851738314999</v>
      </c>
      <c r="U137" s="186">
        <v>5948.5379072183423</v>
      </c>
      <c r="V137" s="186">
        <v>6.6576655155122344</v>
      </c>
      <c r="W137" s="186">
        <v>15.966746957180831</v>
      </c>
      <c r="X137" s="186">
        <v>28.299625573787107</v>
      </c>
      <c r="Y137" s="186">
        <v>37.976847771147426</v>
      </c>
      <c r="Z137" s="186">
        <v>11.415434112838831</v>
      </c>
      <c r="AA137" s="186">
        <v>5.6227571991943384</v>
      </c>
      <c r="AB137" s="175"/>
      <c r="AC137" s="186">
        <v>144.185726813824</v>
      </c>
      <c r="AD137" s="186">
        <v>503.75420886030668</v>
      </c>
      <c r="AE137" s="186">
        <v>9.7886453410640293</v>
      </c>
      <c r="AF137" s="186">
        <v>48.870751810826505</v>
      </c>
      <c r="AG137" s="186">
        <v>30.430122801112773</v>
      </c>
      <c r="AH137" s="186">
        <v>3.4428092804572628</v>
      </c>
      <c r="AI137" s="186">
        <v>0.11652064307505736</v>
      </c>
      <c r="AJ137" s="186">
        <v>4.1678760934259033E-2</v>
      </c>
      <c r="AK137" s="186">
        <v>2.5950509203179406</v>
      </c>
      <c r="AL137" s="186">
        <v>3.0974852364460403</v>
      </c>
      <c r="AM137" s="186">
        <v>0.53839028005023093</v>
      </c>
      <c r="AN137" s="186">
        <v>1.1764756911555523</v>
      </c>
      <c r="AO137" s="186">
        <v>334.06940056354074</v>
      </c>
      <c r="AP137" s="186">
        <v>21.476165052646142</v>
      </c>
      <c r="AQ137" s="186">
        <v>32.922483788017203</v>
      </c>
      <c r="AR137" s="186">
        <v>3.1598674379631131</v>
      </c>
      <c r="AS137" s="186">
        <v>10.316078081756936</v>
      </c>
      <c r="AT137" s="186">
        <v>1.8415334527730323</v>
      </c>
      <c r="AU137" s="186">
        <v>0.21941289776282716</v>
      </c>
      <c r="AV137" s="186">
        <v>1.5285804407828398</v>
      </c>
      <c r="AW137" s="186">
        <v>0.26046394760792552</v>
      </c>
      <c r="AX137" s="186">
        <v>1.5783240470567081</v>
      </c>
      <c r="AY137" s="186">
        <v>0.35905299766823529</v>
      </c>
      <c r="AZ137" s="186">
        <v>1.0381652152727281</v>
      </c>
      <c r="BA137" s="186">
        <v>0.1722917683738967</v>
      </c>
      <c r="BB137" s="186">
        <v>1.3605788391047988</v>
      </c>
      <c r="BC137" s="186">
        <v>0.19937615310810677</v>
      </c>
      <c r="BD137" s="186">
        <v>2.0382928727468443</v>
      </c>
      <c r="BE137" s="186">
        <v>2.0853511637240358</v>
      </c>
      <c r="BF137" s="186">
        <v>0.88011973262555998</v>
      </c>
      <c r="BG137" s="185">
        <v>1.6179262834687758E-3</v>
      </c>
      <c r="BH137" s="186">
        <v>3.0845063875233353E-2</v>
      </c>
      <c r="BI137" s="186">
        <v>62.623518869149649</v>
      </c>
      <c r="BJ137" s="175"/>
      <c r="BK137" s="186">
        <v>23.222778227812903</v>
      </c>
      <c r="BL137" s="186">
        <v>2.6496506340587396</v>
      </c>
    </row>
  </sheetData>
  <pageMargins left="0.75" right="0.75" top="1" bottom="1" header="0.4921259845" footer="0.492125984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5268E-53B2-4C99-8D4B-9FD02B932128}">
  <dimension ref="A1:BQ213"/>
  <sheetViews>
    <sheetView workbookViewId="0">
      <selection activeCell="M3" sqref="M3"/>
    </sheetView>
  </sheetViews>
  <sheetFormatPr defaultRowHeight="14.25" x14ac:dyDescent="0.45"/>
  <cols>
    <col min="1" max="16384" width="10.6640625" style="179" customWidth="1"/>
  </cols>
  <sheetData>
    <row r="1" spans="1:64" x14ac:dyDescent="0.45">
      <c r="A1" s="175"/>
      <c r="B1" s="175"/>
      <c r="C1" s="175"/>
      <c r="D1" s="175"/>
      <c r="E1" s="174"/>
      <c r="F1" s="175" t="s">
        <v>640</v>
      </c>
      <c r="G1" s="176" t="s">
        <v>641</v>
      </c>
      <c r="H1" s="176" t="s">
        <v>642</v>
      </c>
      <c r="I1" s="177" t="s">
        <v>643</v>
      </c>
      <c r="J1" s="177" t="s">
        <v>644</v>
      </c>
      <c r="K1" s="177" t="s">
        <v>645</v>
      </c>
      <c r="L1" s="177" t="s">
        <v>646</v>
      </c>
      <c r="M1" s="177" t="s">
        <v>647</v>
      </c>
      <c r="N1" s="177" t="s">
        <v>6</v>
      </c>
      <c r="O1" s="177" t="s">
        <v>648</v>
      </c>
      <c r="P1" s="177" t="s">
        <v>649</v>
      </c>
      <c r="Q1" s="177" t="s">
        <v>650</v>
      </c>
      <c r="R1" s="176" t="s">
        <v>651</v>
      </c>
      <c r="S1" s="176" t="s">
        <v>652</v>
      </c>
      <c r="T1" s="176" t="s">
        <v>653</v>
      </c>
      <c r="U1" s="177" t="s">
        <v>654</v>
      </c>
      <c r="V1" s="176" t="s">
        <v>655</v>
      </c>
      <c r="W1" s="176" t="s">
        <v>656</v>
      </c>
      <c r="X1" s="176" t="s">
        <v>657</v>
      </c>
      <c r="Y1" s="176" t="s">
        <v>658</v>
      </c>
      <c r="Z1" s="176" t="s">
        <v>659</v>
      </c>
      <c r="AA1" s="176" t="s">
        <v>660</v>
      </c>
      <c r="AB1" s="176" t="s">
        <v>271</v>
      </c>
      <c r="AC1" s="176" t="s">
        <v>661</v>
      </c>
      <c r="AD1" s="176" t="s">
        <v>662</v>
      </c>
      <c r="AE1" s="176" t="s">
        <v>663</v>
      </c>
      <c r="AF1" s="176" t="s">
        <v>664</v>
      </c>
      <c r="AG1" s="176" t="s">
        <v>665</v>
      </c>
      <c r="AH1" s="176" t="s">
        <v>666</v>
      </c>
      <c r="AI1" s="176" t="s">
        <v>278</v>
      </c>
      <c r="AJ1" s="176" t="s">
        <v>279</v>
      </c>
      <c r="AK1" s="176" t="s">
        <v>280</v>
      </c>
      <c r="AL1" s="176" t="s">
        <v>667</v>
      </c>
      <c r="AM1" s="176" t="s">
        <v>668</v>
      </c>
      <c r="AN1" s="176" t="s">
        <v>669</v>
      </c>
      <c r="AO1" s="176" t="s">
        <v>670</v>
      </c>
      <c r="AP1" s="176" t="s">
        <v>671</v>
      </c>
      <c r="AQ1" s="176" t="s">
        <v>672</v>
      </c>
      <c r="AR1" s="176" t="s">
        <v>673</v>
      </c>
      <c r="AS1" s="176" t="s">
        <v>674</v>
      </c>
      <c r="AT1" s="176" t="s">
        <v>675</v>
      </c>
      <c r="AU1" s="176" t="s">
        <v>676</v>
      </c>
      <c r="AV1" s="176" t="s">
        <v>677</v>
      </c>
      <c r="AW1" s="176" t="s">
        <v>678</v>
      </c>
      <c r="AX1" s="176" t="s">
        <v>679</v>
      </c>
      <c r="AY1" s="176" t="s">
        <v>680</v>
      </c>
      <c r="AZ1" s="176" t="s">
        <v>681</v>
      </c>
      <c r="BA1" s="176" t="s">
        <v>682</v>
      </c>
      <c r="BB1" s="176" t="s">
        <v>683</v>
      </c>
      <c r="BC1" s="176" t="s">
        <v>684</v>
      </c>
      <c r="BD1" s="176" t="s">
        <v>685</v>
      </c>
      <c r="BE1" s="176" t="s">
        <v>686</v>
      </c>
      <c r="BF1" s="176" t="s">
        <v>687</v>
      </c>
      <c r="BG1" s="178" t="s">
        <v>302</v>
      </c>
      <c r="BH1" s="178" t="s">
        <v>303</v>
      </c>
      <c r="BI1" s="178" t="s">
        <v>688</v>
      </c>
      <c r="BJ1" s="178" t="s">
        <v>305</v>
      </c>
      <c r="BK1" s="178" t="s">
        <v>689</v>
      </c>
      <c r="BL1" s="178" t="s">
        <v>690</v>
      </c>
    </row>
    <row r="2" spans="1:64" x14ac:dyDescent="0.45">
      <c r="A2" s="175"/>
      <c r="B2" s="175"/>
      <c r="C2" s="180"/>
      <c r="D2" s="181" t="s">
        <v>692</v>
      </c>
      <c r="E2" s="179" t="s">
        <v>968</v>
      </c>
      <c r="F2" s="179" t="s">
        <v>694</v>
      </c>
      <c r="G2" s="182">
        <v>3.0644970781309255E-5</v>
      </c>
      <c r="H2" s="182">
        <v>3.7151297788521318E-4</v>
      </c>
      <c r="I2" s="183">
        <v>0.174824600507268</v>
      </c>
      <c r="J2" s="183">
        <v>2.6920936347256869E-2</v>
      </c>
      <c r="K2" s="183">
        <v>3.3795676120921721E-2</v>
      </c>
      <c r="L2" s="183">
        <v>0.62365579528406301</v>
      </c>
      <c r="M2" s="183">
        <v>5.4689968253503231E-3</v>
      </c>
      <c r="N2" s="183">
        <v>6.7813673055459349E-3</v>
      </c>
      <c r="O2" s="183">
        <v>3.2041134979175413E-2</v>
      </c>
      <c r="P2" s="183">
        <v>6.5792088109084407E-2</v>
      </c>
      <c r="Q2" s="182">
        <v>7.3328158602073337E-4</v>
      </c>
      <c r="R2" s="182">
        <v>2.2870011414829107E-5</v>
      </c>
      <c r="S2" s="182">
        <v>1.2969720918109298E-5</v>
      </c>
      <c r="T2" s="182">
        <v>6.5937788197538349E-3</v>
      </c>
      <c r="U2" s="183">
        <v>1.2691030158171475E-2</v>
      </c>
      <c r="V2" s="182">
        <v>1.8532572996085232E-3</v>
      </c>
      <c r="W2" s="182">
        <v>6.4149962891651922E-5</v>
      </c>
      <c r="X2" s="182">
        <v>3.2845224414683196E-3</v>
      </c>
      <c r="Y2" s="182">
        <v>2.8767067720056683E-3</v>
      </c>
      <c r="Z2" s="182">
        <v>5.6115722544531941E-6</v>
      </c>
      <c r="AA2" s="182">
        <v>1.7308980453949092E-5</v>
      </c>
      <c r="AB2" s="182">
        <v>0</v>
      </c>
      <c r="AC2" s="182">
        <v>2.1550683078871209E-5</v>
      </c>
      <c r="AD2" s="182">
        <v>3.7129747570848956E-4</v>
      </c>
      <c r="AE2" s="182">
        <v>5.5193957977463876E-6</v>
      </c>
      <c r="AF2" s="182">
        <v>5.8380510048279674E-5</v>
      </c>
      <c r="AG2" s="182">
        <v>1.9071390479172541E-6</v>
      </c>
      <c r="AH2" s="182">
        <v>1.6891489641419833E-6</v>
      </c>
      <c r="AI2" s="182">
        <v>6.852092614593781E-7</v>
      </c>
      <c r="AJ2" s="182">
        <v>5.8781893443198018E-8</v>
      </c>
      <c r="AK2" s="182">
        <v>7.142371875335948E-5</v>
      </c>
      <c r="AL2" s="182">
        <v>6.9041225597895838E-5</v>
      </c>
      <c r="AM2" s="182">
        <v>5.8589035342278492E-5</v>
      </c>
      <c r="AN2" s="182">
        <v>1.9407954383739867E-7</v>
      </c>
      <c r="AO2" s="182">
        <v>5.6315993824159361E-4</v>
      </c>
      <c r="AP2" s="182">
        <v>8.085538084155237E-6</v>
      </c>
      <c r="AQ2" s="182">
        <v>1.5583515922192774E-5</v>
      </c>
      <c r="AR2" s="182">
        <v>2.6561020245361155E-6</v>
      </c>
      <c r="AS2" s="182">
        <v>6.2494301001452172E-6</v>
      </c>
      <c r="AT2" s="182">
        <v>1.2039673564231273E-6</v>
      </c>
      <c r="AU2" s="182">
        <v>2.8746930055125854E-7</v>
      </c>
      <c r="AV2" s="182">
        <v>1.019818790039085E-6</v>
      </c>
      <c r="AW2" s="182">
        <v>1.5025719790224506E-7</v>
      </c>
      <c r="AX2" s="182">
        <v>9.0571421455263327E-7</v>
      </c>
      <c r="AY2" s="182">
        <v>1.8126870708336393E-7</v>
      </c>
      <c r="AZ2" s="182">
        <v>5.1063387639364691E-7</v>
      </c>
      <c r="BA2" s="182">
        <v>7.438792336913225E-8</v>
      </c>
      <c r="BB2" s="182">
        <v>5.3341379622129044E-7</v>
      </c>
      <c r="BC2" s="182">
        <v>7.7909646396964069E-8</v>
      </c>
      <c r="BD2" s="182">
        <v>1.401294269918356E-6</v>
      </c>
      <c r="BE2" s="182">
        <v>1.3868137199244369E-7</v>
      </c>
      <c r="BF2" s="182">
        <v>7.7222924014549789E-7</v>
      </c>
      <c r="BG2" s="182">
        <v>1.7463154236108997E-10</v>
      </c>
      <c r="BH2" s="182">
        <v>3.8726281641001215E-9</v>
      </c>
      <c r="BI2" s="182">
        <v>8.9438037604503415E-4</v>
      </c>
      <c r="BJ2" s="182">
        <v>5.0713654451594797E-7</v>
      </c>
      <c r="BK2" s="182">
        <v>2.5800587281988506E-6</v>
      </c>
      <c r="BL2" s="182">
        <v>6.8775454075786754E-7</v>
      </c>
    </row>
    <row r="3" spans="1:64" ht="12" customHeight="1" x14ac:dyDescent="0.45">
      <c r="A3" s="175"/>
      <c r="B3" s="175"/>
      <c r="C3" s="180"/>
      <c r="D3" s="181" t="s">
        <v>738</v>
      </c>
      <c r="E3" s="179" t="s">
        <v>968</v>
      </c>
      <c r="F3" s="179" t="s">
        <v>694</v>
      </c>
      <c r="G3" s="182">
        <v>3.3155833831166057E-5</v>
      </c>
      <c r="H3" s="182">
        <v>3.7507441820841135E-4</v>
      </c>
      <c r="I3" s="183">
        <v>0.17395391371844279</v>
      </c>
      <c r="J3" s="183">
        <v>2.7723914392486913E-2</v>
      </c>
      <c r="K3" s="183">
        <v>3.5014266870025526E-2</v>
      </c>
      <c r="L3" s="183">
        <v>0.62002053291782022</v>
      </c>
      <c r="M3" s="183">
        <v>5.2952445846817034E-3</v>
      </c>
      <c r="N3" s="183">
        <v>6.4458425413206795E-3</v>
      </c>
      <c r="O3" s="183">
        <v>3.2041537995927294E-2</v>
      </c>
      <c r="P3" s="183">
        <v>6.755528701712496E-2</v>
      </c>
      <c r="Q3" s="182">
        <v>7.4171522835994716E-4</v>
      </c>
      <c r="R3" s="182">
        <v>2.3000861109601796E-5</v>
      </c>
      <c r="S3" s="182">
        <v>1.3008467822116857E-5</v>
      </c>
      <c r="T3" s="182">
        <v>6.7491493121658993E-3</v>
      </c>
      <c r="U3" s="183">
        <v>1.336064021103241E-2</v>
      </c>
      <c r="V3" s="182">
        <v>1.9447287920400897E-3</v>
      </c>
      <c r="W3" s="182">
        <v>7.1612786119942937E-5</v>
      </c>
      <c r="X3" s="182">
        <v>3.4367425236114524E-3</v>
      </c>
      <c r="Y3" s="182">
        <v>2.9632154394505996E-3</v>
      </c>
      <c r="Z3" s="182">
        <v>5.8058161788161014E-6</v>
      </c>
      <c r="AA3" s="182">
        <v>1.7293659067236386E-5</v>
      </c>
      <c r="AB3" s="182">
        <v>0</v>
      </c>
      <c r="AC3" s="182">
        <v>1.8868871009134636E-5</v>
      </c>
      <c r="AD3" s="182">
        <v>3.7563157220793714E-4</v>
      </c>
      <c r="AE3" s="182">
        <v>5.6825089660723831E-6</v>
      </c>
      <c r="AF3" s="182">
        <v>5.9756173853172901E-5</v>
      </c>
      <c r="AG3" s="182">
        <v>1.9326437490233702E-6</v>
      </c>
      <c r="AH3" s="182">
        <v>1.5897125850564637E-6</v>
      </c>
      <c r="AI3" s="182">
        <v>1.9902048945114315E-6</v>
      </c>
      <c r="AJ3" s="182">
        <v>8.7196529453164581E-8</v>
      </c>
      <c r="AK3" s="182">
        <v>7.5481683400457702E-5</v>
      </c>
      <c r="AL3" s="182">
        <v>7.4127755274518142E-5</v>
      </c>
      <c r="AM3" s="182">
        <v>6.31553018187805E-5</v>
      </c>
      <c r="AN3" s="182">
        <v>2.0714265426792749E-7</v>
      </c>
      <c r="AO3" s="182">
        <v>5.671375518954252E-4</v>
      </c>
      <c r="AP3" s="182">
        <v>8.1204815646579456E-6</v>
      </c>
      <c r="AQ3" s="182">
        <v>1.5611266864231105E-5</v>
      </c>
      <c r="AR3" s="182">
        <v>1.73348540565577E-6</v>
      </c>
      <c r="AS3" s="182">
        <v>6.4654847587104846E-6</v>
      </c>
      <c r="AT3" s="182">
        <v>1.2362142018016024E-6</v>
      </c>
      <c r="AU3" s="182">
        <v>3.0231550416324434E-7</v>
      </c>
      <c r="AV3" s="182">
        <v>9.8163955031050571E-7</v>
      </c>
      <c r="AW3" s="182">
        <v>1.5701064481328899E-7</v>
      </c>
      <c r="AX3" s="182">
        <v>8.9979753030301819E-7</v>
      </c>
      <c r="AY3" s="182">
        <v>1.8906710584817257E-7</v>
      </c>
      <c r="AZ3" s="182">
        <v>5.2651209053660382E-7</v>
      </c>
      <c r="BA3" s="182">
        <v>7.4675834656890349E-8</v>
      </c>
      <c r="BB3" s="182">
        <v>5.4666752311319359E-7</v>
      </c>
      <c r="BC3" s="182">
        <v>8.4521226471364682E-8</v>
      </c>
      <c r="BD3" s="182">
        <v>1.4008674384930435E-6</v>
      </c>
      <c r="BE3" s="182">
        <v>1.4654521663679329E-7</v>
      </c>
      <c r="BF3" s="182">
        <v>7.8768423092092224E-7</v>
      </c>
      <c r="BG3" s="182">
        <v>8.7243649521065978E-10</v>
      </c>
      <c r="BH3" s="182">
        <v>2.8081050258419842E-7</v>
      </c>
      <c r="BI3" s="182">
        <v>9.2491345510479529E-4</v>
      </c>
      <c r="BJ3" s="182">
        <v>5.7381486657122118E-7</v>
      </c>
      <c r="BK3" s="182">
        <v>2.6277630586888535E-6</v>
      </c>
      <c r="BL3" s="182">
        <v>7.1540816995637913E-7</v>
      </c>
    </row>
    <row r="4" spans="1:64" ht="12" customHeight="1" x14ac:dyDescent="0.45">
      <c r="A4" s="175"/>
      <c r="B4" s="175"/>
      <c r="C4" s="180"/>
      <c r="D4" s="181" t="s">
        <v>738</v>
      </c>
      <c r="E4" s="179" t="s">
        <v>969</v>
      </c>
      <c r="F4" s="179" t="s">
        <v>694</v>
      </c>
      <c r="G4" s="182">
        <v>2.7916568271395569E-5</v>
      </c>
      <c r="H4" s="182">
        <v>3.6590678032801042E-4</v>
      </c>
      <c r="I4" s="183">
        <v>0.17385688894717097</v>
      </c>
      <c r="J4" s="183">
        <v>2.7126029420792345E-2</v>
      </c>
      <c r="K4" s="183">
        <v>3.3796135612821146E-2</v>
      </c>
      <c r="L4" s="183">
        <v>0.62699931027232991</v>
      </c>
      <c r="M4" s="183">
        <v>5.4608372982961938E-3</v>
      </c>
      <c r="N4" s="183">
        <v>6.7594889831248594E-3</v>
      </c>
      <c r="O4" s="183">
        <v>3.2202707775937131E-2</v>
      </c>
      <c r="P4" s="183">
        <v>6.4158983169560022E-2</v>
      </c>
      <c r="Q4" s="182">
        <v>7.0734001001998656E-4</v>
      </c>
      <c r="R4" s="182">
        <v>2.2174459902781475E-5</v>
      </c>
      <c r="S4" s="182">
        <v>1.119471315723702E-5</v>
      </c>
      <c r="T4" s="182">
        <v>6.502574240297476E-3</v>
      </c>
      <c r="U4" s="183">
        <v>1.2351101030973557E-2</v>
      </c>
      <c r="V4" s="182">
        <v>1.6524200923479493E-3</v>
      </c>
      <c r="W4" s="182">
        <v>5.9445483638019245E-5</v>
      </c>
      <c r="X4" s="182">
        <v>3.2824923580300697E-3</v>
      </c>
      <c r="Y4" s="182">
        <v>2.5941523914984341E-3</v>
      </c>
      <c r="Z4" s="182">
        <v>5.4916977979886618E-6</v>
      </c>
      <c r="AA4" s="182">
        <v>1.6301160422862466E-5</v>
      </c>
      <c r="AB4" s="182">
        <v>0</v>
      </c>
      <c r="AC4" s="182">
        <v>1.9018295141348274E-5</v>
      </c>
      <c r="AD4" s="182">
        <v>3.6830845705158958E-4</v>
      </c>
      <c r="AE4" s="182">
        <v>5.5229302343510319E-6</v>
      </c>
      <c r="AF4" s="182">
        <v>5.7988461369845378E-5</v>
      </c>
      <c r="AG4" s="182">
        <v>1.9078628185947433E-6</v>
      </c>
      <c r="AH4" s="182">
        <v>1.8330209334474359E-6</v>
      </c>
      <c r="AI4" s="182">
        <v>0</v>
      </c>
      <c r="AJ4" s="182">
        <v>7.204131320619503E-8</v>
      </c>
      <c r="AK4" s="182">
        <v>6.4842742661341523E-5</v>
      </c>
      <c r="AL4" s="182">
        <v>6.3693692698947601E-5</v>
      </c>
      <c r="AM4" s="182">
        <v>5.7146299797276696E-5</v>
      </c>
      <c r="AN4" s="182">
        <v>2.5196759041935949E-7</v>
      </c>
      <c r="AO4" s="182">
        <v>5.5590900114714558E-4</v>
      </c>
      <c r="AP4" s="182">
        <v>7.9563403655303089E-6</v>
      </c>
      <c r="AQ4" s="182">
        <v>1.5167346197843688E-5</v>
      </c>
      <c r="AR4" s="182">
        <v>1.6607602497136807E-6</v>
      </c>
      <c r="AS4" s="182">
        <v>6.342048002453287E-6</v>
      </c>
      <c r="AT4" s="182">
        <v>1.1676682872841803E-6</v>
      </c>
      <c r="AU4" s="182">
        <v>2.7781871140422955E-7</v>
      </c>
      <c r="AV4" s="182">
        <v>9.635813826744775E-7</v>
      </c>
      <c r="AW4" s="182">
        <v>1.4404138619368701E-7</v>
      </c>
      <c r="AX4" s="182">
        <v>8.5741691290164082E-7</v>
      </c>
      <c r="AY4" s="182">
        <v>1.777168974372346E-7</v>
      </c>
      <c r="AZ4" s="182">
        <v>4.9908420823171657E-7</v>
      </c>
      <c r="BA4" s="182">
        <v>7.5536232038497677E-8</v>
      </c>
      <c r="BB4" s="182">
        <v>5.2161935086313378E-7</v>
      </c>
      <c r="BC4" s="182">
        <v>7.4899307344108978E-8</v>
      </c>
      <c r="BD4" s="182">
        <v>1.3741022640743435E-6</v>
      </c>
      <c r="BE4" s="182">
        <v>1.378329461781525E-7</v>
      </c>
      <c r="BF4" s="182">
        <v>7.513562712666105E-7</v>
      </c>
      <c r="BG4" s="182">
        <v>1.3048518399041714E-9</v>
      </c>
      <c r="BH4" s="182">
        <v>2.0467597433988477E-9</v>
      </c>
      <c r="BI4" s="182">
        <v>8.0253851279733638E-4</v>
      </c>
      <c r="BJ4" s="182">
        <v>4.7965097546275228E-7</v>
      </c>
      <c r="BK4" s="182">
        <v>2.5007025166165805E-6</v>
      </c>
      <c r="BL4" s="182">
        <v>6.9053207502545693E-7</v>
      </c>
    </row>
    <row r="5" spans="1:64" ht="12" customHeight="1" x14ac:dyDescent="0.45">
      <c r="A5" s="175"/>
      <c r="B5" s="175"/>
      <c r="C5" s="180"/>
      <c r="D5" s="181" t="s">
        <v>738</v>
      </c>
      <c r="E5" s="179" t="s">
        <v>970</v>
      </c>
      <c r="F5" s="179" t="s">
        <v>694</v>
      </c>
      <c r="G5" s="182">
        <v>2.7468429167605603E-5</v>
      </c>
      <c r="H5" s="182">
        <v>3.6349238547170776E-4</v>
      </c>
      <c r="I5" s="183">
        <v>0.17238603277969369</v>
      </c>
      <c r="J5" s="183">
        <v>2.7110197872067816E-2</v>
      </c>
      <c r="K5" s="183">
        <v>3.3866112541463045E-2</v>
      </c>
      <c r="L5" s="183">
        <v>0.62696375547727312</v>
      </c>
      <c r="M5" s="183">
        <v>5.6632949048304538E-3</v>
      </c>
      <c r="N5" s="183">
        <v>6.9202050789829873E-3</v>
      </c>
      <c r="O5" s="183">
        <v>3.2111469405073964E-2</v>
      </c>
      <c r="P5" s="183">
        <v>6.4144369514426175E-2</v>
      </c>
      <c r="Q5" s="182">
        <v>7.2408868566109443E-4</v>
      </c>
      <c r="R5" s="182">
        <v>2.2417389811030435E-5</v>
      </c>
      <c r="S5" s="182">
        <v>1.1707345610618175E-5</v>
      </c>
      <c r="T5" s="182">
        <v>6.5521673851467038E-3</v>
      </c>
      <c r="U5" s="183">
        <v>1.2797299870056225E-2</v>
      </c>
      <c r="V5" s="182">
        <v>1.8392530713785243E-3</v>
      </c>
      <c r="W5" s="182">
        <v>6.3452099619885205E-5</v>
      </c>
      <c r="X5" s="182">
        <v>3.3278526923499418E-3</v>
      </c>
      <c r="Y5" s="182">
        <v>2.9133901138082836E-3</v>
      </c>
      <c r="Z5" s="182">
        <v>5.6740420220659114E-6</v>
      </c>
      <c r="AA5" s="182">
        <v>1.7981843823961175E-5</v>
      </c>
      <c r="AB5" s="182">
        <v>0</v>
      </c>
      <c r="AC5" s="182">
        <v>1.9094151661585306E-5</v>
      </c>
      <c r="AD5" s="182">
        <v>3.7127720026664283E-4</v>
      </c>
      <c r="AE5" s="182">
        <v>5.5258507809318596E-6</v>
      </c>
      <c r="AF5" s="182">
        <v>5.8315161684635956E-5</v>
      </c>
      <c r="AG5" s="182">
        <v>1.949621729325654E-6</v>
      </c>
      <c r="AH5" s="182">
        <v>1.674511771747471E-6</v>
      </c>
      <c r="AI5" s="182">
        <v>7.7420214216246767E-7</v>
      </c>
      <c r="AJ5" s="182">
        <v>9.1856845514081918E-8</v>
      </c>
      <c r="AK5" s="182">
        <v>7.3429459273238802E-5</v>
      </c>
      <c r="AL5" s="182">
        <v>7.2287821291940429E-5</v>
      </c>
      <c r="AM5" s="182">
        <v>6.3400109492054837E-5</v>
      </c>
      <c r="AN5" s="182">
        <v>2.2040636716690803E-7</v>
      </c>
      <c r="AO5" s="182">
        <v>5.6345236061712675E-4</v>
      </c>
      <c r="AP5" s="182">
        <v>8.1407579385229299E-6</v>
      </c>
      <c r="AQ5" s="182">
        <v>1.5642957453274047E-5</v>
      </c>
      <c r="AR5" s="182">
        <v>1.7167843743416542E-6</v>
      </c>
      <c r="AS5" s="182">
        <v>6.4229028319819439E-6</v>
      </c>
      <c r="AT5" s="182">
        <v>1.2197288748924696E-6</v>
      </c>
      <c r="AU5" s="182">
        <v>2.6893348610235748E-7</v>
      </c>
      <c r="AV5" s="182">
        <v>9.8310983031418235E-7</v>
      </c>
      <c r="AW5" s="182">
        <v>1.6568814317207912E-7</v>
      </c>
      <c r="AX5" s="182">
        <v>8.7613603365194402E-7</v>
      </c>
      <c r="AY5" s="182">
        <v>1.7692574967952397E-7</v>
      </c>
      <c r="AZ5" s="182">
        <v>5.038990293553348E-7</v>
      </c>
      <c r="BA5" s="182">
        <v>7.2109655619287501E-8</v>
      </c>
      <c r="BB5" s="182">
        <v>5.3408934499522347E-7</v>
      </c>
      <c r="BC5" s="182">
        <v>7.9344255905526512E-8</v>
      </c>
      <c r="BD5" s="182">
        <v>1.3692713497618188E-6</v>
      </c>
      <c r="BE5" s="182">
        <v>1.3039536932762375E-7</v>
      </c>
      <c r="BF5" s="182">
        <v>7.5722535349848798E-7</v>
      </c>
      <c r="BG5" s="182">
        <v>3.4439866082803376E-9</v>
      </c>
      <c r="BH5" s="182">
        <v>3.3422429563675085E-9</v>
      </c>
      <c r="BI5" s="182">
        <v>8.9369093351638349E-4</v>
      </c>
      <c r="BJ5" s="182">
        <v>5.2080322193628003E-7</v>
      </c>
      <c r="BK5" s="182">
        <v>2.5378465417258672E-6</v>
      </c>
      <c r="BL5" s="182">
        <v>7.2304236636221749E-7</v>
      </c>
    </row>
    <row r="6" spans="1:64" ht="12" customHeight="1" x14ac:dyDescent="0.45">
      <c r="A6" s="175"/>
      <c r="B6" s="175"/>
      <c r="C6" s="180"/>
      <c r="D6" s="181" t="s">
        <v>738</v>
      </c>
      <c r="E6" s="179" t="s">
        <v>971</v>
      </c>
      <c r="F6" s="179" t="s">
        <v>694</v>
      </c>
      <c r="G6" s="182">
        <v>2.6783794155120321E-5</v>
      </c>
      <c r="H6" s="182">
        <v>3.419675211868814E-4</v>
      </c>
      <c r="I6" s="183">
        <v>0.17148079384724646</v>
      </c>
      <c r="J6" s="183">
        <v>2.6800659372628034E-2</v>
      </c>
      <c r="K6" s="183">
        <v>3.3954844343597919E-2</v>
      </c>
      <c r="L6" s="183">
        <v>0.62770730987537593</v>
      </c>
      <c r="M6" s="183">
        <v>5.6542991331693972E-3</v>
      </c>
      <c r="N6" s="183">
        <v>6.2503001933679045E-3</v>
      </c>
      <c r="O6" s="183">
        <v>3.2051466071368176E-2</v>
      </c>
      <c r="P6" s="183">
        <v>6.5153572141384189E-2</v>
      </c>
      <c r="Q6" s="182">
        <v>7.2312386631559261E-4</v>
      </c>
      <c r="R6" s="182">
        <v>2.2393741828811128E-5</v>
      </c>
      <c r="S6" s="182">
        <v>1.1602397277438448E-5</v>
      </c>
      <c r="T6" s="182">
        <v>6.5063577645663034E-3</v>
      </c>
      <c r="U6" s="183">
        <v>1.3178398457485061E-2</v>
      </c>
      <c r="V6" s="182">
        <v>1.825975700657328E-3</v>
      </c>
      <c r="W6" s="182">
        <v>6.374424527928647E-5</v>
      </c>
      <c r="X6" s="182">
        <v>3.1969650769348617E-3</v>
      </c>
      <c r="Y6" s="182">
        <v>2.8639243236003374E-3</v>
      </c>
      <c r="Z6" s="182">
        <v>5.6469070854431501E-6</v>
      </c>
      <c r="AA6" s="182">
        <v>1.7330858894324547E-5</v>
      </c>
      <c r="AB6" s="182">
        <v>0</v>
      </c>
      <c r="AC6" s="182">
        <v>1.9082441138173111E-5</v>
      </c>
      <c r="AD6" s="182">
        <v>3.7781536158709744E-4</v>
      </c>
      <c r="AE6" s="182">
        <v>5.6556030581708749E-6</v>
      </c>
      <c r="AF6" s="182">
        <v>5.9236179475064801E-5</v>
      </c>
      <c r="AG6" s="182">
        <v>1.9821909987367256E-6</v>
      </c>
      <c r="AH6" s="182">
        <v>1.6395102401996671E-6</v>
      </c>
      <c r="AI6" s="182">
        <v>7.1305079178619725E-7</v>
      </c>
      <c r="AJ6" s="182">
        <v>6.9123181347972978E-8</v>
      </c>
      <c r="AK6" s="182">
        <v>7.3273099964176247E-5</v>
      </c>
      <c r="AL6" s="182">
        <v>7.1885540712894795E-5</v>
      </c>
      <c r="AM6" s="182">
        <v>6.1818196247558158E-5</v>
      </c>
      <c r="AN6" s="182">
        <v>2.1868609546375253E-7</v>
      </c>
      <c r="AO6" s="182">
        <v>5.7003771300767332E-4</v>
      </c>
      <c r="AP6" s="182">
        <v>8.3254687269913797E-6</v>
      </c>
      <c r="AQ6" s="182">
        <v>1.5933886797824133E-5</v>
      </c>
      <c r="AR6" s="182">
        <v>1.7574811079551261E-6</v>
      </c>
      <c r="AS6" s="182">
        <v>6.4782928094338756E-6</v>
      </c>
      <c r="AT6" s="182">
        <v>1.1905355676466288E-6</v>
      </c>
      <c r="AU6" s="182">
        <v>2.8148091120729493E-7</v>
      </c>
      <c r="AV6" s="182">
        <v>9.5823826886323785E-7</v>
      </c>
      <c r="AW6" s="182">
        <v>1.2720804614476368E-6</v>
      </c>
      <c r="AX6" s="182">
        <v>8.7139451941942155E-7</v>
      </c>
      <c r="AY6" s="182">
        <v>1.8424313609090234E-7</v>
      </c>
      <c r="AZ6" s="182">
        <v>4.9793002883244101E-7</v>
      </c>
      <c r="BA6" s="182">
        <v>7.1626871710756707E-8</v>
      </c>
      <c r="BB6" s="182">
        <v>4.9822901483517709E-7</v>
      </c>
      <c r="BC6" s="182">
        <v>8.0109716487523057E-8</v>
      </c>
      <c r="BD6" s="182">
        <v>1.379651788173708E-6</v>
      </c>
      <c r="BE6" s="182">
        <v>1.3932385431266909E-7</v>
      </c>
      <c r="BF6" s="182">
        <v>7.3097548285831169E-7</v>
      </c>
      <c r="BG6" s="182">
        <v>0</v>
      </c>
      <c r="BH6" s="182">
        <v>6.6407779593476828E-9</v>
      </c>
      <c r="BI6" s="182">
        <v>8.7433025493635966E-4</v>
      </c>
      <c r="BJ6" s="182">
        <v>5.1154292646628408E-7</v>
      </c>
      <c r="BK6" s="182">
        <v>2.6143734535850745E-6</v>
      </c>
      <c r="BL6" s="182">
        <v>7.1680583188718987E-7</v>
      </c>
    </row>
    <row r="7" spans="1:64" ht="12" customHeight="1" x14ac:dyDescent="0.45">
      <c r="A7" s="175"/>
      <c r="B7" s="175"/>
      <c r="C7" s="180"/>
      <c r="D7" s="181" t="s">
        <v>738</v>
      </c>
      <c r="E7" s="179" t="s">
        <v>972</v>
      </c>
      <c r="F7" s="179" t="s">
        <v>694</v>
      </c>
      <c r="G7" s="182">
        <v>2.8430397408051807E-5</v>
      </c>
      <c r="H7" s="182">
        <v>3.472941096116693E-4</v>
      </c>
      <c r="I7" s="183">
        <v>0.17291203284970066</v>
      </c>
      <c r="J7" s="183">
        <v>2.6633839258075116E-2</v>
      </c>
      <c r="K7" s="183">
        <v>3.404670116378529E-2</v>
      </c>
      <c r="L7" s="183">
        <v>0.62521128843930396</v>
      </c>
      <c r="M7" s="183">
        <v>5.7795445288992379E-3</v>
      </c>
      <c r="N7" s="183">
        <v>6.8396510164111688E-3</v>
      </c>
      <c r="O7" s="183">
        <v>3.2534359682216789E-2</v>
      </c>
      <c r="P7" s="183">
        <v>6.5170977832287355E-2</v>
      </c>
      <c r="Q7" s="182">
        <v>7.408686082982335E-4</v>
      </c>
      <c r="R7" s="182">
        <v>2.298887371121948E-5</v>
      </c>
      <c r="S7" s="182">
        <v>1.3978715795197712E-5</v>
      </c>
      <c r="T7" s="182">
        <v>6.4564379537124048E-3</v>
      </c>
      <c r="U7" s="183">
        <v>1.2858898381782871E-2</v>
      </c>
      <c r="V7" s="182">
        <v>1.8190606529078855E-3</v>
      </c>
      <c r="W7" s="182">
        <v>6.4046296802034884E-5</v>
      </c>
      <c r="X7" s="182">
        <v>3.2632086596050196E-3</v>
      </c>
      <c r="Y7" s="182">
        <v>2.9763312652802093E-3</v>
      </c>
      <c r="Z7" s="182">
        <v>5.6288539240944727E-6</v>
      </c>
      <c r="AA7" s="182">
        <v>3.8365944415112292E-5</v>
      </c>
      <c r="AB7" s="182">
        <v>0</v>
      </c>
      <c r="AC7" s="182">
        <v>1.9224868212762024E-5</v>
      </c>
      <c r="AD7" s="182">
        <v>3.8157118837826024E-4</v>
      </c>
      <c r="AE7" s="182">
        <v>5.8607293043546799E-6</v>
      </c>
      <c r="AF7" s="182">
        <v>6.1405212430652129E-5</v>
      </c>
      <c r="AG7" s="182">
        <v>1.9886174213807967E-6</v>
      </c>
      <c r="AH7" s="182">
        <v>1.6966964359083341E-6</v>
      </c>
      <c r="AI7" s="182">
        <v>7.2375592235327229E-7</v>
      </c>
      <c r="AJ7" s="182">
        <v>5.6078556266234426E-8</v>
      </c>
      <c r="AK7" s="182">
        <v>7.3684188680918608E-5</v>
      </c>
      <c r="AL7" s="182">
        <v>7.3219790322540801E-5</v>
      </c>
      <c r="AM7" s="182">
        <v>6.328576246274927E-5</v>
      </c>
      <c r="AN7" s="182">
        <v>2.3194791652630077E-7</v>
      </c>
      <c r="AO7" s="182">
        <v>5.7951176433299631E-4</v>
      </c>
      <c r="AP7" s="182">
        <v>8.6141542609090757E-6</v>
      </c>
      <c r="AQ7" s="182">
        <v>1.7056273726617992E-5</v>
      </c>
      <c r="AR7" s="182">
        <v>1.7951453158586588E-6</v>
      </c>
      <c r="AS7" s="182">
        <v>6.521685728782487E-6</v>
      </c>
      <c r="AT7" s="182">
        <v>1.2526164260905605E-6</v>
      </c>
      <c r="AU7" s="182">
        <v>2.8628980669917539E-7</v>
      </c>
      <c r="AV7" s="182">
        <v>9.7012714689122291E-7</v>
      </c>
      <c r="AW7" s="182">
        <v>1.5322174927378348E-7</v>
      </c>
      <c r="AX7" s="182">
        <v>8.984305312312842E-7</v>
      </c>
      <c r="AY7" s="182">
        <v>1.8658061021069173E-7</v>
      </c>
      <c r="AZ7" s="182">
        <v>5.1223376355672344E-7</v>
      </c>
      <c r="BA7" s="182">
        <v>7.6125959696128138E-8</v>
      </c>
      <c r="BB7" s="182">
        <v>5.3118467145324942E-7</v>
      </c>
      <c r="BC7" s="182">
        <v>8.403189583727449E-8</v>
      </c>
      <c r="BD7" s="182">
        <v>1.4416004693581374E-6</v>
      </c>
      <c r="BE7" s="182">
        <v>1.4820149323494532E-7</v>
      </c>
      <c r="BF7" s="182">
        <v>7.6292847189567919E-7</v>
      </c>
      <c r="BG7" s="182">
        <v>1.434489687506064E-9</v>
      </c>
      <c r="BH7" s="182">
        <v>6.2020608876981283E-6</v>
      </c>
      <c r="BI7" s="182">
        <v>9.2131145290112097E-4</v>
      </c>
      <c r="BJ7" s="182">
        <v>1.039912806579586E-6</v>
      </c>
      <c r="BK7" s="182">
        <v>2.7332636883993093E-6</v>
      </c>
      <c r="BL7" s="182">
        <v>7.3860117514617124E-7</v>
      </c>
    </row>
    <row r="8" spans="1:64" ht="12" customHeight="1" x14ac:dyDescent="0.45">
      <c r="A8" s="175"/>
      <c r="B8" s="175"/>
      <c r="C8" s="180"/>
      <c r="D8" s="181" t="s">
        <v>738</v>
      </c>
      <c r="E8" s="179" t="s">
        <v>973</v>
      </c>
      <c r="F8" s="179" t="s">
        <v>694</v>
      </c>
      <c r="G8" s="182">
        <v>2.8456719831259483E-5</v>
      </c>
      <c r="H8" s="182">
        <v>3.4197396621478524E-4</v>
      </c>
      <c r="I8" s="183">
        <v>0.17389221232042246</v>
      </c>
      <c r="J8" s="183">
        <v>2.6627809586347442E-2</v>
      </c>
      <c r="K8" s="183">
        <v>3.315128865785167E-2</v>
      </c>
      <c r="L8" s="183">
        <v>0.62423950770839287</v>
      </c>
      <c r="M8" s="183">
        <v>5.8314467626847917E-3</v>
      </c>
      <c r="N8" s="183">
        <v>6.9630562101010238E-3</v>
      </c>
      <c r="O8" s="183">
        <v>3.2858911268403838E-2</v>
      </c>
      <c r="P8" s="183">
        <v>6.5436093869033818E-2</v>
      </c>
      <c r="Q8" s="182">
        <v>7.4274284483942228E-4</v>
      </c>
      <c r="R8" s="182">
        <v>2.3093721936732781E-5</v>
      </c>
      <c r="S8" s="182">
        <v>1.3405959081770795E-5</v>
      </c>
      <c r="T8" s="182">
        <v>6.4449194819661297E-3</v>
      </c>
      <c r="U8" s="183">
        <v>1.2884386092291953E-2</v>
      </c>
      <c r="V8" s="182">
        <v>1.8588172511516999E-3</v>
      </c>
      <c r="W8" s="182">
        <v>6.4002734399775966E-5</v>
      </c>
      <c r="X8" s="182">
        <v>3.3211342944732343E-3</v>
      </c>
      <c r="Y8" s="182">
        <v>2.9733654224634344E-3</v>
      </c>
      <c r="Z8" s="182">
        <v>5.6981895055059449E-6</v>
      </c>
      <c r="AA8" s="182">
        <v>3.5574383855396615E-5</v>
      </c>
      <c r="AB8" s="182">
        <v>0</v>
      </c>
      <c r="AC8" s="182">
        <v>1.9584641692824017E-5</v>
      </c>
      <c r="AD8" s="182">
        <v>3.8520796431083869E-4</v>
      </c>
      <c r="AE8" s="182">
        <v>5.7655194565955289E-6</v>
      </c>
      <c r="AF8" s="182">
        <v>6.103476011016967E-5</v>
      </c>
      <c r="AG8" s="182">
        <v>2.0247879565469694E-6</v>
      </c>
      <c r="AH8" s="182">
        <v>1.6764069978959036E-6</v>
      </c>
      <c r="AI8" s="182">
        <v>7.5108027984997271E-7</v>
      </c>
      <c r="AJ8" s="182">
        <v>8.3289825084480565E-8</v>
      </c>
      <c r="AK8" s="182">
        <v>7.5839407728792613E-5</v>
      </c>
      <c r="AL8" s="182">
        <v>7.4874430952722362E-5</v>
      </c>
      <c r="AM8" s="182">
        <v>6.5396970017314081E-5</v>
      </c>
      <c r="AN8" s="182">
        <v>2.3512155790058395E-7</v>
      </c>
      <c r="AO8" s="182">
        <v>5.9309395864795404E-4</v>
      </c>
      <c r="AP8" s="182">
        <v>8.7100170090148881E-6</v>
      </c>
      <c r="AQ8" s="182">
        <v>1.6658436097634975E-5</v>
      </c>
      <c r="AR8" s="182">
        <v>1.8085432687990648E-6</v>
      </c>
      <c r="AS8" s="182">
        <v>6.6064429847962263E-6</v>
      </c>
      <c r="AT8" s="182">
        <v>1.1985327170056332E-6</v>
      </c>
      <c r="AU8" s="182">
        <v>2.8722718260046659E-7</v>
      </c>
      <c r="AV8" s="182">
        <v>9.6965441371449635E-7</v>
      </c>
      <c r="AW8" s="182">
        <v>1.58005451592978E-7</v>
      </c>
      <c r="AX8" s="182">
        <v>8.8253395273791641E-7</v>
      </c>
      <c r="AY8" s="182">
        <v>1.9013801852845016E-7</v>
      </c>
      <c r="AZ8" s="182">
        <v>5.242281029534102E-7</v>
      </c>
      <c r="BA8" s="182">
        <v>7.3305320310644519E-8</v>
      </c>
      <c r="BB8" s="182">
        <v>5.6378229262419863E-7</v>
      </c>
      <c r="BC8" s="182">
        <v>8.1523908979107466E-8</v>
      </c>
      <c r="BD8" s="182">
        <v>1.3787172599687692E-6</v>
      </c>
      <c r="BE8" s="182">
        <v>1.5094522460413108E-7</v>
      </c>
      <c r="BF8" s="182">
        <v>7.3284762576330053E-7</v>
      </c>
      <c r="BG8" s="182">
        <v>1.7793638217798389E-9</v>
      </c>
      <c r="BH8" s="182">
        <v>5.5504193550354179E-9</v>
      </c>
      <c r="BI8" s="182">
        <v>9.3105603711380214E-4</v>
      </c>
      <c r="BJ8" s="182">
        <v>5.4419336733600705E-7</v>
      </c>
      <c r="BK8" s="182">
        <v>2.7431328489895951E-6</v>
      </c>
      <c r="BL8" s="182">
        <v>9.1376717392190491E-7</v>
      </c>
    </row>
    <row r="9" spans="1:64" x14ac:dyDescent="0.45">
      <c r="A9" s="175"/>
      <c r="B9" s="175"/>
      <c r="C9" s="180"/>
      <c r="D9" s="181" t="s">
        <v>692</v>
      </c>
      <c r="E9" s="179" t="s">
        <v>969</v>
      </c>
      <c r="F9" s="179" t="s">
        <v>694</v>
      </c>
      <c r="G9" s="182">
        <v>1.8816881575418294E-5</v>
      </c>
      <c r="H9" s="182">
        <v>3.5362137523307349E-4</v>
      </c>
      <c r="I9" s="183">
        <v>0.1736076315106572</v>
      </c>
      <c r="J9" s="183">
        <v>2.6581271238476634E-2</v>
      </c>
      <c r="K9" s="183">
        <v>3.345001315625544E-2</v>
      </c>
      <c r="L9" s="183">
        <v>0.62636706544749254</v>
      </c>
      <c r="M9" s="183">
        <v>5.5988064777694902E-3</v>
      </c>
      <c r="N9" s="183">
        <v>6.6411630709634689E-3</v>
      </c>
      <c r="O9" s="183">
        <v>3.2251126559898764E-2</v>
      </c>
      <c r="P9" s="183">
        <v>6.5162332675824094E-2</v>
      </c>
      <c r="Q9" s="182">
        <v>7.2458810370205505E-4</v>
      </c>
      <c r="R9" s="182">
        <v>2.2645090725920159E-5</v>
      </c>
      <c r="S9" s="182">
        <v>1.0914557168571586E-5</v>
      </c>
      <c r="T9" s="182">
        <v>6.4947833385906543E-3</v>
      </c>
      <c r="U9" s="183">
        <v>1.2606653717222117E-2</v>
      </c>
      <c r="V9" s="182">
        <v>1.7943188937656236E-3</v>
      </c>
      <c r="W9" s="182">
        <v>6.264028904288168E-5</v>
      </c>
      <c r="X9" s="182">
        <v>3.2561146681107434E-3</v>
      </c>
      <c r="Y9" s="182">
        <v>2.8284191883946727E-3</v>
      </c>
      <c r="Z9" s="182">
        <v>5.5650235051323185E-6</v>
      </c>
      <c r="AA9" s="182">
        <v>1.7917414376146506E-5</v>
      </c>
      <c r="AB9" s="182">
        <v>0</v>
      </c>
      <c r="AC9" s="182">
        <v>1.906903857901484E-5</v>
      </c>
      <c r="AD9" s="182">
        <v>3.7179583054671426E-4</v>
      </c>
      <c r="AE9" s="182">
        <v>5.5112089407880385E-6</v>
      </c>
      <c r="AF9" s="182">
        <v>5.7737876689643617E-5</v>
      </c>
      <c r="AG9" s="182">
        <v>1.9334865080532301E-6</v>
      </c>
      <c r="AH9" s="182">
        <v>1.6434542431413124E-6</v>
      </c>
      <c r="AI9" s="182">
        <v>7.109904973507232E-7</v>
      </c>
      <c r="AJ9" s="182">
        <v>6.7029685515357431E-8</v>
      </c>
      <c r="AK9" s="182">
        <v>7.2621334352341896E-5</v>
      </c>
      <c r="AL9" s="182">
        <v>7.0475122025285932E-5</v>
      </c>
      <c r="AM9" s="182">
        <v>5.9963847740163964E-5</v>
      </c>
      <c r="AN9" s="182">
        <v>2.2570950149938309E-7</v>
      </c>
      <c r="AO9" s="182">
        <v>5.6293672076966324E-4</v>
      </c>
      <c r="AP9" s="182">
        <v>8.1831622512316468E-6</v>
      </c>
      <c r="AQ9" s="182">
        <v>1.5872772965483168E-5</v>
      </c>
      <c r="AR9" s="182">
        <v>1.7094462797817078E-6</v>
      </c>
      <c r="AS9" s="182">
        <v>6.2170802217030216E-6</v>
      </c>
      <c r="AT9" s="182">
        <v>1.1499738948095091E-6</v>
      </c>
      <c r="AU9" s="182">
        <v>2.7999730447212746E-7</v>
      </c>
      <c r="AV9" s="182">
        <v>9.8072481618679322E-7</v>
      </c>
      <c r="AW9" s="182">
        <v>1.4755587126202441E-7</v>
      </c>
      <c r="AX9" s="182">
        <v>8.8094985532323287E-7</v>
      </c>
      <c r="AY9" s="182">
        <v>1.7267562513422181E-7</v>
      </c>
      <c r="AZ9" s="182">
        <v>4.9542895553257742E-7</v>
      </c>
      <c r="BA9" s="182">
        <v>7.2266962278867693E-8</v>
      </c>
      <c r="BB9" s="182">
        <v>5.1537041886663575E-7</v>
      </c>
      <c r="BC9" s="182">
        <v>7.5150632642794111E-8</v>
      </c>
      <c r="BD9" s="182">
        <v>1.3791859846926235E-6</v>
      </c>
      <c r="BE9" s="182">
        <v>1.3895838788177582E-7</v>
      </c>
      <c r="BF9" s="182">
        <v>7.7626126263287122E-7</v>
      </c>
      <c r="BG9" s="182">
        <v>2.2176331446852174E-9</v>
      </c>
      <c r="BH9" s="182">
        <v>3.4525118375905548E-9</v>
      </c>
      <c r="BI9" s="182">
        <v>8.7578457956312568E-4</v>
      </c>
      <c r="BJ9" s="182">
        <v>5.1576136668813839E-7</v>
      </c>
      <c r="BK9" s="182">
        <v>2.5567224215297216E-6</v>
      </c>
      <c r="BL9" s="182">
        <v>7.12427456762314E-7</v>
      </c>
    </row>
    <row r="10" spans="1:64" x14ac:dyDescent="0.45">
      <c r="A10" s="175"/>
      <c r="B10" s="175"/>
      <c r="C10" s="180"/>
      <c r="D10" s="181" t="s">
        <v>692</v>
      </c>
      <c r="E10" s="179" t="s">
        <v>970</v>
      </c>
      <c r="F10" s="179" t="s">
        <v>694</v>
      </c>
      <c r="G10" s="182">
        <v>2.7119620603033023E-5</v>
      </c>
      <c r="H10" s="182">
        <v>3.5165715475918931E-4</v>
      </c>
      <c r="I10" s="183">
        <v>0.1720587337367816</v>
      </c>
      <c r="J10" s="183">
        <v>2.6231068198041888E-2</v>
      </c>
      <c r="K10" s="183">
        <v>3.3276187989386606E-2</v>
      </c>
      <c r="L10" s="183">
        <v>0.62790254258760225</v>
      </c>
      <c r="M10" s="183">
        <v>5.668317897912379E-3</v>
      </c>
      <c r="N10" s="183">
        <v>6.6667632706106233E-3</v>
      </c>
      <c r="O10" s="183">
        <v>3.2350526138652747E-2</v>
      </c>
      <c r="P10" s="183">
        <v>6.5236738933852748E-2</v>
      </c>
      <c r="Q10" s="182">
        <v>7.3502252482934329E-4</v>
      </c>
      <c r="R10" s="182">
        <v>2.2582957698173239E-5</v>
      </c>
      <c r="S10" s="182">
        <v>9.6370927591125716E-6</v>
      </c>
      <c r="T10" s="182">
        <v>6.4709376292897795E-3</v>
      </c>
      <c r="U10" s="183">
        <v>1.2712252562001982E-2</v>
      </c>
      <c r="V10" s="182">
        <v>1.8167993233459295E-3</v>
      </c>
      <c r="W10" s="182">
        <v>6.3668884154767074E-5</v>
      </c>
      <c r="X10" s="182">
        <v>3.2931158201899751E-3</v>
      </c>
      <c r="Y10" s="182">
        <v>2.8946401597702556E-3</v>
      </c>
      <c r="Z10" s="182">
        <v>5.5906204665296122E-6</v>
      </c>
      <c r="AA10" s="182">
        <v>1.8087348715286723E-5</v>
      </c>
      <c r="AB10" s="182">
        <v>0</v>
      </c>
      <c r="AC10" s="182">
        <v>1.92931446829254E-5</v>
      </c>
      <c r="AD10" s="182">
        <v>3.8047919088589788E-4</v>
      </c>
      <c r="AE10" s="182">
        <v>5.5675640635799427E-6</v>
      </c>
      <c r="AF10" s="182">
        <v>5.8748337059173101E-5</v>
      </c>
      <c r="AG10" s="182">
        <v>1.962386646060391E-6</v>
      </c>
      <c r="AH10" s="182">
        <v>1.7013697408868054E-6</v>
      </c>
      <c r="AI10" s="182">
        <v>7.0178520512209727E-7</v>
      </c>
      <c r="AJ10" s="182">
        <v>7.68618345062675E-8</v>
      </c>
      <c r="AK10" s="182">
        <v>7.280534256900553E-5</v>
      </c>
      <c r="AL10" s="182">
        <v>7.2172053678391104E-5</v>
      </c>
      <c r="AM10" s="182">
        <v>6.1066608845101872E-5</v>
      </c>
      <c r="AN10" s="182">
        <v>2.2685804545354359E-7</v>
      </c>
      <c r="AO10" s="182">
        <v>5.7884853816587121E-4</v>
      </c>
      <c r="AP10" s="182">
        <v>8.3975651564819051E-6</v>
      </c>
      <c r="AQ10" s="182">
        <v>1.6271255964023693E-5</v>
      </c>
      <c r="AR10" s="182">
        <v>1.7716283142036855E-6</v>
      </c>
      <c r="AS10" s="182">
        <v>6.3599848492606986E-6</v>
      </c>
      <c r="AT10" s="182">
        <v>1.1617930586771163E-6</v>
      </c>
      <c r="AU10" s="182">
        <v>2.7693731537476771E-7</v>
      </c>
      <c r="AV10" s="182">
        <v>9.5144988480180469E-7</v>
      </c>
      <c r="AW10" s="182">
        <v>1.4697101042758484E-7</v>
      </c>
      <c r="AX10" s="182">
        <v>8.4614797172677702E-7</v>
      </c>
      <c r="AY10" s="182">
        <v>1.7671121996612763E-7</v>
      </c>
      <c r="AZ10" s="182">
        <v>5.0248534067005635E-7</v>
      </c>
      <c r="BA10" s="182">
        <v>7.2311654022137783E-8</v>
      </c>
      <c r="BB10" s="182">
        <v>5.0338977415358876E-7</v>
      </c>
      <c r="BC10" s="182">
        <v>7.5727550901600527E-8</v>
      </c>
      <c r="BD10" s="182">
        <v>1.4011370994169541E-6</v>
      </c>
      <c r="BE10" s="182">
        <v>1.3747731036864991E-7</v>
      </c>
      <c r="BF10" s="182">
        <v>8.087504901595004E-7</v>
      </c>
      <c r="BG10" s="182">
        <v>4.3706494904338771E-10</v>
      </c>
      <c r="BH10" s="182">
        <v>7.516516333648814E-10</v>
      </c>
      <c r="BI10" s="182">
        <v>8.9007434874364868E-4</v>
      </c>
      <c r="BJ10" s="182">
        <v>5.2248820326831596E-7</v>
      </c>
      <c r="BK10" s="182">
        <v>2.5956942529155705E-6</v>
      </c>
      <c r="BL10" s="182">
        <v>7.3560034250404672E-7</v>
      </c>
    </row>
    <row r="11" spans="1:64" x14ac:dyDescent="0.45">
      <c r="A11" s="175"/>
      <c r="B11" s="175"/>
      <c r="C11" s="180"/>
      <c r="D11" s="181" t="s">
        <v>692</v>
      </c>
      <c r="E11" s="179" t="s">
        <v>971</v>
      </c>
      <c r="F11" s="179" t="s">
        <v>694</v>
      </c>
      <c r="G11" s="182">
        <v>2.7896786919310843E-5</v>
      </c>
      <c r="H11" s="182">
        <v>3.4811869323338467E-4</v>
      </c>
      <c r="I11" s="183">
        <v>0.17225312797091422</v>
      </c>
      <c r="J11" s="183">
        <v>2.6442841865197481E-2</v>
      </c>
      <c r="K11" s="183">
        <v>3.3432224911040552E-2</v>
      </c>
      <c r="L11" s="183">
        <v>0.62762097779245685</v>
      </c>
      <c r="M11" s="183">
        <v>5.7230812109221041E-3</v>
      </c>
      <c r="N11" s="183">
        <v>6.6163627444062404E-3</v>
      </c>
      <c r="O11" s="183">
        <v>3.2550765928353931E-2</v>
      </c>
      <c r="P11" s="183">
        <v>6.5129808286173763E-2</v>
      </c>
      <c r="Q11" s="182">
        <v>7.2928935112197692E-4</v>
      </c>
      <c r="R11" s="182">
        <v>2.2701711570976646E-5</v>
      </c>
      <c r="S11" s="182">
        <v>1.0889488620481131E-5</v>
      </c>
      <c r="T11" s="182">
        <v>6.3846503082731106E-3</v>
      </c>
      <c r="U11" s="183">
        <v>1.2611425131551697E-2</v>
      </c>
      <c r="V11" s="182">
        <v>1.7722969212647884E-3</v>
      </c>
      <c r="W11" s="182">
        <v>6.1599787094848951E-5</v>
      </c>
      <c r="X11" s="182">
        <v>3.2379761446280622E-3</v>
      </c>
      <c r="Y11" s="182">
        <v>2.8653966081327699E-3</v>
      </c>
      <c r="Z11" s="182">
        <v>5.6023118981214165E-6</v>
      </c>
      <c r="AA11" s="182">
        <v>1.7653464750272573E-5</v>
      </c>
      <c r="AB11" s="182">
        <v>0</v>
      </c>
      <c r="AC11" s="182">
        <v>1.9284012738484201E-5</v>
      </c>
      <c r="AD11" s="182">
        <v>3.7790159603806302E-4</v>
      </c>
      <c r="AE11" s="182">
        <v>5.5823171783461605E-6</v>
      </c>
      <c r="AF11" s="182">
        <v>5.9669860730449623E-5</v>
      </c>
      <c r="AG11" s="182">
        <v>1.9951813124394749E-6</v>
      </c>
      <c r="AH11" s="182">
        <v>1.6716240662088729E-6</v>
      </c>
      <c r="AI11" s="182">
        <v>7.0622270698387896E-7</v>
      </c>
      <c r="AJ11" s="182">
        <v>8.1784186756395167E-8</v>
      </c>
      <c r="AK11" s="182">
        <v>7.2062966197153334E-5</v>
      </c>
      <c r="AL11" s="182">
        <v>7.0764700467183919E-5</v>
      </c>
      <c r="AM11" s="182">
        <v>6.0258414899430443E-5</v>
      </c>
      <c r="AN11" s="182">
        <v>2.2114280319115274E-7</v>
      </c>
      <c r="AO11" s="182">
        <v>5.6941832066337295E-4</v>
      </c>
      <c r="AP11" s="182">
        <v>8.4611193923008274E-6</v>
      </c>
      <c r="AQ11" s="182">
        <v>1.6189543080550911E-5</v>
      </c>
      <c r="AR11" s="182">
        <v>1.7397182405409929E-6</v>
      </c>
      <c r="AS11" s="182">
        <v>6.421868261189246E-6</v>
      </c>
      <c r="AT11" s="182">
        <v>1.1832730969634438E-6</v>
      </c>
      <c r="AU11" s="182">
        <v>2.7975846546098561E-7</v>
      </c>
      <c r="AV11" s="182">
        <v>9.4088348124081863E-7</v>
      </c>
      <c r="AW11" s="182">
        <v>1.4736555335438876E-7</v>
      </c>
      <c r="AX11" s="182">
        <v>8.5593798673250094E-7</v>
      </c>
      <c r="AY11" s="182">
        <v>1.740177700766928E-7</v>
      </c>
      <c r="AZ11" s="182">
        <v>4.8562445739606683E-7</v>
      </c>
      <c r="BA11" s="182">
        <v>7.0159550178264009E-8</v>
      </c>
      <c r="BB11" s="182">
        <v>5.3542472270772217E-7</v>
      </c>
      <c r="BC11" s="182">
        <v>7.7186231111131071E-8</v>
      </c>
      <c r="BD11" s="182">
        <v>1.4025066847351408E-6</v>
      </c>
      <c r="BE11" s="182">
        <v>1.4219116162020674E-7</v>
      </c>
      <c r="BF11" s="182">
        <v>1.0587746980640823E-6</v>
      </c>
      <c r="BG11" s="182">
        <v>2.4263753365526938E-9</v>
      </c>
      <c r="BH11" s="182">
        <v>1.6647315637278266E-8</v>
      </c>
      <c r="BI11" s="182">
        <v>8.511419203484289E-4</v>
      </c>
      <c r="BJ11" s="182">
        <v>5.0833843244831976E-7</v>
      </c>
      <c r="BK11" s="182">
        <v>2.5936024692305869E-6</v>
      </c>
      <c r="BL11" s="182">
        <v>7.0877179314174975E-7</v>
      </c>
    </row>
    <row r="12" spans="1:64" x14ac:dyDescent="0.45">
      <c r="A12" s="175"/>
      <c r="B12" s="175"/>
      <c r="C12" s="180"/>
      <c r="D12" s="181" t="s">
        <v>692</v>
      </c>
      <c r="E12" s="179" t="s">
        <v>972</v>
      </c>
      <c r="F12" s="179" t="s">
        <v>694</v>
      </c>
      <c r="G12" s="182">
        <v>2.8984985461448666E-5</v>
      </c>
      <c r="H12" s="182">
        <v>3.4050741977778131E-4</v>
      </c>
      <c r="I12" s="183">
        <v>0.17345144062724732</v>
      </c>
      <c r="J12" s="183">
        <v>2.633512785455687E-2</v>
      </c>
      <c r="K12" s="183">
        <v>3.3072918719416602E-2</v>
      </c>
      <c r="L12" s="183">
        <v>0.62649244046365149</v>
      </c>
      <c r="M12" s="183">
        <v>5.7525716523504581E-3</v>
      </c>
      <c r="N12" s="183">
        <v>6.7946128387362187E-3</v>
      </c>
      <c r="O12" s="183">
        <v>3.2700392379438774E-2</v>
      </c>
      <c r="P12" s="183">
        <v>6.5413152838813965E-2</v>
      </c>
      <c r="Q12" s="182">
        <v>7.3544249740816468E-4</v>
      </c>
      <c r="R12" s="182">
        <v>2.2729707392271396E-5</v>
      </c>
      <c r="S12" s="182">
        <v>1.0299902255083926E-5</v>
      </c>
      <c r="T12" s="182">
        <v>6.3141141556128638E-3</v>
      </c>
      <c r="U12" s="183">
        <v>1.2378308841377415E-2</v>
      </c>
      <c r="V12" s="182">
        <v>1.7710504696830029E-3</v>
      </c>
      <c r="W12" s="182">
        <v>6.1158840701849607E-5</v>
      </c>
      <c r="X12" s="182">
        <v>3.2194520865985246E-3</v>
      </c>
      <c r="Y12" s="182">
        <v>2.8634854243559647E-3</v>
      </c>
      <c r="Z12" s="182">
        <v>5.6106894481132815E-6</v>
      </c>
      <c r="AA12" s="182">
        <v>1.8715664641842823E-5</v>
      </c>
      <c r="AB12" s="182">
        <v>0</v>
      </c>
      <c r="AC12" s="182">
        <v>1.9543963781008152E-5</v>
      </c>
      <c r="AD12" s="182">
        <v>3.8445377892741908E-4</v>
      </c>
      <c r="AE12" s="182">
        <v>5.7152165029845808E-6</v>
      </c>
      <c r="AF12" s="182">
        <v>6.0068675631834172E-5</v>
      </c>
      <c r="AG12" s="182">
        <v>2.0084090057535176E-6</v>
      </c>
      <c r="AH12" s="182">
        <v>1.6256737070776678E-6</v>
      </c>
      <c r="AI12" s="182">
        <v>6.8221833544724592E-7</v>
      </c>
      <c r="AJ12" s="182">
        <v>6.815865723512791E-8</v>
      </c>
      <c r="AK12" s="182">
        <v>7.3853879420094146E-5</v>
      </c>
      <c r="AL12" s="182">
        <v>7.195232629070575E-5</v>
      </c>
      <c r="AM12" s="182">
        <v>6.1779941597090153E-5</v>
      </c>
      <c r="AN12" s="182">
        <v>2.303372233256641E-7</v>
      </c>
      <c r="AO12" s="182">
        <v>5.8521004487335727E-4</v>
      </c>
      <c r="AP12" s="182">
        <v>8.6150526733740782E-6</v>
      </c>
      <c r="AQ12" s="182">
        <v>1.6618891511826556E-5</v>
      </c>
      <c r="AR12" s="182">
        <v>1.7567241651023582E-6</v>
      </c>
      <c r="AS12" s="182">
        <v>6.3487729025082836E-6</v>
      </c>
      <c r="AT12" s="182">
        <v>1.2249011470922054E-6</v>
      </c>
      <c r="AU12" s="182">
        <v>2.82447637573245E-7</v>
      </c>
      <c r="AV12" s="182">
        <v>9.808780583792603E-7</v>
      </c>
      <c r="AW12" s="182">
        <v>1.4549771096721496E-7</v>
      </c>
      <c r="AX12" s="182">
        <v>9.0237052179408146E-7</v>
      </c>
      <c r="AY12" s="182">
        <v>1.753899492339255E-7</v>
      </c>
      <c r="AZ12" s="182">
        <v>5.1568395086274245E-7</v>
      </c>
      <c r="BA12" s="182">
        <v>7.6859311660431817E-8</v>
      </c>
      <c r="BB12" s="182">
        <v>5.5755423475099706E-7</v>
      </c>
      <c r="BC12" s="182">
        <v>7.9291496904387895E-8</v>
      </c>
      <c r="BD12" s="182">
        <v>1.4405763103473814E-6</v>
      </c>
      <c r="BE12" s="182">
        <v>1.5215189204899623E-7</v>
      </c>
      <c r="BF12" s="182">
        <v>7.6901565177358967E-7</v>
      </c>
      <c r="BG12" s="182">
        <v>2.2580947562937429E-9</v>
      </c>
      <c r="BH12" s="182">
        <v>2.601324541737939E-9</v>
      </c>
      <c r="BI12" s="182">
        <v>9.0511106807334915E-4</v>
      </c>
      <c r="BJ12" s="182">
        <v>5.3729808953821837E-7</v>
      </c>
      <c r="BK12" s="182">
        <v>2.6869258350182953E-6</v>
      </c>
      <c r="BL12" s="182">
        <v>7.4037432833689029E-7</v>
      </c>
    </row>
    <row r="13" spans="1:64" x14ac:dyDescent="0.45">
      <c r="A13" s="175"/>
      <c r="B13" s="175"/>
      <c r="C13" s="180"/>
      <c r="D13" s="181" t="s">
        <v>692</v>
      </c>
      <c r="E13" s="179" t="s">
        <v>974</v>
      </c>
      <c r="F13" s="179" t="s">
        <v>694</v>
      </c>
      <c r="G13" s="182">
        <v>1.1792196445320443E-4</v>
      </c>
      <c r="H13" s="182">
        <v>2.194793921353425E-3</v>
      </c>
      <c r="I13" s="183">
        <v>0.13888667000051855</v>
      </c>
      <c r="J13" s="183">
        <v>2.5954351134499298E-2</v>
      </c>
      <c r="K13" s="183">
        <v>9.4693194651893527E-3</v>
      </c>
      <c r="L13" s="183">
        <v>0.66789896305540752</v>
      </c>
      <c r="M13" s="183">
        <v>1.0309105554700999E-3</v>
      </c>
      <c r="N13" s="183">
        <v>1.3978373527990104E-3</v>
      </c>
      <c r="O13" s="183">
        <v>2.7885812677710318E-2</v>
      </c>
      <c r="P13" s="183">
        <v>5.7708481046089138E-2</v>
      </c>
      <c r="Q13" s="182">
        <v>7.3228205625234652E-3</v>
      </c>
      <c r="R13" s="182">
        <v>6.3914514739095123E-5</v>
      </c>
      <c r="S13" s="182">
        <v>3.5287765664350948E-5</v>
      </c>
      <c r="T13" s="182">
        <v>1.0395215371560572E-2</v>
      </c>
      <c r="U13" s="183">
        <v>1.1154099681026503E-2</v>
      </c>
      <c r="V13" s="182">
        <v>1.7410682122476224E-3</v>
      </c>
      <c r="W13" s="182">
        <v>2.3349606445051619E-4</v>
      </c>
      <c r="X13" s="182">
        <v>1.1753213040841195E-2</v>
      </c>
      <c r="Y13" s="182">
        <v>5.1638553895620655E-4</v>
      </c>
      <c r="Z13" s="182">
        <v>9.3669811712311869E-7</v>
      </c>
      <c r="AA13" s="182">
        <v>3.5142051933796195E-5</v>
      </c>
      <c r="AB13" s="182">
        <v>0</v>
      </c>
      <c r="AC13" s="182">
        <v>9.5068269019849303E-5</v>
      </c>
      <c r="AD13" s="182">
        <v>1.027064268688347E-3</v>
      </c>
      <c r="AE13" s="182">
        <v>5.3118398812905175E-7</v>
      </c>
      <c r="AF13" s="182">
        <v>5.3222149452270187E-5</v>
      </c>
      <c r="AG13" s="182">
        <v>6.5440985596903512E-7</v>
      </c>
      <c r="AH13" s="182">
        <v>2.557590679631594E-6</v>
      </c>
      <c r="AI13" s="182">
        <v>1.5491691441874552E-5</v>
      </c>
      <c r="AJ13" s="182">
        <v>4.4158302190307298E-7</v>
      </c>
      <c r="AK13" s="182">
        <v>0</v>
      </c>
      <c r="AL13" s="182">
        <v>1.6554203436490995E-3</v>
      </c>
      <c r="AM13" s="182">
        <v>1.6248679238931352E-2</v>
      </c>
      <c r="AN13" s="182">
        <v>2.5821369772242688E-7</v>
      </c>
      <c r="AO13" s="182">
        <v>4.4812688310040217E-3</v>
      </c>
      <c r="AP13" s="182">
        <v>3.8497575604589056E-7</v>
      </c>
      <c r="AQ13" s="182">
        <v>2.9661550774075263E-7</v>
      </c>
      <c r="AR13" s="182">
        <v>3.9563075567362893E-8</v>
      </c>
      <c r="AS13" s="182">
        <v>1.4223694686161093E-7</v>
      </c>
      <c r="AT13" s="182">
        <v>4.4557815027449147E-8</v>
      </c>
      <c r="AU13" s="182">
        <v>5.70195196385134E-8</v>
      </c>
      <c r="AV13" s="182">
        <v>2.1232669690794531E-7</v>
      </c>
      <c r="AW13" s="182">
        <v>4.3087316900119277E-9</v>
      </c>
      <c r="AX13" s="182">
        <v>4.0199509716411919E-8</v>
      </c>
      <c r="AY13" s="182">
        <v>9.1485430431559279E-9</v>
      </c>
      <c r="AZ13" s="182">
        <v>2.3913829276035855E-8</v>
      </c>
      <c r="BA13" s="182">
        <v>4.3616770304028415E-9</v>
      </c>
      <c r="BB13" s="182">
        <v>4.0464690121947749E-8</v>
      </c>
      <c r="BC13" s="182">
        <v>6.4233010744445857E-9</v>
      </c>
      <c r="BD13" s="182">
        <v>1.1539037733349104E-6</v>
      </c>
      <c r="BE13" s="182">
        <v>1.1235182782488717E-7</v>
      </c>
      <c r="BF13" s="182">
        <v>7.622277814601667E-8</v>
      </c>
      <c r="BG13" s="182">
        <v>3.4025014238726326E-6</v>
      </c>
      <c r="BH13" s="182">
        <v>2.5450830712440359E-7</v>
      </c>
      <c r="BI13" s="182">
        <v>6.015983531104859E-4</v>
      </c>
      <c r="BJ13" s="182">
        <v>8.6214209927047484E-6</v>
      </c>
      <c r="BK13" s="182">
        <v>3.4323336205991848E-7</v>
      </c>
      <c r="BL13" s="182">
        <v>2.0738937244136198E-7</v>
      </c>
    </row>
    <row r="14" spans="1:64" ht="12" customHeight="1" x14ac:dyDescent="0.45">
      <c r="A14" s="175"/>
      <c r="B14" s="175"/>
      <c r="C14" s="180"/>
      <c r="D14" s="181" t="s">
        <v>738</v>
      </c>
      <c r="E14" s="179" t="s">
        <v>974</v>
      </c>
      <c r="F14" s="179" t="s">
        <v>694</v>
      </c>
      <c r="G14" s="182">
        <v>1.2038446572785825E-4</v>
      </c>
      <c r="H14" s="182">
        <v>2.2296325760750579E-3</v>
      </c>
      <c r="I14" s="183">
        <v>0.13827723626776461</v>
      </c>
      <c r="J14" s="183">
        <v>2.6575938473238536E-2</v>
      </c>
      <c r="K14" s="183">
        <v>9.6578791714439574E-3</v>
      </c>
      <c r="L14" s="183">
        <v>0.66626314802983466</v>
      </c>
      <c r="M14" s="183">
        <v>1.0015598202502529E-3</v>
      </c>
      <c r="N14" s="183">
        <v>1.2820556686419667E-3</v>
      </c>
      <c r="O14" s="183">
        <v>2.7927709962315514E-2</v>
      </c>
      <c r="P14" s="183">
        <v>5.8005283031997409E-2</v>
      </c>
      <c r="Q14" s="182">
        <v>7.3509821884306503E-3</v>
      </c>
      <c r="R14" s="182">
        <v>6.4199010329184163E-5</v>
      </c>
      <c r="S14" s="182">
        <v>3.3004431842571242E-5</v>
      </c>
      <c r="T14" s="182">
        <v>1.0686782833695061E-2</v>
      </c>
      <c r="U14" s="183">
        <v>1.1454020237285541E-2</v>
      </c>
      <c r="V14" s="182">
        <v>1.7516654960026557E-3</v>
      </c>
      <c r="W14" s="182">
        <v>2.3828161918989837E-4</v>
      </c>
      <c r="X14" s="182">
        <v>1.2131605327014043E-2</v>
      </c>
      <c r="Y14" s="182">
        <v>5.1667016707251695E-4</v>
      </c>
      <c r="Z14" s="182">
        <v>1.1397636470825743E-6</v>
      </c>
      <c r="AA14" s="182">
        <v>3.2835901749406496E-5</v>
      </c>
      <c r="AB14" s="182">
        <v>0</v>
      </c>
      <c r="AC14" s="182">
        <v>9.3876105621026269E-5</v>
      </c>
      <c r="AD14" s="182">
        <v>1.027140834567084E-3</v>
      </c>
      <c r="AE14" s="182">
        <v>4.8946490070614689E-7</v>
      </c>
      <c r="AF14" s="182">
        <v>5.3860343840965685E-5</v>
      </c>
      <c r="AG14" s="182">
        <v>6.7103345254234992E-7</v>
      </c>
      <c r="AH14" s="182">
        <v>2.5954806974982762E-6</v>
      </c>
      <c r="AI14" s="182">
        <v>1.7041374687423339E-5</v>
      </c>
      <c r="AJ14" s="182">
        <v>6.0725305085774817E-7</v>
      </c>
      <c r="AK14" s="182">
        <v>0</v>
      </c>
      <c r="AL14" s="182">
        <v>1.6732012745505E-3</v>
      </c>
      <c r="AM14" s="182">
        <v>1.6427144834454219E-2</v>
      </c>
      <c r="AN14" s="182">
        <v>2.5786275937261272E-7</v>
      </c>
      <c r="AO14" s="182">
        <v>4.4683053683875667E-3</v>
      </c>
      <c r="AP14" s="182">
        <v>3.7744124110167453E-7</v>
      </c>
      <c r="AQ14" s="182">
        <v>2.9779077889959096E-7</v>
      </c>
      <c r="AR14" s="182">
        <v>3.7119749718564652E-8</v>
      </c>
      <c r="AS14" s="182">
        <v>1.379077777145304E-7</v>
      </c>
      <c r="AT14" s="182">
        <v>3.7421983777124235E-8</v>
      </c>
      <c r="AU14" s="182">
        <v>5.5203491817429095E-8</v>
      </c>
      <c r="AV14" s="182">
        <v>1.3075760910902703E-7</v>
      </c>
      <c r="AW14" s="182">
        <v>4.6004821168041854E-9</v>
      </c>
      <c r="AX14" s="182">
        <v>1.7862084611729015E-7</v>
      </c>
      <c r="AY14" s="182">
        <v>9.0719237166059293E-9</v>
      </c>
      <c r="AZ14" s="182">
        <v>2.769288254339448E-8</v>
      </c>
      <c r="BA14" s="182">
        <v>3.9485335916249515E-9</v>
      </c>
      <c r="BB14" s="182">
        <v>3.6609526071192811E-8</v>
      </c>
      <c r="BC14" s="182">
        <v>5.0632547240922711E-9</v>
      </c>
      <c r="BD14" s="182">
        <v>1.1234320809479265E-6</v>
      </c>
      <c r="BE14" s="182">
        <v>1.1530829785860086E-7</v>
      </c>
      <c r="BF14" s="182">
        <v>6.7982217796428789E-8</v>
      </c>
      <c r="BG14" s="182">
        <v>3.5670645845719323E-6</v>
      </c>
      <c r="BH14" s="182">
        <v>6.5665372175083777E-6</v>
      </c>
      <c r="BI14" s="182">
        <v>6.0508619555555635E-4</v>
      </c>
      <c r="BJ14" s="182">
        <v>8.739618969682389E-6</v>
      </c>
      <c r="BK14" s="182">
        <v>3.4687139006179576E-7</v>
      </c>
      <c r="BL14" s="182">
        <v>2.2353009638461823E-7</v>
      </c>
    </row>
    <row r="15" spans="1:64" x14ac:dyDescent="0.45">
      <c r="A15" s="175"/>
      <c r="B15" s="175"/>
      <c r="C15" s="180"/>
      <c r="D15" s="181" t="s">
        <v>738</v>
      </c>
      <c r="E15" s="179" t="s">
        <v>975</v>
      </c>
      <c r="F15" s="179" t="s">
        <v>694</v>
      </c>
      <c r="G15" s="182">
        <v>1.1147974426589914E-4</v>
      </c>
      <c r="H15" s="182">
        <v>2.118619925133586E-3</v>
      </c>
      <c r="I15" s="183">
        <v>0.13818671564095109</v>
      </c>
      <c r="J15" s="183">
        <v>2.5997416573694719E-2</v>
      </c>
      <c r="K15" s="183">
        <v>9.5357803967163722E-3</v>
      </c>
      <c r="L15" s="183">
        <v>0.67018007337031005</v>
      </c>
      <c r="M15" s="183">
        <v>1.074138677038726E-3</v>
      </c>
      <c r="N15" s="183">
        <v>1.3061665094799345E-3</v>
      </c>
      <c r="O15" s="183">
        <v>2.7844989514879973E-2</v>
      </c>
      <c r="P15" s="183">
        <v>5.615989520802752E-2</v>
      </c>
      <c r="Q15" s="182">
        <v>7.2758695542243963E-3</v>
      </c>
      <c r="R15" s="182">
        <v>6.3021302800501759E-5</v>
      </c>
      <c r="S15" s="182">
        <v>3.152245056833156E-5</v>
      </c>
      <c r="T15" s="182">
        <v>1.0370898619240789E-2</v>
      </c>
      <c r="U15" s="183">
        <v>1.1092118886916981E-2</v>
      </c>
      <c r="V15" s="182">
        <v>1.7191527513014022E-3</v>
      </c>
      <c r="W15" s="182">
        <v>2.3323535497937279E-4</v>
      </c>
      <c r="X15" s="182">
        <v>1.1878501213165636E-2</v>
      </c>
      <c r="Y15" s="182">
        <v>5.2115322271207513E-4</v>
      </c>
      <c r="Z15" s="182">
        <v>1.0218955026212558E-6</v>
      </c>
      <c r="AA15" s="182">
        <v>3.4842861760152803E-5</v>
      </c>
      <c r="AB15" s="182">
        <v>0</v>
      </c>
      <c r="AC15" s="182">
        <v>9.4715951570388651E-5</v>
      </c>
      <c r="AD15" s="182">
        <v>1.0308787787812214E-3</v>
      </c>
      <c r="AE15" s="182">
        <v>4.7716224793294476E-7</v>
      </c>
      <c r="AF15" s="182">
        <v>5.3835361654750115E-5</v>
      </c>
      <c r="AG15" s="182">
        <v>6.4669424609075849E-7</v>
      </c>
      <c r="AH15" s="182">
        <v>2.57370193456779E-6</v>
      </c>
      <c r="AI15" s="182">
        <v>1.0559532233805626E-5</v>
      </c>
      <c r="AJ15" s="182">
        <v>5.6112962793213161E-7</v>
      </c>
      <c r="AK15" s="182">
        <v>0</v>
      </c>
      <c r="AL15" s="182">
        <v>1.6497742671595212E-3</v>
      </c>
      <c r="AM15" s="182">
        <v>1.6319610675973227E-2</v>
      </c>
      <c r="AN15" s="182">
        <v>3.4538754011243618E-7</v>
      </c>
      <c r="AO15" s="182">
        <v>4.4755520980725595E-3</v>
      </c>
      <c r="AP15" s="182">
        <v>3.792173355538398E-7</v>
      </c>
      <c r="AQ15" s="182">
        <v>3.0348144683594785E-7</v>
      </c>
      <c r="AR15" s="182">
        <v>3.4243573274936166E-8</v>
      </c>
      <c r="AS15" s="182">
        <v>1.2455871748848552E-7</v>
      </c>
      <c r="AT15" s="182">
        <v>3.9957480437084869E-8</v>
      </c>
      <c r="AU15" s="182">
        <v>4.4301851491712232E-8</v>
      </c>
      <c r="AV15" s="182">
        <v>1.1678628882870205E-7</v>
      </c>
      <c r="AW15" s="182">
        <v>5.9873805206478225E-9</v>
      </c>
      <c r="AX15" s="182">
        <v>5.3710144589243183E-8</v>
      </c>
      <c r="AY15" s="182">
        <v>9.3359573087389924E-9</v>
      </c>
      <c r="AZ15" s="182">
        <v>2.3905729008980967E-8</v>
      </c>
      <c r="BA15" s="182">
        <v>5.0399859998385522E-9</v>
      </c>
      <c r="BB15" s="182">
        <v>3.2536234992292774E-8</v>
      </c>
      <c r="BC15" s="182">
        <v>7.1086739200905061E-9</v>
      </c>
      <c r="BD15" s="182">
        <v>1.1048950003873224E-6</v>
      </c>
      <c r="BE15" s="182">
        <v>1.1473471421100682E-7</v>
      </c>
      <c r="BF15" s="182">
        <v>8.6566279195362751E-8</v>
      </c>
      <c r="BG15" s="182">
        <v>3.4364274386224515E-6</v>
      </c>
      <c r="BH15" s="182">
        <v>1.0749397016901404E-7</v>
      </c>
      <c r="BI15" s="182">
        <v>6.0302869623066462E-4</v>
      </c>
      <c r="BJ15" s="182">
        <v>8.6663037528912036E-6</v>
      </c>
      <c r="BK15" s="182">
        <v>3.2948949997707607E-7</v>
      </c>
      <c r="BL15" s="182">
        <v>2.1274546219374544E-7</v>
      </c>
    </row>
    <row r="16" spans="1:64" x14ac:dyDescent="0.45">
      <c r="A16" s="175"/>
      <c r="B16" s="175"/>
      <c r="C16" s="180"/>
      <c r="D16" s="181" t="s">
        <v>738</v>
      </c>
      <c r="E16" s="179" t="s">
        <v>976</v>
      </c>
      <c r="F16" s="179" t="s">
        <v>694</v>
      </c>
      <c r="G16" s="182">
        <v>1.0822856684489059E-4</v>
      </c>
      <c r="H16" s="182">
        <v>2.1030030544739874E-3</v>
      </c>
      <c r="I16" s="183">
        <v>0.13725606579330502</v>
      </c>
      <c r="J16" s="183">
        <v>2.5753041900801271E-2</v>
      </c>
      <c r="K16" s="183">
        <v>9.378101860001516E-3</v>
      </c>
      <c r="L16" s="183">
        <v>0.67191417098778639</v>
      </c>
      <c r="M16" s="183">
        <v>1.1148939657655902E-3</v>
      </c>
      <c r="N16" s="183">
        <v>1.3616534221415856E-3</v>
      </c>
      <c r="O16" s="183">
        <v>2.8244051595900526E-2</v>
      </c>
      <c r="P16" s="183">
        <v>5.5536959596723091E-2</v>
      </c>
      <c r="Q16" s="182">
        <v>7.2356652260653076E-3</v>
      </c>
      <c r="R16" s="182">
        <v>6.2926614335064075E-5</v>
      </c>
      <c r="S16" s="182">
        <v>3.2925693474349689E-5</v>
      </c>
      <c r="T16" s="182">
        <v>1.0264729034051191E-2</v>
      </c>
      <c r="U16" s="183">
        <v>1.1110918829864487E-2</v>
      </c>
      <c r="V16" s="182">
        <v>1.6975365682968889E-3</v>
      </c>
      <c r="W16" s="182">
        <v>2.2882827494382203E-4</v>
      </c>
      <c r="X16" s="182">
        <v>1.1742371192124826E-2</v>
      </c>
      <c r="Y16" s="182">
        <v>5.2538389944581994E-4</v>
      </c>
      <c r="Z16" s="182">
        <v>1.0198914486279378E-6</v>
      </c>
      <c r="AA16" s="182">
        <v>3.5383336315808688E-5</v>
      </c>
      <c r="AB16" s="182">
        <v>0</v>
      </c>
      <c r="AC16" s="182">
        <v>9.5012099094660677E-5</v>
      </c>
      <c r="AD16" s="182">
        <v>1.0319302200941926E-3</v>
      </c>
      <c r="AE16" s="182">
        <v>4.7100153610738798E-7</v>
      </c>
      <c r="AF16" s="182">
        <v>5.3623506643600477E-5</v>
      </c>
      <c r="AG16" s="182">
        <v>7.7803214442906351E-7</v>
      </c>
      <c r="AH16" s="182">
        <v>2.71881651006597E-6</v>
      </c>
      <c r="AI16" s="182">
        <v>1.5727189836266631E-5</v>
      </c>
      <c r="AJ16" s="182">
        <v>5.2271640244425934E-7</v>
      </c>
      <c r="AK16" s="182">
        <v>0</v>
      </c>
      <c r="AL16" s="182">
        <v>1.6454894094857255E-3</v>
      </c>
      <c r="AM16" s="182">
        <v>1.6361191381855607E-2</v>
      </c>
      <c r="AN16" s="182">
        <v>3.0170165490986794E-7</v>
      </c>
      <c r="AO16" s="182">
        <v>4.4685193735366701E-3</v>
      </c>
      <c r="AP16" s="182">
        <v>3.6208070905423266E-7</v>
      </c>
      <c r="AQ16" s="182">
        <v>3.049919560934031E-7</v>
      </c>
      <c r="AR16" s="182">
        <v>4.6044926631901021E-8</v>
      </c>
      <c r="AS16" s="182">
        <v>1.5191283300475235E-7</v>
      </c>
      <c r="AT16" s="182">
        <v>3.9695462698539066E-8</v>
      </c>
      <c r="AU16" s="182">
        <v>4.6723197476340394E-8</v>
      </c>
      <c r="AV16" s="182">
        <v>3.7629068608790367E-8</v>
      </c>
      <c r="AW16" s="182">
        <v>6.1517880448287875E-9</v>
      </c>
      <c r="AX16" s="182">
        <v>4.9342723489792462E-8</v>
      </c>
      <c r="AY16" s="182">
        <v>7.0303937059710079E-9</v>
      </c>
      <c r="AZ16" s="182">
        <v>2.8098154570460604E-8</v>
      </c>
      <c r="BA16" s="182">
        <v>4.4280206282515332E-9</v>
      </c>
      <c r="BB16" s="182">
        <v>2.9024930905003258E-8</v>
      </c>
      <c r="BC16" s="182">
        <v>4.9758389194832841E-9</v>
      </c>
      <c r="BD16" s="182">
        <v>1.0999466480790753E-6</v>
      </c>
      <c r="BE16" s="182">
        <v>1.1605147723797382E-7</v>
      </c>
      <c r="BF16" s="182">
        <v>8.2088511110044669E-8</v>
      </c>
      <c r="BG16" s="182">
        <v>3.3302259410890268E-6</v>
      </c>
      <c r="BH16" s="182">
        <v>1.0918372525080316E-7</v>
      </c>
      <c r="BI16" s="182">
        <v>5.9525341302455869E-4</v>
      </c>
      <c r="BJ16" s="182">
        <v>8.6033819908229033E-6</v>
      </c>
      <c r="BK16" s="182">
        <v>3.4371466943481795E-7</v>
      </c>
      <c r="BL16" s="182">
        <v>2.0865262214930707E-7</v>
      </c>
    </row>
    <row r="17" spans="1:64" x14ac:dyDescent="0.45">
      <c r="A17" s="175"/>
      <c r="B17" s="175"/>
      <c r="C17" s="180"/>
      <c r="D17" s="181" t="s">
        <v>738</v>
      </c>
      <c r="E17" s="179" t="s">
        <v>977</v>
      </c>
      <c r="F17" s="179" t="s">
        <v>694</v>
      </c>
      <c r="G17" s="182">
        <v>1.0597178017822181E-4</v>
      </c>
      <c r="H17" s="182">
        <v>2.0722583866944044E-3</v>
      </c>
      <c r="I17" s="183">
        <v>0.13734982707782969</v>
      </c>
      <c r="J17" s="183">
        <v>2.5492835392534156E-2</v>
      </c>
      <c r="K17" s="183">
        <v>9.230886377858483E-3</v>
      </c>
      <c r="L17" s="183">
        <v>0.67316723773295473</v>
      </c>
      <c r="M17" s="183">
        <v>1.1258272378500413E-3</v>
      </c>
      <c r="N17" s="183">
        <v>1.3407345245480941E-3</v>
      </c>
      <c r="O17" s="183">
        <v>2.8254871347737728E-2</v>
      </c>
      <c r="P17" s="183">
        <v>5.4968636839280029E-2</v>
      </c>
      <c r="Q17" s="182">
        <v>7.1809928627567512E-3</v>
      </c>
      <c r="R17" s="182">
        <v>6.2982472752476476E-5</v>
      </c>
      <c r="S17" s="182">
        <v>3.3186677693576167E-5</v>
      </c>
      <c r="T17" s="182">
        <v>1.0138575798054956E-2</v>
      </c>
      <c r="U17" s="183">
        <v>1.0928677881735831E-2</v>
      </c>
      <c r="V17" s="182">
        <v>1.6951832640767386E-3</v>
      </c>
      <c r="W17" s="182">
        <v>2.3173793788369883E-4</v>
      </c>
      <c r="X17" s="182">
        <v>1.1615638853071977E-2</v>
      </c>
      <c r="Y17" s="182">
        <v>5.2410913348562135E-4</v>
      </c>
      <c r="Z17" s="182">
        <v>9.5402895415720179E-7</v>
      </c>
      <c r="AA17" s="182">
        <v>3.5778193954137787E-5</v>
      </c>
      <c r="AB17" s="182">
        <v>0</v>
      </c>
      <c r="AC17" s="182">
        <v>9.5431154730400518E-5</v>
      </c>
      <c r="AD17" s="182">
        <v>1.0315215402273165E-3</v>
      </c>
      <c r="AE17" s="182">
        <v>4.5813308154806901E-7</v>
      </c>
      <c r="AF17" s="182">
        <v>5.391972588568529E-5</v>
      </c>
      <c r="AG17" s="182">
        <v>6.4836358479162486E-7</v>
      </c>
      <c r="AH17" s="182">
        <v>2.6358478653634713E-6</v>
      </c>
      <c r="AI17" s="182">
        <v>1.5542898235212475E-5</v>
      </c>
      <c r="AJ17" s="182">
        <v>5.6749200615530273E-7</v>
      </c>
      <c r="AK17" s="182">
        <v>0</v>
      </c>
      <c r="AL17" s="182">
        <v>1.6567383392572452E-3</v>
      </c>
      <c r="AM17" s="182">
        <v>1.6483192833956117E-2</v>
      </c>
      <c r="AN17" s="182">
        <v>3.3196708290926015E-7</v>
      </c>
      <c r="AO17" s="182">
        <v>4.483918708169967E-3</v>
      </c>
      <c r="AP17" s="182">
        <v>3.961720641383172E-7</v>
      </c>
      <c r="AQ17" s="182">
        <v>3.0112030341316295E-7</v>
      </c>
      <c r="AR17" s="182">
        <v>3.3455320168132718E-8</v>
      </c>
      <c r="AS17" s="182">
        <v>1.3332121664304004E-7</v>
      </c>
      <c r="AT17" s="182">
        <v>2.9254632406730052E-8</v>
      </c>
      <c r="AU17" s="182">
        <v>3.7673698548116099E-8</v>
      </c>
      <c r="AV17" s="182">
        <v>8.7375336922960744E-8</v>
      </c>
      <c r="AW17" s="182">
        <v>8.2635390829193051E-9</v>
      </c>
      <c r="AX17" s="182">
        <v>3.9522209967982997E-8</v>
      </c>
      <c r="AY17" s="182">
        <v>8.5927570468719279E-9</v>
      </c>
      <c r="AZ17" s="182">
        <v>2.3441594737619917E-8</v>
      </c>
      <c r="BA17" s="182">
        <v>3.9549186496563505E-9</v>
      </c>
      <c r="BB17" s="182">
        <v>2.9691276326825439E-8</v>
      </c>
      <c r="BC17" s="182">
        <v>6.956100000669946E-9</v>
      </c>
      <c r="BD17" s="182">
        <v>1.137554151952685E-6</v>
      </c>
      <c r="BE17" s="182">
        <v>1.1144456757326399E-7</v>
      </c>
      <c r="BF17" s="182">
        <v>6.5865384192110505E-8</v>
      </c>
      <c r="BG17" s="182">
        <v>3.4969085682104848E-6</v>
      </c>
      <c r="BH17" s="182">
        <v>9.8401311653332075E-8</v>
      </c>
      <c r="BI17" s="182">
        <v>5.9746936093670662E-4</v>
      </c>
      <c r="BJ17" s="182">
        <v>8.5413136049766651E-6</v>
      </c>
      <c r="BK17" s="182">
        <v>3.526828368846776E-7</v>
      </c>
      <c r="BL17" s="182">
        <v>2.0704596441259469E-7</v>
      </c>
    </row>
    <row r="18" spans="1:64" x14ac:dyDescent="0.45">
      <c r="A18" s="175"/>
      <c r="B18" s="175"/>
      <c r="C18" s="180"/>
      <c r="D18" s="181" t="s">
        <v>738</v>
      </c>
      <c r="E18" s="179" t="s">
        <v>978</v>
      </c>
      <c r="F18" s="179" t="s">
        <v>694</v>
      </c>
      <c r="G18" s="182">
        <v>1.0807259468391593E-4</v>
      </c>
      <c r="H18" s="182">
        <v>2.0304362971658792E-3</v>
      </c>
      <c r="I18" s="183">
        <v>0.1377051423315063</v>
      </c>
      <c r="J18" s="183">
        <v>2.5583108019932299E-2</v>
      </c>
      <c r="K18" s="183">
        <v>9.2259440859671481E-3</v>
      </c>
      <c r="L18" s="183">
        <v>0.67159327653070278</v>
      </c>
      <c r="M18" s="183">
        <v>1.1513194417311556E-3</v>
      </c>
      <c r="N18" s="183">
        <v>1.4772866145253668E-3</v>
      </c>
      <c r="O18" s="183">
        <v>2.8353697192554553E-2</v>
      </c>
      <c r="P18" s="183">
        <v>5.5413328591298973E-2</v>
      </c>
      <c r="Q18" s="182">
        <v>7.2838366480543829E-3</v>
      </c>
      <c r="R18" s="182">
        <v>6.3884744675690903E-5</v>
      </c>
      <c r="S18" s="182">
        <v>3.5549242604950873E-5</v>
      </c>
      <c r="T18" s="182">
        <v>1.0044065189775056E-2</v>
      </c>
      <c r="U18" s="183">
        <v>1.0964304647781586E-2</v>
      </c>
      <c r="V18" s="182">
        <v>1.6978207989234849E-3</v>
      </c>
      <c r="W18" s="182">
        <v>2.2842571156794168E-4</v>
      </c>
      <c r="X18" s="182">
        <v>1.1678827541111636E-2</v>
      </c>
      <c r="Y18" s="182">
        <v>5.3114427118004098E-4</v>
      </c>
      <c r="Z18" s="182">
        <v>9.8750069265423537E-7</v>
      </c>
      <c r="AA18" s="182">
        <v>6.9673506479827881E-5</v>
      </c>
      <c r="AB18" s="182">
        <v>0</v>
      </c>
      <c r="AC18" s="182">
        <v>9.6356402351085741E-5</v>
      </c>
      <c r="AD18" s="182">
        <v>1.0418404495968908E-3</v>
      </c>
      <c r="AE18" s="182">
        <v>4.93621754260679E-7</v>
      </c>
      <c r="AF18" s="182">
        <v>5.4893698846445107E-5</v>
      </c>
      <c r="AG18" s="182">
        <v>6.7099723230662035E-7</v>
      </c>
      <c r="AH18" s="182">
        <v>2.6409831609109192E-6</v>
      </c>
      <c r="AI18" s="182">
        <v>1.5783426024551568E-5</v>
      </c>
      <c r="AJ18" s="182">
        <v>4.8643509873183378E-7</v>
      </c>
      <c r="AK18" s="182">
        <v>0</v>
      </c>
      <c r="AL18" s="182">
        <v>1.6666972400953821E-3</v>
      </c>
      <c r="AM18" s="182">
        <v>1.6703335088023075E-2</v>
      </c>
      <c r="AN18" s="182">
        <v>3.3546177879385331E-7</v>
      </c>
      <c r="AO18" s="182">
        <v>4.5435493178005697E-3</v>
      </c>
      <c r="AP18" s="182">
        <v>3.8637111722161411E-7</v>
      </c>
      <c r="AQ18" s="182">
        <v>3.1852570502905934E-7</v>
      </c>
      <c r="AR18" s="182">
        <v>3.6657206512060508E-8</v>
      </c>
      <c r="AS18" s="182">
        <v>1.3976587809149988E-7</v>
      </c>
      <c r="AT18" s="182">
        <v>1.8770044899098785E-8</v>
      </c>
      <c r="AU18" s="182">
        <v>3.786599306129825E-8</v>
      </c>
      <c r="AV18" s="182">
        <v>6.7266814333948314E-8</v>
      </c>
      <c r="AW18" s="182">
        <v>4.8840127131232452E-9</v>
      </c>
      <c r="AX18" s="182">
        <v>4.752001427156756E-8</v>
      </c>
      <c r="AY18" s="182">
        <v>7.4180854488865179E-9</v>
      </c>
      <c r="AZ18" s="182">
        <v>2.2223267004101875E-8</v>
      </c>
      <c r="BA18" s="182">
        <v>4.0014623001400738E-9</v>
      </c>
      <c r="BB18" s="182">
        <v>3.3919124815476259E-8</v>
      </c>
      <c r="BC18" s="182">
        <v>7.5405339213354131E-9</v>
      </c>
      <c r="BD18" s="182">
        <v>1.1195391480130841E-6</v>
      </c>
      <c r="BE18" s="182">
        <v>1.1649357164042496E-7</v>
      </c>
      <c r="BF18" s="182">
        <v>8.4157208503170979E-8</v>
      </c>
      <c r="BG18" s="182">
        <v>3.3635602160546404E-6</v>
      </c>
      <c r="BH18" s="182">
        <v>1.2160422407170978E-7</v>
      </c>
      <c r="BI18" s="182">
        <v>6.1197951869156129E-4</v>
      </c>
      <c r="BJ18" s="182">
        <v>8.6309567439014569E-6</v>
      </c>
      <c r="BK18" s="182">
        <v>3.3704955224620318E-7</v>
      </c>
      <c r="BL18" s="182">
        <v>2.1274036889240559E-7</v>
      </c>
    </row>
    <row r="19" spans="1:64" x14ac:dyDescent="0.45">
      <c r="A19" s="175"/>
      <c r="B19" s="175"/>
      <c r="C19" s="180"/>
      <c r="D19" s="181" t="s">
        <v>738</v>
      </c>
      <c r="E19" s="179" t="s">
        <v>979</v>
      </c>
      <c r="F19" s="179" t="s">
        <v>694</v>
      </c>
      <c r="G19" s="182">
        <v>1.1193400369072895E-4</v>
      </c>
      <c r="H19" s="182">
        <v>2.034657401064387E-3</v>
      </c>
      <c r="I19" s="183">
        <v>0.13885831866915571</v>
      </c>
      <c r="J19" s="183">
        <v>2.5328287665033276E-2</v>
      </c>
      <c r="K19" s="183">
        <v>9.0632612691848267E-3</v>
      </c>
      <c r="L19" s="183">
        <v>0.67142003603955625</v>
      </c>
      <c r="M19" s="183">
        <v>1.2882130851981036E-3</v>
      </c>
      <c r="N19" s="183">
        <v>1.4677093002844596E-3</v>
      </c>
      <c r="O19" s="183">
        <v>2.8609594781235648E-2</v>
      </c>
      <c r="P19" s="183">
        <v>5.4863024718352797E-2</v>
      </c>
      <c r="Q19" s="182">
        <v>7.3601825137492851E-3</v>
      </c>
      <c r="R19" s="182">
        <v>6.395525249727639E-5</v>
      </c>
      <c r="S19" s="182">
        <v>3.4491684919603339E-5</v>
      </c>
      <c r="T19" s="182">
        <v>1.0028897578228994E-2</v>
      </c>
      <c r="U19" s="183">
        <v>1.0831183870840642E-2</v>
      </c>
      <c r="V19" s="182">
        <v>1.6741609544496439E-3</v>
      </c>
      <c r="W19" s="182">
        <v>2.2638750324312617E-4</v>
      </c>
      <c r="X19" s="182">
        <v>1.1444096375236322E-2</v>
      </c>
      <c r="Y19" s="182">
        <v>5.2562166403891488E-4</v>
      </c>
      <c r="Z19" s="182">
        <v>9.6247848503785166E-7</v>
      </c>
      <c r="AA19" s="182">
        <v>6.197033704471392E-5</v>
      </c>
      <c r="AB19" s="182">
        <v>0</v>
      </c>
      <c r="AC19" s="182">
        <v>9.8073011716000844E-5</v>
      </c>
      <c r="AD19" s="182">
        <v>1.0451827661816339E-3</v>
      </c>
      <c r="AE19" s="182">
        <v>4.7404880701752162E-7</v>
      </c>
      <c r="AF19" s="182">
        <v>5.4780544577104738E-5</v>
      </c>
      <c r="AG19" s="182">
        <v>6.7674271874791535E-7</v>
      </c>
      <c r="AH19" s="182">
        <v>2.6049197128793915E-6</v>
      </c>
      <c r="AI19" s="182">
        <v>1.614563970255262E-5</v>
      </c>
      <c r="AJ19" s="182">
        <v>5.3662301195252657E-7</v>
      </c>
      <c r="AK19" s="182">
        <v>0</v>
      </c>
      <c r="AL19" s="182">
        <v>1.6674632484483883E-3</v>
      </c>
      <c r="AM19" s="182">
        <v>1.6593642862460956E-2</v>
      </c>
      <c r="AN19" s="182">
        <v>3.3585159001114656E-7</v>
      </c>
      <c r="AO19" s="182">
        <v>4.5948992648655517E-3</v>
      </c>
      <c r="AP19" s="182">
        <v>3.9448487408135934E-7</v>
      </c>
      <c r="AQ19" s="182">
        <v>3.1169301127247443E-7</v>
      </c>
      <c r="AR19" s="182">
        <v>4.1399954478326512E-8</v>
      </c>
      <c r="AS19" s="182">
        <v>1.5386576434881796E-7</v>
      </c>
      <c r="AT19" s="182">
        <v>3.3094147378921945E-8</v>
      </c>
      <c r="AU19" s="182">
        <v>3.1069643372219842E-8</v>
      </c>
      <c r="AV19" s="182">
        <v>2.6783233454091965E-8</v>
      </c>
      <c r="AW19" s="182">
        <v>6.4984826410321939E-9</v>
      </c>
      <c r="AX19" s="182">
        <v>4.4286173599609372E-8</v>
      </c>
      <c r="AY19" s="182">
        <v>1.0279160767928119E-8</v>
      </c>
      <c r="AZ19" s="182">
        <v>2.7257730241038179E-8</v>
      </c>
      <c r="BA19" s="182">
        <v>4.8584634123256058E-9</v>
      </c>
      <c r="BB19" s="182">
        <v>2.9893407657994181E-8</v>
      </c>
      <c r="BC19" s="182">
        <v>5.9308612069823489E-9</v>
      </c>
      <c r="BD19" s="182">
        <v>1.1239226436242949E-6</v>
      </c>
      <c r="BE19" s="182">
        <v>1.2025296902903923E-7</v>
      </c>
      <c r="BF19" s="182">
        <v>6.8941512744000415E-8</v>
      </c>
      <c r="BG19" s="182">
        <v>3.4029818265665179E-6</v>
      </c>
      <c r="BH19" s="182">
        <v>3.7467532031804312E-7</v>
      </c>
      <c r="BI19" s="182">
        <v>6.0714561898368149E-4</v>
      </c>
      <c r="BJ19" s="182">
        <v>8.6426606885786497E-6</v>
      </c>
      <c r="BK19" s="182">
        <v>3.3686755912737153E-7</v>
      </c>
      <c r="BL19" s="182">
        <v>2.1780889733069433E-7</v>
      </c>
    </row>
    <row r="20" spans="1:64" x14ac:dyDescent="0.45">
      <c r="A20" s="175"/>
      <c r="B20" s="175"/>
      <c r="C20" s="180"/>
      <c r="D20" s="181" t="s">
        <v>692</v>
      </c>
      <c r="E20" s="179" t="s">
        <v>975</v>
      </c>
      <c r="F20" s="179" t="s">
        <v>694</v>
      </c>
      <c r="G20" s="182">
        <v>9.7561379641579224E-5</v>
      </c>
      <c r="H20" s="182">
        <v>2.1073572669401751E-3</v>
      </c>
      <c r="I20" s="183">
        <v>0.13810795116277438</v>
      </c>
      <c r="J20" s="183">
        <v>2.5777500948144388E-2</v>
      </c>
      <c r="K20" s="183">
        <v>9.4234310923352483E-3</v>
      </c>
      <c r="L20" s="183">
        <v>0.67085868854856001</v>
      </c>
      <c r="M20" s="183">
        <v>1.0987194166392458E-3</v>
      </c>
      <c r="N20" s="183">
        <v>1.3471377650442326E-3</v>
      </c>
      <c r="O20" s="183">
        <v>2.7966960686961355E-2</v>
      </c>
      <c r="P20" s="183">
        <v>5.6696239153567564E-2</v>
      </c>
      <c r="Q20" s="182">
        <v>7.2262027273768525E-3</v>
      </c>
      <c r="R20" s="182">
        <v>6.3412656392446997E-5</v>
      </c>
      <c r="S20" s="182">
        <v>3.1031341522790017E-5</v>
      </c>
      <c r="T20" s="182">
        <v>1.0234674451075312E-2</v>
      </c>
      <c r="U20" s="183">
        <v>1.091996764700722E-2</v>
      </c>
      <c r="V20" s="182">
        <v>1.7111859597346195E-3</v>
      </c>
      <c r="W20" s="182">
        <v>2.2912488690326541E-4</v>
      </c>
      <c r="X20" s="182">
        <v>1.1657702665220072E-2</v>
      </c>
      <c r="Y20" s="182">
        <v>5.1627318806308532E-4</v>
      </c>
      <c r="Z20" s="182">
        <v>9.8003030231257247E-7</v>
      </c>
      <c r="AA20" s="182">
        <v>3.5355985244378516E-5</v>
      </c>
      <c r="AB20" s="182">
        <v>0</v>
      </c>
      <c r="AC20" s="182">
        <v>9.4635032277149613E-5</v>
      </c>
      <c r="AD20" s="182">
        <v>1.0255658860424126E-3</v>
      </c>
      <c r="AE20" s="182">
        <v>5.2925112521360891E-7</v>
      </c>
      <c r="AF20" s="182">
        <v>5.3408951165274562E-5</v>
      </c>
      <c r="AG20" s="182">
        <v>6.6196261699877074E-7</v>
      </c>
      <c r="AH20" s="182">
        <v>2.6866199762661516E-6</v>
      </c>
      <c r="AI20" s="182">
        <v>1.5340275685746657E-5</v>
      </c>
      <c r="AJ20" s="182">
        <v>5.1343660961306038E-7</v>
      </c>
      <c r="AK20" s="182">
        <v>0</v>
      </c>
      <c r="AL20" s="182">
        <v>1.6416950151256109E-3</v>
      </c>
      <c r="AM20" s="182">
        <v>1.6014092287330455E-2</v>
      </c>
      <c r="AN20" s="182">
        <v>3.2516023399347142E-7</v>
      </c>
      <c r="AO20" s="182">
        <v>4.4382654429991116E-3</v>
      </c>
      <c r="AP20" s="182">
        <v>3.5823502448534931E-7</v>
      </c>
      <c r="AQ20" s="182">
        <v>3.0602749426047799E-7</v>
      </c>
      <c r="AR20" s="182">
        <v>3.8687636599215921E-8</v>
      </c>
      <c r="AS20" s="182">
        <v>1.4903185028763584E-7</v>
      </c>
      <c r="AT20" s="182">
        <v>2.8530359453509007E-8</v>
      </c>
      <c r="AU20" s="182">
        <v>4.7603061894535153E-8</v>
      </c>
      <c r="AV20" s="182">
        <v>1.3129341690812275E-7</v>
      </c>
      <c r="AW20" s="182">
        <v>5.3518444653067917E-9</v>
      </c>
      <c r="AX20" s="182">
        <v>5.1773155668765337E-8</v>
      </c>
      <c r="AY20" s="182">
        <v>1.0591268091768927E-8</v>
      </c>
      <c r="AZ20" s="182">
        <v>2.7216688569125048E-8</v>
      </c>
      <c r="BA20" s="182">
        <v>5.0153783941687444E-9</v>
      </c>
      <c r="BB20" s="182">
        <v>3.0304128309688824E-8</v>
      </c>
      <c r="BC20" s="182">
        <v>5.9528649609606423E-9</v>
      </c>
      <c r="BD20" s="182">
        <v>1.1166179124671867E-6</v>
      </c>
      <c r="BE20" s="182">
        <v>1.1378413900403962E-7</v>
      </c>
      <c r="BF20" s="182">
        <v>7.9226009447413897E-8</v>
      </c>
      <c r="BG20" s="182">
        <v>3.5673342150219308E-6</v>
      </c>
      <c r="BH20" s="182">
        <v>9.9557113043952165E-8</v>
      </c>
      <c r="BI20" s="182">
        <v>5.8396577614413885E-4</v>
      </c>
      <c r="BJ20" s="182">
        <v>8.5087124242942598E-6</v>
      </c>
      <c r="BK20" s="182">
        <v>3.3639105736805109E-7</v>
      </c>
      <c r="BL20" s="182">
        <v>2.151135919028322E-7</v>
      </c>
    </row>
    <row r="21" spans="1:64" x14ac:dyDescent="0.45">
      <c r="A21" s="175"/>
      <c r="B21" s="175"/>
      <c r="C21" s="180"/>
      <c r="D21" s="181" t="s">
        <v>692</v>
      </c>
      <c r="E21" s="179" t="s">
        <v>976</v>
      </c>
      <c r="F21" s="179" t="s">
        <v>694</v>
      </c>
      <c r="G21" s="182">
        <v>1.0925512470710159E-4</v>
      </c>
      <c r="H21" s="182">
        <v>2.0649733354582483E-3</v>
      </c>
      <c r="I21" s="183">
        <v>0.13757482825522843</v>
      </c>
      <c r="J21" s="183">
        <v>2.532189546138414E-2</v>
      </c>
      <c r="K21" s="183">
        <v>9.3904226060723128E-3</v>
      </c>
      <c r="L21" s="183">
        <v>0.67155062448552971</v>
      </c>
      <c r="M21" s="183">
        <v>1.1124154100924655E-3</v>
      </c>
      <c r="N21" s="183">
        <v>1.3416119015587978E-3</v>
      </c>
      <c r="O21" s="183">
        <v>2.8061240777810262E-2</v>
      </c>
      <c r="P21" s="183">
        <v>5.6371447498811636E-2</v>
      </c>
      <c r="Q21" s="182">
        <v>7.2606098378917017E-3</v>
      </c>
      <c r="R21" s="182">
        <v>6.3320958190925445E-5</v>
      </c>
      <c r="S21" s="182">
        <v>2.8366902478420427E-5</v>
      </c>
      <c r="T21" s="182">
        <v>1.0133918237425724E-2</v>
      </c>
      <c r="U21" s="183">
        <v>1.0951501066332565E-2</v>
      </c>
      <c r="V21" s="182">
        <v>1.702431777414911E-3</v>
      </c>
      <c r="W21" s="182">
        <v>2.2867419122764288E-4</v>
      </c>
      <c r="X21" s="182">
        <v>1.1653753075650588E-2</v>
      </c>
      <c r="Y21" s="182">
        <v>5.2446341491955311E-4</v>
      </c>
      <c r="Z21" s="182">
        <v>9.381541820850169E-7</v>
      </c>
      <c r="AA21" s="182">
        <v>3.6731875620676861E-5</v>
      </c>
      <c r="AB21" s="182">
        <v>0</v>
      </c>
      <c r="AC21" s="182">
        <v>9.5367384450623541E-5</v>
      </c>
      <c r="AD21" s="182">
        <v>1.0360835500187592E-3</v>
      </c>
      <c r="AE21" s="182">
        <v>5.161467225990651E-7</v>
      </c>
      <c r="AF21" s="182">
        <v>5.3959435925461964E-5</v>
      </c>
      <c r="AG21" s="182">
        <v>6.6476730298527862E-7</v>
      </c>
      <c r="AH21" s="182">
        <v>2.589376515779705E-6</v>
      </c>
      <c r="AI21" s="182">
        <v>1.5633694572363923E-5</v>
      </c>
      <c r="AJ21" s="182">
        <v>5.1896210955473989E-7</v>
      </c>
      <c r="AK21" s="182">
        <v>0</v>
      </c>
      <c r="AL21" s="182">
        <v>1.6771234654878904E-3</v>
      </c>
      <c r="AM21" s="182">
        <v>1.6518267448919016E-2</v>
      </c>
      <c r="AN21" s="182">
        <v>3.2977843059259394E-7</v>
      </c>
      <c r="AO21" s="182">
        <v>4.4883162903378354E-3</v>
      </c>
      <c r="AP21" s="182">
        <v>3.8519265628589143E-7</v>
      </c>
      <c r="AQ21" s="182">
        <v>2.9680455041640939E-7</v>
      </c>
      <c r="AR21" s="182">
        <v>3.4156572697136645E-8</v>
      </c>
      <c r="AS21" s="182">
        <v>1.2961228018014503E-7</v>
      </c>
      <c r="AT21" s="182">
        <v>2.6125033985966284E-8</v>
      </c>
      <c r="AU21" s="182">
        <v>4.5886828174928792E-8</v>
      </c>
      <c r="AV21" s="182">
        <v>1.1632992152268091E-7</v>
      </c>
      <c r="AW21" s="182">
        <v>4.7346634192127811E-9</v>
      </c>
      <c r="AX21" s="182">
        <v>5.618884138030303E-8</v>
      </c>
      <c r="AY21" s="182">
        <v>7.3588117242739619E-9</v>
      </c>
      <c r="AZ21" s="182">
        <v>2.8350702987241654E-8</v>
      </c>
      <c r="BA21" s="182">
        <v>4.4897346652110621E-9</v>
      </c>
      <c r="BB21" s="182">
        <v>2.800439383998383E-8</v>
      </c>
      <c r="BC21" s="182">
        <v>5.7233142592724129E-9</v>
      </c>
      <c r="BD21" s="182">
        <v>1.1240197049685625E-6</v>
      </c>
      <c r="BE21" s="182">
        <v>1.204165649770309E-7</v>
      </c>
      <c r="BF21" s="182">
        <v>7.525442481181154E-8</v>
      </c>
      <c r="BG21" s="182">
        <v>3.5208641411432221E-6</v>
      </c>
      <c r="BH21" s="182">
        <v>9.9439649762623023E-8</v>
      </c>
      <c r="BI21" s="182">
        <v>6.0627611179499123E-4</v>
      </c>
      <c r="BJ21" s="182">
        <v>8.5701226246699609E-6</v>
      </c>
      <c r="BK21" s="182">
        <v>3.3863208707280805E-7</v>
      </c>
      <c r="BL21" s="182">
        <v>2.1243295521819275E-7</v>
      </c>
    </row>
    <row r="22" spans="1:64" x14ac:dyDescent="0.45">
      <c r="A22" s="175"/>
      <c r="B22" s="175"/>
      <c r="C22" s="180"/>
      <c r="D22" s="181" t="s">
        <v>692</v>
      </c>
      <c r="E22" s="179" t="s">
        <v>977</v>
      </c>
      <c r="F22" s="179" t="s">
        <v>694</v>
      </c>
      <c r="G22" s="182">
        <v>1.1059223470665816E-4</v>
      </c>
      <c r="H22" s="182">
        <v>2.0674723332085444E-3</v>
      </c>
      <c r="I22" s="183">
        <v>0.13807188383924143</v>
      </c>
      <c r="J22" s="183">
        <v>2.5357254021911507E-2</v>
      </c>
      <c r="K22" s="183">
        <v>9.3644703628152255E-3</v>
      </c>
      <c r="L22" s="183">
        <v>0.6713177100294524</v>
      </c>
      <c r="M22" s="183">
        <v>1.118679571542305E-3</v>
      </c>
      <c r="N22" s="183">
        <v>1.3980077433495336E-3</v>
      </c>
      <c r="O22" s="183">
        <v>2.8103309712008934E-2</v>
      </c>
      <c r="P22" s="183">
        <v>5.6506958297848998E-2</v>
      </c>
      <c r="Q22" s="182">
        <v>7.2647334955236349E-3</v>
      </c>
      <c r="R22" s="182">
        <v>6.3342657283140531E-5</v>
      </c>
      <c r="S22" s="182">
        <v>3.0606203658088892E-5</v>
      </c>
      <c r="T22" s="182">
        <v>1.0076601318397297E-2</v>
      </c>
      <c r="U22" s="183">
        <v>1.0840582033597373E-2</v>
      </c>
      <c r="V22" s="182">
        <v>1.7029013846903769E-3</v>
      </c>
      <c r="W22" s="182">
        <v>2.2694652135143322E-4</v>
      </c>
      <c r="X22" s="182">
        <v>1.1587775236509664E-2</v>
      </c>
      <c r="Y22" s="182">
        <v>5.1768381259890625E-4</v>
      </c>
      <c r="Z22" s="182">
        <v>8.5842686516352718E-7</v>
      </c>
      <c r="AA22" s="182">
        <v>3.7077536760427749E-5</v>
      </c>
      <c r="AB22" s="182">
        <v>0</v>
      </c>
      <c r="AC22" s="182">
        <v>9.4610623916727707E-5</v>
      </c>
      <c r="AD22" s="182">
        <v>1.031526740656532E-3</v>
      </c>
      <c r="AE22" s="182">
        <v>5.3236038598469608E-7</v>
      </c>
      <c r="AF22" s="182">
        <v>5.3839295566726121E-5</v>
      </c>
      <c r="AG22" s="182">
        <v>6.4734187713622969E-7</v>
      </c>
      <c r="AH22" s="182">
        <v>2.6402411195764567E-6</v>
      </c>
      <c r="AI22" s="182">
        <v>1.5467366557004323E-5</v>
      </c>
      <c r="AJ22" s="182">
        <v>4.472477633716938E-7</v>
      </c>
      <c r="AK22" s="182">
        <v>0</v>
      </c>
      <c r="AL22" s="182">
        <v>1.6603203420418021E-3</v>
      </c>
      <c r="AM22" s="182">
        <v>1.6262281613036032E-2</v>
      </c>
      <c r="AN22" s="182">
        <v>3.1579972689823987E-7</v>
      </c>
      <c r="AO22" s="182">
        <v>4.4821711594481284E-3</v>
      </c>
      <c r="AP22" s="182">
        <v>3.7999648099481172E-7</v>
      </c>
      <c r="AQ22" s="182">
        <v>2.952363296312078E-7</v>
      </c>
      <c r="AR22" s="182">
        <v>2.9880310547049658E-8</v>
      </c>
      <c r="AS22" s="182">
        <v>1.6563225570810153E-7</v>
      </c>
      <c r="AT22" s="182">
        <v>3.0317729676337852E-8</v>
      </c>
      <c r="AU22" s="182">
        <v>4.4294461250427876E-8</v>
      </c>
      <c r="AV22" s="182">
        <v>1.156914376184932E-7</v>
      </c>
      <c r="AW22" s="182">
        <v>4.4719183762903102E-9</v>
      </c>
      <c r="AX22" s="182">
        <v>4.8577336717276599E-8</v>
      </c>
      <c r="AY22" s="182">
        <v>8.7624506697336093E-9</v>
      </c>
      <c r="AZ22" s="182">
        <v>2.8376543459503929E-8</v>
      </c>
      <c r="BA22" s="182">
        <v>3.0576963607375901E-9</v>
      </c>
      <c r="BB22" s="182">
        <v>2.7878756386193951E-8</v>
      </c>
      <c r="BC22" s="182">
        <v>5.3238827639969879E-9</v>
      </c>
      <c r="BD22" s="182">
        <v>1.1038803763898017E-6</v>
      </c>
      <c r="BE22" s="182">
        <v>1.1219459571318114E-7</v>
      </c>
      <c r="BF22" s="182">
        <v>4.1998312006605067E-6</v>
      </c>
      <c r="BG22" s="182">
        <v>3.6106516806348669E-6</v>
      </c>
      <c r="BH22" s="182">
        <v>9.1508334471408691E-8</v>
      </c>
      <c r="BI22" s="182">
        <v>6.0392032751398997E-4</v>
      </c>
      <c r="BJ22" s="182">
        <v>8.5266496651278493E-6</v>
      </c>
      <c r="BK22" s="182">
        <v>3.4038143446788829E-7</v>
      </c>
      <c r="BL22" s="182">
        <v>2.239907391455671E-7</v>
      </c>
    </row>
    <row r="23" spans="1:64" x14ac:dyDescent="0.45">
      <c r="A23" s="175"/>
      <c r="B23" s="175"/>
      <c r="C23" s="180"/>
      <c r="D23" s="181" t="s">
        <v>692</v>
      </c>
      <c r="E23" s="179" t="s">
        <v>978</v>
      </c>
      <c r="F23" s="179" t="s">
        <v>694</v>
      </c>
      <c r="G23" s="182">
        <v>1.1227772592680208E-4</v>
      </c>
      <c r="H23" s="182">
        <v>2.0434148932883694E-3</v>
      </c>
      <c r="I23" s="183">
        <v>0.13824481103332537</v>
      </c>
      <c r="J23" s="183">
        <v>2.511864098349785E-2</v>
      </c>
      <c r="K23" s="183">
        <v>9.1946492631993816E-3</v>
      </c>
      <c r="L23" s="183">
        <v>0.67069256915016684</v>
      </c>
      <c r="M23" s="183">
        <v>1.1421998574473958E-3</v>
      </c>
      <c r="N23" s="183">
        <v>1.3736594906741716E-3</v>
      </c>
      <c r="O23" s="183">
        <v>2.8523293087828871E-2</v>
      </c>
      <c r="P23" s="183">
        <v>5.6641886358791353E-2</v>
      </c>
      <c r="Q23" s="182">
        <v>7.3557112916002821E-3</v>
      </c>
      <c r="R23" s="182">
        <v>6.4495579330452505E-5</v>
      </c>
      <c r="S23" s="182">
        <v>2.9953993414835313E-5</v>
      </c>
      <c r="T23" s="182">
        <v>1.0049567890197649E-2</v>
      </c>
      <c r="U23" s="183">
        <v>1.0809892461698488E-2</v>
      </c>
      <c r="V23" s="182">
        <v>1.6919559476213115E-3</v>
      </c>
      <c r="W23" s="182">
        <v>2.260638452861632E-4</v>
      </c>
      <c r="X23" s="182">
        <v>1.14823169076628E-2</v>
      </c>
      <c r="Y23" s="182">
        <v>5.2393676636853061E-4</v>
      </c>
      <c r="Z23" s="182">
        <v>8.5549738378093435E-7</v>
      </c>
      <c r="AA23" s="182">
        <v>3.767350406396442E-5</v>
      </c>
      <c r="AB23" s="182">
        <v>0</v>
      </c>
      <c r="AC23" s="182">
        <v>9.7027346264429623E-5</v>
      </c>
      <c r="AD23" s="182">
        <v>1.0491907814143757E-3</v>
      </c>
      <c r="AE23" s="182">
        <v>5.4638421560797525E-7</v>
      </c>
      <c r="AF23" s="182">
        <v>5.4960221374033548E-5</v>
      </c>
      <c r="AG23" s="182">
        <v>6.6840859378653136E-7</v>
      </c>
      <c r="AH23" s="182">
        <v>2.668462854586459E-6</v>
      </c>
      <c r="AI23" s="182">
        <v>1.5541286854051413E-5</v>
      </c>
      <c r="AJ23" s="182">
        <v>4.6275128788369825E-7</v>
      </c>
      <c r="AK23" s="182">
        <v>0</v>
      </c>
      <c r="AL23" s="182">
        <v>1.6781127269504244E-3</v>
      </c>
      <c r="AM23" s="182">
        <v>1.6512292124616829E-2</v>
      </c>
      <c r="AN23" s="182">
        <v>3.4105464127722711E-7</v>
      </c>
      <c r="AO23" s="182">
        <v>4.6007361220720272E-3</v>
      </c>
      <c r="AP23" s="182">
        <v>3.8998533548728136E-7</v>
      </c>
      <c r="AQ23" s="182">
        <v>3.1535236209089465E-7</v>
      </c>
      <c r="AR23" s="182">
        <v>3.5536544125012927E-8</v>
      </c>
      <c r="AS23" s="182">
        <v>1.2551911775377981E-7</v>
      </c>
      <c r="AT23" s="182">
        <v>3.0938683393563329E-8</v>
      </c>
      <c r="AU23" s="182">
        <v>5.5413683203312038E-8</v>
      </c>
      <c r="AV23" s="182">
        <v>1.8604297687286903E-7</v>
      </c>
      <c r="AW23" s="182">
        <v>5.4633422541290157E-9</v>
      </c>
      <c r="AX23" s="182">
        <v>4.1928073240254811E-8</v>
      </c>
      <c r="AY23" s="182">
        <v>9.7654929984012469E-9</v>
      </c>
      <c r="AZ23" s="182">
        <v>2.9692360557191194E-8</v>
      </c>
      <c r="BA23" s="182">
        <v>4.6843079499692269E-9</v>
      </c>
      <c r="BB23" s="182">
        <v>3.8214635372120931E-8</v>
      </c>
      <c r="BC23" s="182">
        <v>5.2851165754245994E-9</v>
      </c>
      <c r="BD23" s="182">
        <v>1.1401018005564429E-6</v>
      </c>
      <c r="BE23" s="182">
        <v>1.1445630956903374E-7</v>
      </c>
      <c r="BF23" s="182">
        <v>3.7297266888157477E-7</v>
      </c>
      <c r="BG23" s="182">
        <v>3.4890809838554143E-6</v>
      </c>
      <c r="BH23" s="182">
        <v>1.0711529612811583E-7</v>
      </c>
      <c r="BI23" s="182">
        <v>6.0623749513408144E-4</v>
      </c>
      <c r="BJ23" s="182">
        <v>8.5538897535641756E-6</v>
      </c>
      <c r="BK23" s="182">
        <v>3.4252937676887732E-7</v>
      </c>
      <c r="BL23" s="182">
        <v>2.266296635204437E-7</v>
      </c>
    </row>
    <row r="24" spans="1:64" x14ac:dyDescent="0.45">
      <c r="A24" s="175"/>
      <c r="B24" s="175"/>
      <c r="C24" s="180"/>
      <c r="D24" s="181" t="s">
        <v>692</v>
      </c>
      <c r="E24" s="179" t="s">
        <v>980</v>
      </c>
      <c r="F24" s="179" t="s">
        <v>694</v>
      </c>
      <c r="G24" s="182">
        <v>2.9761685025135231E-5</v>
      </c>
      <c r="H24" s="182">
        <v>3.4536133647760595E-4</v>
      </c>
      <c r="I24" s="183">
        <v>0.16760145532522649</v>
      </c>
      <c r="J24" s="183">
        <v>1.0445442923995142E-2</v>
      </c>
      <c r="K24" s="183">
        <v>4.499936395368067E-2</v>
      </c>
      <c r="L24" s="183">
        <v>0.62124641056847374</v>
      </c>
      <c r="M24" s="183">
        <v>7.9903765710228232E-3</v>
      </c>
      <c r="N24" s="183">
        <v>2.0511091642625634E-3</v>
      </c>
      <c r="O24" s="183">
        <v>1.0114108816336627E-2</v>
      </c>
      <c r="P24" s="183">
        <v>8.6939620351045632E-2</v>
      </c>
      <c r="Q24" s="182">
        <v>1.006780128699607E-3</v>
      </c>
      <c r="R24" s="182">
        <v>3.3420228049016801E-4</v>
      </c>
      <c r="S24" s="182">
        <v>9.5325444228611198E-5</v>
      </c>
      <c r="T24" s="182">
        <v>2.5348708182402987E-3</v>
      </c>
      <c r="U24" s="183">
        <v>3.5478087022552001E-3</v>
      </c>
      <c r="V24" s="182">
        <v>4.5457619741970964E-4</v>
      </c>
      <c r="W24" s="182">
        <v>9.5413555316814502E-4</v>
      </c>
      <c r="X24" s="182">
        <v>2.7202918239943304E-2</v>
      </c>
      <c r="Y24" s="182">
        <v>2.1195721126178856E-3</v>
      </c>
      <c r="Z24" s="182">
        <v>2.8934658455098639E-6</v>
      </c>
      <c r="AA24" s="182">
        <v>2.8384846008870592E-5</v>
      </c>
      <c r="AB24" s="182">
        <v>1.9339327310432301E-6</v>
      </c>
      <c r="AC24" s="182">
        <v>1.285628764097208E-5</v>
      </c>
      <c r="AD24" s="182">
        <v>1.7369083054876231E-4</v>
      </c>
      <c r="AE24" s="182">
        <v>5.4728204694344501E-7</v>
      </c>
      <c r="AF24" s="182">
        <v>2.2361660888731231E-4</v>
      </c>
      <c r="AG24" s="182">
        <v>1.7617335913511523E-7</v>
      </c>
      <c r="AH24" s="182">
        <v>1.5772679609253227E-6</v>
      </c>
      <c r="AI24" s="182">
        <v>6.5494611995698998E-5</v>
      </c>
      <c r="AJ24" s="182">
        <v>1.1721266160478289E-6</v>
      </c>
      <c r="AK24" s="182">
        <v>0</v>
      </c>
      <c r="AL24" s="182">
        <v>2.4084100083604474E-4</v>
      </c>
      <c r="AM24" s="182">
        <v>4.2519831198607133E-3</v>
      </c>
      <c r="AN24" s="182">
        <v>1.8651564483252968E-7</v>
      </c>
      <c r="AO24" s="182">
        <v>7.5405378596554024E-4</v>
      </c>
      <c r="AP24" s="182">
        <v>2.3623377373344611E-7</v>
      </c>
      <c r="AQ24" s="182">
        <v>2.3527344405671591E-7</v>
      </c>
      <c r="AR24" s="182">
        <v>1.9574188582270301E-8</v>
      </c>
      <c r="AS24" s="182">
        <v>8.291288349096962E-8</v>
      </c>
      <c r="AT24" s="182">
        <v>3.4804043518670576E-8</v>
      </c>
      <c r="AU24" s="182">
        <v>0</v>
      </c>
      <c r="AV24" s="182">
        <v>0</v>
      </c>
      <c r="AW24" s="182">
        <v>6.6687278246079798E-9</v>
      </c>
      <c r="AX24" s="182">
        <v>5.0898743388805195E-8</v>
      </c>
      <c r="AY24" s="182">
        <v>1.7241843137917173E-8</v>
      </c>
      <c r="AZ24" s="182">
        <v>6.7149239467260744E-8</v>
      </c>
      <c r="BA24" s="182">
        <v>1.2043467662406669E-8</v>
      </c>
      <c r="BB24" s="182">
        <v>1.1186271517692364E-7</v>
      </c>
      <c r="BC24" s="182">
        <v>2.3492505651285266E-8</v>
      </c>
      <c r="BD24" s="182">
        <v>4.6386379891961724E-6</v>
      </c>
      <c r="BE24" s="182">
        <v>8.1480051807306479E-8</v>
      </c>
      <c r="BF24" s="182">
        <v>6.1187670779039203E-8</v>
      </c>
      <c r="BG24" s="182">
        <v>1.2562338513470493E-6</v>
      </c>
      <c r="BH24" s="182">
        <v>3.3219402923805608E-8</v>
      </c>
      <c r="BI24" s="182">
        <v>4.1785659224485624E-3</v>
      </c>
      <c r="BJ24" s="182">
        <v>3.9857044129562487E-5</v>
      </c>
      <c r="BK24" s="182">
        <v>9.1956806190425662E-7</v>
      </c>
      <c r="BL24" s="182">
        <v>2.6280635237695402E-7</v>
      </c>
    </row>
    <row r="25" spans="1:64" x14ac:dyDescent="0.45">
      <c r="A25" s="175"/>
      <c r="B25" s="175"/>
      <c r="C25" s="180"/>
      <c r="D25" s="181" t="s">
        <v>738</v>
      </c>
      <c r="E25" s="179" t="s">
        <v>980</v>
      </c>
      <c r="F25" s="179" t="s">
        <v>694</v>
      </c>
      <c r="G25" s="182">
        <v>2.8164146054521918E-5</v>
      </c>
      <c r="H25" s="182">
        <v>3.2687149124341672E-4</v>
      </c>
      <c r="I25" s="183">
        <v>0.16877927855553387</v>
      </c>
      <c r="J25" s="183">
        <v>1.0367618762598164E-2</v>
      </c>
      <c r="K25" s="183">
        <v>4.5312254512390522E-2</v>
      </c>
      <c r="L25" s="183">
        <v>0.61989659945439712</v>
      </c>
      <c r="M25" s="183">
        <v>7.655314494463601E-3</v>
      </c>
      <c r="N25" s="183">
        <v>2.005884602451458E-3</v>
      </c>
      <c r="O25" s="183">
        <v>9.8313398844165206E-3</v>
      </c>
      <c r="P25" s="183">
        <v>8.7693747552049284E-2</v>
      </c>
      <c r="Q25" s="182">
        <v>1.0061191862739509E-3</v>
      </c>
      <c r="R25" s="182">
        <v>3.3614116545835999E-4</v>
      </c>
      <c r="S25" s="182">
        <v>9.2800367809157757E-5</v>
      </c>
      <c r="T25" s="182">
        <v>2.5015688038030675E-3</v>
      </c>
      <c r="U25" s="183">
        <v>3.5220932349531247E-3</v>
      </c>
      <c r="V25" s="182">
        <v>4.4920754428873731E-4</v>
      </c>
      <c r="W25" s="182">
        <v>9.4868934700804888E-4</v>
      </c>
      <c r="X25" s="182">
        <v>2.7322843361866311E-2</v>
      </c>
      <c r="Y25" s="182">
        <v>2.0712847821859979E-3</v>
      </c>
      <c r="Z25" s="182">
        <v>2.9723938960527795E-6</v>
      </c>
      <c r="AA25" s="182">
        <v>2.5718529004307102E-5</v>
      </c>
      <c r="AB25" s="182">
        <v>0</v>
      </c>
      <c r="AC25" s="182">
        <v>1.2989491832960198E-5</v>
      </c>
      <c r="AD25" s="182">
        <v>1.7322754151488141E-4</v>
      </c>
      <c r="AE25" s="182">
        <v>5.5120719902639246E-7</v>
      </c>
      <c r="AF25" s="182">
        <v>2.3422253996902934E-4</v>
      </c>
      <c r="AG25" s="182">
        <v>2.0065604175356933E-7</v>
      </c>
      <c r="AH25" s="182">
        <v>1.5066707190796208E-6</v>
      </c>
      <c r="AI25" s="182">
        <v>6.4880723847979862E-5</v>
      </c>
      <c r="AJ25" s="182">
        <v>1.2399977142566342E-6</v>
      </c>
      <c r="AK25" s="182">
        <v>0</v>
      </c>
      <c r="AL25" s="182">
        <v>2.3741793648472678E-4</v>
      </c>
      <c r="AM25" s="182">
        <v>4.2044074105058596E-3</v>
      </c>
      <c r="AN25" s="182">
        <v>1.57307146510027E-6</v>
      </c>
      <c r="AO25" s="182">
        <v>7.4338617780819196E-4</v>
      </c>
      <c r="AP25" s="182">
        <v>2.4025262110091246E-7</v>
      </c>
      <c r="AQ25" s="182">
        <v>1.9704331717798805E-7</v>
      </c>
      <c r="AR25" s="182">
        <v>2.1910225630180728E-8</v>
      </c>
      <c r="AS25" s="182">
        <v>8.6273574110210486E-8</v>
      </c>
      <c r="AT25" s="182">
        <v>3.8451996395414962E-8</v>
      </c>
      <c r="AU25" s="182">
        <v>1.0775237245297613E-8</v>
      </c>
      <c r="AV25" s="182">
        <v>1.2689854394326282E-8</v>
      </c>
      <c r="AW25" s="182">
        <v>5.8234407462169516E-9</v>
      </c>
      <c r="AX25" s="182">
        <v>6.4921225761017015E-8</v>
      </c>
      <c r="AY25" s="182">
        <v>1.8859682469703955E-8</v>
      </c>
      <c r="AZ25" s="182">
        <v>6.0747953135807066E-8</v>
      </c>
      <c r="BA25" s="182">
        <v>1.610742561162426E-8</v>
      </c>
      <c r="BB25" s="182">
        <v>1.1239464038151231E-7</v>
      </c>
      <c r="BC25" s="182">
        <v>2.1009997742804286E-8</v>
      </c>
      <c r="BD25" s="182">
        <v>4.8565475448197192E-6</v>
      </c>
      <c r="BE25" s="182">
        <v>8.4662365214841683E-8</v>
      </c>
      <c r="BF25" s="182">
        <v>5.8180950169281911E-8</v>
      </c>
      <c r="BG25" s="182">
        <v>1.1594522163749279E-6</v>
      </c>
      <c r="BH25" s="182">
        <v>2.3411312537287667E-7</v>
      </c>
      <c r="BI25" s="182">
        <v>4.0990013643404178E-3</v>
      </c>
      <c r="BJ25" s="182">
        <v>3.9585608216133648E-5</v>
      </c>
      <c r="BK25" s="182">
        <v>9.4365831288120642E-7</v>
      </c>
      <c r="BL25" s="182">
        <v>2.6141029144954654E-7</v>
      </c>
    </row>
    <row r="26" spans="1:64" x14ac:dyDescent="0.45">
      <c r="A26" s="175"/>
      <c r="B26" s="175"/>
      <c r="C26" s="180"/>
      <c r="D26" s="181" t="s">
        <v>738</v>
      </c>
      <c r="E26" s="179" t="s">
        <v>981</v>
      </c>
      <c r="F26" s="179" t="s">
        <v>694</v>
      </c>
      <c r="G26" s="182">
        <v>2.4722338419051088E-5</v>
      </c>
      <c r="H26" s="182">
        <v>3.1421828666224896E-4</v>
      </c>
      <c r="I26" s="183">
        <v>0.16638199577118654</v>
      </c>
      <c r="J26" s="183">
        <v>1.0304572276701849E-2</v>
      </c>
      <c r="K26" s="183">
        <v>4.4472217257665224E-2</v>
      </c>
      <c r="L26" s="183">
        <v>0.6252803462362333</v>
      </c>
      <c r="M26" s="183">
        <v>7.8805083425221301E-3</v>
      </c>
      <c r="N26" s="183">
        <v>2.0244959200296218E-3</v>
      </c>
      <c r="O26" s="183">
        <v>1.0010412005834942E-2</v>
      </c>
      <c r="P26" s="183">
        <v>8.5767259216339556E-2</v>
      </c>
      <c r="Q26" s="182">
        <v>9.9584976348531841E-4</v>
      </c>
      <c r="R26" s="182">
        <v>3.3470397104246242E-4</v>
      </c>
      <c r="S26" s="182">
        <v>8.9253598310924887E-5</v>
      </c>
      <c r="T26" s="182">
        <v>2.4594248360947195E-3</v>
      </c>
      <c r="U26" s="183">
        <v>3.5152382071050032E-3</v>
      </c>
      <c r="V26" s="182">
        <v>4.4553245540343626E-4</v>
      </c>
      <c r="W26" s="182">
        <v>9.4148970280691336E-4</v>
      </c>
      <c r="X26" s="182">
        <v>2.6701713284761969E-2</v>
      </c>
      <c r="Y26" s="182">
        <v>2.097704324464952E-3</v>
      </c>
      <c r="Z26" s="182">
        <v>2.887936985911311E-6</v>
      </c>
      <c r="AA26" s="182">
        <v>2.5980580829638447E-5</v>
      </c>
      <c r="AB26" s="182">
        <v>0</v>
      </c>
      <c r="AC26" s="182">
        <v>1.2926558407785211E-5</v>
      </c>
      <c r="AD26" s="182">
        <v>1.7352015720635203E-4</v>
      </c>
      <c r="AE26" s="182">
        <v>5.4043875499829908E-7</v>
      </c>
      <c r="AF26" s="182">
        <v>2.3275958966333313E-4</v>
      </c>
      <c r="AG26" s="182">
        <v>1.9780682953119983E-7</v>
      </c>
      <c r="AH26" s="182">
        <v>1.4550009067075632E-6</v>
      </c>
      <c r="AI26" s="182">
        <v>6.1753876409018481E-5</v>
      </c>
      <c r="AJ26" s="182">
        <v>1.2537987794087884E-6</v>
      </c>
      <c r="AK26" s="182">
        <v>0</v>
      </c>
      <c r="AL26" s="182">
        <v>2.3768772182646082E-4</v>
      </c>
      <c r="AM26" s="182">
        <v>4.2702654751785247E-3</v>
      </c>
      <c r="AN26" s="182">
        <v>1.7988555045004238E-7</v>
      </c>
      <c r="AO26" s="182">
        <v>7.4764245369217744E-4</v>
      </c>
      <c r="AP26" s="182">
        <v>2.3667161475872769E-7</v>
      </c>
      <c r="AQ26" s="182">
        <v>2.7399814771335722E-7</v>
      </c>
      <c r="AR26" s="182">
        <v>2.886681822355793E-8</v>
      </c>
      <c r="AS26" s="182">
        <v>7.1500062797824183E-8</v>
      </c>
      <c r="AT26" s="182">
        <v>2.8612212276040867E-8</v>
      </c>
      <c r="AU26" s="182">
        <v>9.3256360763164725E-9</v>
      </c>
      <c r="AV26" s="182">
        <v>5.7951220262577743E-8</v>
      </c>
      <c r="AW26" s="182">
        <v>5.8887981707336808E-9</v>
      </c>
      <c r="AX26" s="182">
        <v>5.7473402225691099E-8</v>
      </c>
      <c r="AY26" s="182">
        <v>1.648613224639605E-8</v>
      </c>
      <c r="AZ26" s="182">
        <v>6.6314247484837215E-8</v>
      </c>
      <c r="BA26" s="182">
        <v>3.0193108409275314E-7</v>
      </c>
      <c r="BB26" s="182">
        <v>9.9991878339371645E-8</v>
      </c>
      <c r="BC26" s="182">
        <v>2.1851143423669093E-8</v>
      </c>
      <c r="BD26" s="182">
        <v>4.7585358048023224E-6</v>
      </c>
      <c r="BE26" s="182">
        <v>8.2892852260990431E-8</v>
      </c>
      <c r="BF26" s="182">
        <v>5.1657471376641656E-8</v>
      </c>
      <c r="BG26" s="182">
        <v>1.1958184507692178E-6</v>
      </c>
      <c r="BH26" s="182">
        <v>2.6926615418907407E-8</v>
      </c>
      <c r="BI26" s="182">
        <v>4.1400088419271674E-3</v>
      </c>
      <c r="BJ26" s="182">
        <v>3.9886379493299216E-5</v>
      </c>
      <c r="BK26" s="182">
        <v>9.3870734900552455E-7</v>
      </c>
      <c r="BL26" s="182">
        <v>2.6602184751179861E-7</v>
      </c>
    </row>
    <row r="27" spans="1:64" x14ac:dyDescent="0.45">
      <c r="A27" s="175"/>
      <c r="B27" s="175"/>
      <c r="C27" s="180"/>
      <c r="D27" s="181" t="s">
        <v>738</v>
      </c>
      <c r="E27" s="179" t="s">
        <v>982</v>
      </c>
      <c r="F27" s="179" t="s">
        <v>694</v>
      </c>
      <c r="G27" s="182">
        <v>2.5603103237576781E-5</v>
      </c>
      <c r="H27" s="182">
        <v>3.113481498287336E-4</v>
      </c>
      <c r="I27" s="183">
        <v>0.16636702724715208</v>
      </c>
      <c r="J27" s="183">
        <v>1.0264117431499447E-2</v>
      </c>
      <c r="K27" s="183">
        <v>4.4682519543426891E-2</v>
      </c>
      <c r="L27" s="183">
        <v>0.62535819785336477</v>
      </c>
      <c r="M27" s="183">
        <v>7.9878408519105069E-3</v>
      </c>
      <c r="N27" s="183">
        <v>2.0311096991675794E-3</v>
      </c>
      <c r="O27" s="183">
        <v>9.9390306383681029E-3</v>
      </c>
      <c r="P27" s="183">
        <v>8.5751248302762706E-2</v>
      </c>
      <c r="Q27" s="182">
        <v>9.7683491703849873E-4</v>
      </c>
      <c r="R27" s="182">
        <v>3.3229825306296633E-4</v>
      </c>
      <c r="S27" s="182">
        <v>8.8746576004668869E-5</v>
      </c>
      <c r="T27" s="182">
        <v>2.4409454040252854E-3</v>
      </c>
      <c r="U27" s="183">
        <v>3.494356725313764E-3</v>
      </c>
      <c r="V27" s="182">
        <v>4.3824754179060598E-4</v>
      </c>
      <c r="W27" s="182">
        <v>9.2985520050979339E-4</v>
      </c>
      <c r="X27" s="182">
        <v>2.6630612049937566E-2</v>
      </c>
      <c r="Y27" s="182">
        <v>2.0897836606893674E-3</v>
      </c>
      <c r="Z27" s="182">
        <v>2.912481744314629E-6</v>
      </c>
      <c r="AA27" s="182">
        <v>2.5305982915014147E-5</v>
      </c>
      <c r="AB27" s="182">
        <v>0</v>
      </c>
      <c r="AC27" s="182">
        <v>1.2832843401070939E-5</v>
      </c>
      <c r="AD27" s="182">
        <v>1.7422011909506435E-4</v>
      </c>
      <c r="AE27" s="182">
        <v>5.5125585616480739E-7</v>
      </c>
      <c r="AF27" s="182">
        <v>2.3232044103934157E-4</v>
      </c>
      <c r="AG27" s="182">
        <v>2.0166863926802385E-7</v>
      </c>
      <c r="AH27" s="182">
        <v>1.638893775609644E-6</v>
      </c>
      <c r="AI27" s="182">
        <v>6.4443104094585022E-5</v>
      </c>
      <c r="AJ27" s="182">
        <v>1.1706868405882548E-6</v>
      </c>
      <c r="AK27" s="182">
        <v>0</v>
      </c>
      <c r="AL27" s="182">
        <v>2.3430782717317225E-4</v>
      </c>
      <c r="AM27" s="182">
        <v>4.258163168106734E-3</v>
      </c>
      <c r="AN27" s="182">
        <v>1.1077053273897456E-7</v>
      </c>
      <c r="AO27" s="182">
        <v>7.4638618325766916E-4</v>
      </c>
      <c r="AP27" s="182">
        <v>2.4916119000205418E-7</v>
      </c>
      <c r="AQ27" s="182">
        <v>1.9999341043977529E-7</v>
      </c>
      <c r="AR27" s="182">
        <v>2.2106940892753355E-8</v>
      </c>
      <c r="AS27" s="182">
        <v>8.01360250114448E-8</v>
      </c>
      <c r="AT27" s="182">
        <v>3.1478107199979129E-8</v>
      </c>
      <c r="AU27" s="182">
        <v>9.7135532201112704E-9</v>
      </c>
      <c r="AV27" s="182">
        <v>4.7088495585350986E-8</v>
      </c>
      <c r="AW27" s="182">
        <v>7.1822930745272842E-9</v>
      </c>
      <c r="AX27" s="182">
        <v>5.5199792687969793E-8</v>
      </c>
      <c r="AY27" s="182">
        <v>1.4908089626664824E-8</v>
      </c>
      <c r="AZ27" s="182">
        <v>5.9043640688486564E-8</v>
      </c>
      <c r="BA27" s="182">
        <v>1.1209633618516335E-8</v>
      </c>
      <c r="BB27" s="182">
        <v>1.0911545459972306E-7</v>
      </c>
      <c r="BC27" s="182">
        <v>2.1157062229499599E-8</v>
      </c>
      <c r="BD27" s="182">
        <v>4.731938691627273E-6</v>
      </c>
      <c r="BE27" s="182">
        <v>8.3123351608694048E-8</v>
      </c>
      <c r="BF27" s="182">
        <v>5.6534744173781635E-8</v>
      </c>
      <c r="BG27" s="182">
        <v>1.1723002721714733E-6</v>
      </c>
      <c r="BH27" s="182">
        <v>2.505189503449554E-8</v>
      </c>
      <c r="BI27" s="182">
        <v>4.057940282579069E-3</v>
      </c>
      <c r="BJ27" s="182">
        <v>3.8803226831359008E-5</v>
      </c>
      <c r="BK27" s="182">
        <v>9.3163072740664832E-7</v>
      </c>
      <c r="BL27" s="182">
        <v>2.5673877513314835E-7</v>
      </c>
    </row>
    <row r="28" spans="1:64" x14ac:dyDescent="0.45">
      <c r="A28" s="175"/>
      <c r="B28" s="175"/>
      <c r="C28" s="180"/>
      <c r="D28" s="181" t="s">
        <v>738</v>
      </c>
      <c r="E28" s="179" t="s">
        <v>983</v>
      </c>
      <c r="F28" s="179" t="s">
        <v>694</v>
      </c>
      <c r="G28" s="182">
        <v>2.4322960620336886E-5</v>
      </c>
      <c r="H28" s="182">
        <v>3.0584977630375443E-4</v>
      </c>
      <c r="I28" s="183">
        <v>0.16667914083406357</v>
      </c>
      <c r="J28" s="183">
        <v>1.0196103173992783E-2</v>
      </c>
      <c r="K28" s="183">
        <v>4.4514342608939023E-2</v>
      </c>
      <c r="L28" s="183">
        <v>0.62620669844089827</v>
      </c>
      <c r="M28" s="183">
        <v>7.9802239511619806E-3</v>
      </c>
      <c r="N28" s="183">
        <v>2.0549661607067401E-3</v>
      </c>
      <c r="O28" s="183">
        <v>1.0042341857758517E-2</v>
      </c>
      <c r="P28" s="183">
        <v>8.4641260233287385E-2</v>
      </c>
      <c r="Q28" s="182">
        <v>9.824832252205895E-4</v>
      </c>
      <c r="R28" s="182">
        <v>3.341895703500642E-4</v>
      </c>
      <c r="S28" s="182">
        <v>8.9277243013947377E-5</v>
      </c>
      <c r="T28" s="182">
        <v>2.4298125424181021E-3</v>
      </c>
      <c r="U28" s="183">
        <v>3.4170712334793776E-3</v>
      </c>
      <c r="V28" s="182">
        <v>4.3857186508414805E-4</v>
      </c>
      <c r="W28" s="182">
        <v>9.284960614248046E-4</v>
      </c>
      <c r="X28" s="182">
        <v>2.6614059225191489E-2</v>
      </c>
      <c r="Y28" s="182">
        <v>2.1320663492688432E-3</v>
      </c>
      <c r="Z28" s="182">
        <v>2.9354851738014261E-6</v>
      </c>
      <c r="AA28" s="182">
        <v>2.6171300848260974E-5</v>
      </c>
      <c r="AB28" s="182">
        <v>0</v>
      </c>
      <c r="AC28" s="182">
        <v>1.2908720344692003E-5</v>
      </c>
      <c r="AD28" s="182">
        <v>1.7484634063995132E-4</v>
      </c>
      <c r="AE28" s="182">
        <v>5.4817599021235353E-7</v>
      </c>
      <c r="AF28" s="182">
        <v>2.3226478140479307E-4</v>
      </c>
      <c r="AG28" s="182">
        <v>1.8678456529397784E-7</v>
      </c>
      <c r="AH28" s="182">
        <v>1.4706881278313586E-6</v>
      </c>
      <c r="AI28" s="182">
        <v>6.5320821783388048E-5</v>
      </c>
      <c r="AJ28" s="182">
        <v>1.1690759756759915E-6</v>
      </c>
      <c r="AK28" s="182">
        <v>0</v>
      </c>
      <c r="AL28" s="182">
        <v>2.3760344511384272E-4</v>
      </c>
      <c r="AM28" s="182">
        <v>4.3140647439768587E-3</v>
      </c>
      <c r="AN28" s="182">
        <v>1.3515139658740557E-7</v>
      </c>
      <c r="AO28" s="182">
        <v>7.5677042939279739E-4</v>
      </c>
      <c r="AP28" s="182">
        <v>2.4878589273757926E-7</v>
      </c>
      <c r="AQ28" s="182">
        <v>2.0122836881940251E-7</v>
      </c>
      <c r="AR28" s="182">
        <v>2.174798912635209E-8</v>
      </c>
      <c r="AS28" s="182">
        <v>8.2234031551104584E-8</v>
      </c>
      <c r="AT28" s="182">
        <v>2.6799773925268823E-8</v>
      </c>
      <c r="AU28" s="182">
        <v>5.4052188931574343E-9</v>
      </c>
      <c r="AV28" s="182">
        <v>2.8566614974921187E-8</v>
      </c>
      <c r="AW28" s="182">
        <v>7.2042745610173379E-9</v>
      </c>
      <c r="AX28" s="182">
        <v>6.6722087191607937E-8</v>
      </c>
      <c r="AY28" s="182">
        <v>1.6990490337296251E-8</v>
      </c>
      <c r="AZ28" s="182">
        <v>6.2969135567088359E-8</v>
      </c>
      <c r="BA28" s="182">
        <v>1.0679564725240295E-8</v>
      </c>
      <c r="BB28" s="182">
        <v>9.8071011810751646E-8</v>
      </c>
      <c r="BC28" s="182">
        <v>2.230956787070594E-8</v>
      </c>
      <c r="BD28" s="182">
        <v>4.7057575402973412E-6</v>
      </c>
      <c r="BE28" s="182">
        <v>7.9087883171952386E-8</v>
      </c>
      <c r="BF28" s="182">
        <v>4.6900451420110579E-8</v>
      </c>
      <c r="BG28" s="182">
        <v>1.1414167484593953E-6</v>
      </c>
      <c r="BH28" s="182">
        <v>3.3774031076744535E-8</v>
      </c>
      <c r="BI28" s="182">
        <v>4.1142614232314093E-3</v>
      </c>
      <c r="BJ28" s="182">
        <v>3.9144795427129074E-5</v>
      </c>
      <c r="BK28" s="182">
        <v>9.3417914548983771E-7</v>
      </c>
      <c r="BL28" s="182">
        <v>2.626736504113378E-7</v>
      </c>
    </row>
    <row r="29" spans="1:64" x14ac:dyDescent="0.45">
      <c r="A29" s="175"/>
      <c r="B29" s="175"/>
      <c r="C29" s="180"/>
      <c r="D29" s="181" t="s">
        <v>738</v>
      </c>
      <c r="E29" s="179" t="s">
        <v>984</v>
      </c>
      <c r="F29" s="179" t="s">
        <v>694</v>
      </c>
      <c r="G29" s="182">
        <v>2.5934064779509654E-5</v>
      </c>
      <c r="H29" s="182">
        <v>3.0263501641057461E-4</v>
      </c>
      <c r="I29" s="183">
        <v>0.16699808270522506</v>
      </c>
      <c r="J29" s="183">
        <v>1.0085018491294596E-2</v>
      </c>
      <c r="K29" s="183">
        <v>4.3992518144217327E-2</v>
      </c>
      <c r="L29" s="183">
        <v>0.62452698885206914</v>
      </c>
      <c r="M29" s="183">
        <v>8.2495862129591258E-3</v>
      </c>
      <c r="N29" s="183">
        <v>2.1086271588360499E-3</v>
      </c>
      <c r="O29" s="183">
        <v>1.0104690811800867E-2</v>
      </c>
      <c r="P29" s="183">
        <v>8.6484895205049234E-2</v>
      </c>
      <c r="Q29" s="182">
        <v>1.0038391802973253E-3</v>
      </c>
      <c r="R29" s="182">
        <v>3.3904033728565707E-4</v>
      </c>
      <c r="S29" s="182">
        <v>9.0843541841516653E-5</v>
      </c>
      <c r="T29" s="182">
        <v>2.4123115994713713E-3</v>
      </c>
      <c r="U29" s="183">
        <v>3.4115487986155829E-3</v>
      </c>
      <c r="V29" s="182">
        <v>4.3516014550059673E-4</v>
      </c>
      <c r="W29" s="182">
        <v>9.2104838910067371E-4</v>
      </c>
      <c r="X29" s="182">
        <v>2.6255601635712715E-2</v>
      </c>
      <c r="Y29" s="182">
        <v>2.1250125844338766E-3</v>
      </c>
      <c r="Z29" s="182">
        <v>2.9739644618880441E-6</v>
      </c>
      <c r="AA29" s="182">
        <v>5.9659401321900509E-5</v>
      </c>
      <c r="AB29" s="182">
        <v>0</v>
      </c>
      <c r="AC29" s="182">
        <v>1.3236066310879349E-5</v>
      </c>
      <c r="AD29" s="182">
        <v>1.774799707371329E-4</v>
      </c>
      <c r="AE29" s="182">
        <v>5.5778073152527643E-7</v>
      </c>
      <c r="AF29" s="182">
        <v>2.3640371970100292E-4</v>
      </c>
      <c r="AG29" s="182">
        <v>1.8822501037410448E-7</v>
      </c>
      <c r="AH29" s="182">
        <v>1.6952414963657618E-6</v>
      </c>
      <c r="AI29" s="182">
        <v>6.4561330870220593E-5</v>
      </c>
      <c r="AJ29" s="182">
        <v>1.1514004468449381E-6</v>
      </c>
      <c r="AK29" s="182">
        <v>0</v>
      </c>
      <c r="AL29" s="182">
        <v>2.3859568731695831E-4</v>
      </c>
      <c r="AM29" s="182">
        <v>4.2990186375786036E-3</v>
      </c>
      <c r="AN29" s="182">
        <v>1.7298737170432577E-7</v>
      </c>
      <c r="AO29" s="182">
        <v>7.7375154251507056E-4</v>
      </c>
      <c r="AP29" s="182">
        <v>2.3860976285981364E-7</v>
      </c>
      <c r="AQ29" s="182">
        <v>2.0271762139459242E-7</v>
      </c>
      <c r="AR29" s="182">
        <v>8.1291990924278793E-8</v>
      </c>
      <c r="AS29" s="182">
        <v>8.4153538526354087E-8</v>
      </c>
      <c r="AT29" s="182">
        <v>2.2108272904830028E-8</v>
      </c>
      <c r="AU29" s="182">
        <v>8.8091292310543168E-9</v>
      </c>
      <c r="AV29" s="182">
        <v>2.3789600312803039E-8</v>
      </c>
      <c r="AW29" s="182">
        <v>7.800334992864733E-9</v>
      </c>
      <c r="AX29" s="182">
        <v>5.5778115471590615E-8</v>
      </c>
      <c r="AY29" s="182">
        <v>1.5899850187585143E-8</v>
      </c>
      <c r="AZ29" s="182">
        <v>6.8486241041710492E-8</v>
      </c>
      <c r="BA29" s="182">
        <v>1.2482660346941602E-8</v>
      </c>
      <c r="BB29" s="182">
        <v>9.9678638687342248E-8</v>
      </c>
      <c r="BC29" s="182">
        <v>2.03510811979813E-8</v>
      </c>
      <c r="BD29" s="182">
        <v>4.7822339018210356E-6</v>
      </c>
      <c r="BE29" s="182">
        <v>8.02954251031997E-8</v>
      </c>
      <c r="BF29" s="182">
        <v>5.7100869047030059E-8</v>
      </c>
      <c r="BG29" s="182">
        <v>1.1365255343141943E-6</v>
      </c>
      <c r="BH29" s="182">
        <v>2.5929960897435681E-8</v>
      </c>
      <c r="BI29" s="182">
        <v>4.2080499580527996E-3</v>
      </c>
      <c r="BJ29" s="182">
        <v>4.0055829435640757E-5</v>
      </c>
      <c r="BK29" s="182">
        <v>9.7338540077653762E-7</v>
      </c>
      <c r="BL29" s="182">
        <v>2.6991369086819014E-7</v>
      </c>
    </row>
    <row r="30" spans="1:64" x14ac:dyDescent="0.45">
      <c r="A30" s="175"/>
      <c r="B30" s="175"/>
      <c r="C30" s="180"/>
      <c r="D30" s="181" t="s">
        <v>738</v>
      </c>
      <c r="E30" s="179" t="s">
        <v>985</v>
      </c>
      <c r="F30" s="179" t="s">
        <v>694</v>
      </c>
      <c r="G30" s="182">
        <v>2.6521132852942554E-5</v>
      </c>
      <c r="H30" s="182">
        <v>2.959306429117628E-4</v>
      </c>
      <c r="I30" s="183">
        <v>0.16887474926273019</v>
      </c>
      <c r="J30" s="183">
        <v>9.9709498711399724E-3</v>
      </c>
      <c r="K30" s="183">
        <v>4.3073579674829353E-2</v>
      </c>
      <c r="L30" s="183">
        <v>0.62406305931967965</v>
      </c>
      <c r="M30" s="183">
        <v>8.2307984480937211E-3</v>
      </c>
      <c r="N30" s="183">
        <v>2.1752923480488837E-3</v>
      </c>
      <c r="O30" s="183">
        <v>1.0170988341100086E-2</v>
      </c>
      <c r="P30" s="183">
        <v>8.6306278242856665E-2</v>
      </c>
      <c r="Q30" s="182">
        <v>1.0046328174608931E-3</v>
      </c>
      <c r="R30" s="182">
        <v>3.406043317171114E-4</v>
      </c>
      <c r="S30" s="182">
        <v>8.9885601671542854E-5</v>
      </c>
      <c r="T30" s="182">
        <v>2.389510898333638E-3</v>
      </c>
      <c r="U30" s="183">
        <v>3.393667564860578E-3</v>
      </c>
      <c r="V30" s="182">
        <v>4.3471991385141356E-4</v>
      </c>
      <c r="W30" s="182">
        <v>9.099605050035402E-4</v>
      </c>
      <c r="X30" s="182">
        <v>2.5893863800131985E-2</v>
      </c>
      <c r="Y30" s="182">
        <v>2.1088242398783763E-3</v>
      </c>
      <c r="Z30" s="182">
        <v>2.9700173410424584E-6</v>
      </c>
      <c r="AA30" s="182">
        <v>4.8495192943582148E-5</v>
      </c>
      <c r="AB30" s="182">
        <v>0</v>
      </c>
      <c r="AC30" s="182">
        <v>1.3197995945404001E-5</v>
      </c>
      <c r="AD30" s="182">
        <v>1.7955988245716705E-4</v>
      </c>
      <c r="AE30" s="182">
        <v>5.475645673543761E-7</v>
      </c>
      <c r="AF30" s="182">
        <v>2.3597359045511617E-4</v>
      </c>
      <c r="AG30" s="182">
        <v>2.0558894367027097E-7</v>
      </c>
      <c r="AH30" s="182">
        <v>1.6430816109445273E-6</v>
      </c>
      <c r="AI30" s="182">
        <v>6.4974532479134494E-5</v>
      </c>
      <c r="AJ30" s="182">
        <v>1.2130240543999301E-6</v>
      </c>
      <c r="AK30" s="182">
        <v>0</v>
      </c>
      <c r="AL30" s="182">
        <v>2.4179925456094216E-4</v>
      </c>
      <c r="AM30" s="182">
        <v>4.3405933925550278E-3</v>
      </c>
      <c r="AN30" s="182">
        <v>1.6568095202505992E-7</v>
      </c>
      <c r="AO30" s="182">
        <v>7.8469853381306787E-4</v>
      </c>
      <c r="AP30" s="182">
        <v>2.5300914533808297E-7</v>
      </c>
      <c r="AQ30" s="182">
        <v>2.1053868523277672E-7</v>
      </c>
      <c r="AR30" s="182">
        <v>2.2042836665197031E-8</v>
      </c>
      <c r="AS30" s="182">
        <v>8.974004763004045E-8</v>
      </c>
      <c r="AT30" s="182">
        <v>2.2614606640769815E-8</v>
      </c>
      <c r="AU30" s="182">
        <v>1.0914313850619634E-8</v>
      </c>
      <c r="AV30" s="182">
        <v>4.8473580663547571E-8</v>
      </c>
      <c r="AW30" s="182">
        <v>7.9898375753421201E-9</v>
      </c>
      <c r="AX30" s="182">
        <v>6.1241115116851549E-8</v>
      </c>
      <c r="AY30" s="182">
        <v>1.6660244633796128E-8</v>
      </c>
      <c r="AZ30" s="182">
        <v>6.4884845732329342E-8</v>
      </c>
      <c r="BA30" s="182">
        <v>1.2643941428839887E-8</v>
      </c>
      <c r="BB30" s="182">
        <v>1.1971838294838695E-7</v>
      </c>
      <c r="BC30" s="182">
        <v>2.361297575018582E-8</v>
      </c>
      <c r="BD30" s="182">
        <v>4.8757949258896549E-6</v>
      </c>
      <c r="BE30" s="182">
        <v>8.0764590118371522E-8</v>
      </c>
      <c r="BF30" s="182">
        <v>5.8810597142021204E-8</v>
      </c>
      <c r="BG30" s="182">
        <v>1.1707894176401247E-6</v>
      </c>
      <c r="BH30" s="182">
        <v>3.8435170133938714E-8</v>
      </c>
      <c r="BI30" s="182">
        <v>4.2806952314126887E-3</v>
      </c>
      <c r="BJ30" s="182">
        <v>4.0174493659069289E-5</v>
      </c>
      <c r="BK30" s="182">
        <v>9.8195654210372108E-7</v>
      </c>
      <c r="BL30" s="182">
        <v>2.8922657039691535E-7</v>
      </c>
    </row>
    <row r="31" spans="1:64" x14ac:dyDescent="0.45">
      <c r="A31" s="175"/>
      <c r="B31" s="175"/>
      <c r="C31" s="180"/>
      <c r="D31" s="181" t="s">
        <v>692</v>
      </c>
      <c r="E31" s="179" t="s">
        <v>981</v>
      </c>
      <c r="F31" s="179" t="s">
        <v>694</v>
      </c>
      <c r="G31" s="182">
        <v>1.6680452035347826E-5</v>
      </c>
      <c r="H31" s="182">
        <v>3.1717139183167755E-4</v>
      </c>
      <c r="I31" s="183">
        <v>0.16689083657296755</v>
      </c>
      <c r="J31" s="183">
        <v>1.0102080180904475E-2</v>
      </c>
      <c r="K31" s="183">
        <v>4.4431398681576702E-2</v>
      </c>
      <c r="L31" s="183">
        <v>0.62564106611650683</v>
      </c>
      <c r="M31" s="183">
        <v>7.9134030540738524E-3</v>
      </c>
      <c r="N31" s="183">
        <v>2.0585342321504697E-3</v>
      </c>
      <c r="O31" s="183">
        <v>9.8813002176724504E-3</v>
      </c>
      <c r="P31" s="183">
        <v>8.520366163604047E-2</v>
      </c>
      <c r="Q31" s="182">
        <v>9.7786040074212535E-4</v>
      </c>
      <c r="R31" s="182">
        <v>3.3423454112712709E-4</v>
      </c>
      <c r="S31" s="182">
        <v>9.1122556452404932E-5</v>
      </c>
      <c r="T31" s="182">
        <v>2.437878098954556E-3</v>
      </c>
      <c r="U31" s="183">
        <v>3.4763780966984956E-3</v>
      </c>
      <c r="V31" s="182">
        <v>4.4842930362723368E-4</v>
      </c>
      <c r="W31" s="182">
        <v>9.3975659375970539E-4</v>
      </c>
      <c r="X31" s="182">
        <v>2.6876044364264329E-2</v>
      </c>
      <c r="Y31" s="182">
        <v>2.1089817940608095E-3</v>
      </c>
      <c r="Z31" s="182">
        <v>2.8440160331720534E-6</v>
      </c>
      <c r="AA31" s="182">
        <v>2.6118736782623501E-5</v>
      </c>
      <c r="AB31" s="182">
        <v>0</v>
      </c>
      <c r="AC31" s="182">
        <v>1.2793032551025595E-5</v>
      </c>
      <c r="AD31" s="182">
        <v>1.7119019689673578E-4</v>
      </c>
      <c r="AE31" s="182">
        <v>5.4660449826559078E-7</v>
      </c>
      <c r="AF31" s="182">
        <v>2.2561537720885329E-4</v>
      </c>
      <c r="AG31" s="182">
        <v>1.808189672882238E-7</v>
      </c>
      <c r="AH31" s="182">
        <v>1.7920221663788684E-6</v>
      </c>
      <c r="AI31" s="182">
        <v>6.4471721822526284E-5</v>
      </c>
      <c r="AJ31" s="182">
        <v>1.1103422761351534E-6</v>
      </c>
      <c r="AK31" s="182">
        <v>0</v>
      </c>
      <c r="AL31" s="182">
        <v>2.3277359310917934E-4</v>
      </c>
      <c r="AM31" s="182">
        <v>4.2053456087902796E-3</v>
      </c>
      <c r="AN31" s="182">
        <v>1.2107045157488794E-7</v>
      </c>
      <c r="AO31" s="182">
        <v>7.3178284928359294E-4</v>
      </c>
      <c r="AP31" s="182">
        <v>2.365922103482428E-7</v>
      </c>
      <c r="AQ31" s="182">
        <v>1.981324440193513E-7</v>
      </c>
      <c r="AR31" s="182">
        <v>2.0831940152873249E-8</v>
      </c>
      <c r="AS31" s="182">
        <v>6.6385327130341261E-8</v>
      </c>
      <c r="AT31" s="182">
        <v>3.0573961766553095E-8</v>
      </c>
      <c r="AU31" s="182">
        <v>9.4771955209395897E-9</v>
      </c>
      <c r="AV31" s="182">
        <v>5.3554641558429327E-8</v>
      </c>
      <c r="AW31" s="182">
        <v>5.9991802477181785E-9</v>
      </c>
      <c r="AX31" s="182">
        <v>5.5701859093027772E-8</v>
      </c>
      <c r="AY31" s="182">
        <v>1.7288800631984142E-8</v>
      </c>
      <c r="AZ31" s="182">
        <v>5.2897511452006924E-8</v>
      </c>
      <c r="BA31" s="182">
        <v>1.2719972659057811E-8</v>
      </c>
      <c r="BB31" s="182">
        <v>1.117499730435118E-7</v>
      </c>
      <c r="BC31" s="182">
        <v>2.0687632826881429E-8</v>
      </c>
      <c r="BD31" s="182">
        <v>4.6478854197744708E-6</v>
      </c>
      <c r="BE31" s="182">
        <v>7.997601810950929E-8</v>
      </c>
      <c r="BF31" s="182">
        <v>5.6827143270127508E-8</v>
      </c>
      <c r="BG31" s="182">
        <v>1.157520702197238E-6</v>
      </c>
      <c r="BH31" s="182">
        <v>1.0892076476009555E-6</v>
      </c>
      <c r="BI31" s="182">
        <v>4.126949793685367E-3</v>
      </c>
      <c r="BJ31" s="182">
        <v>3.9653590590109411E-5</v>
      </c>
      <c r="BK31" s="182">
        <v>9.2453945166961E-7</v>
      </c>
      <c r="BL31" s="182">
        <v>2.5433835428232068E-7</v>
      </c>
    </row>
    <row r="32" spans="1:64" x14ac:dyDescent="0.45">
      <c r="A32" s="175"/>
      <c r="B32" s="175"/>
      <c r="C32" s="180"/>
      <c r="D32" s="181" t="s">
        <v>692</v>
      </c>
      <c r="E32" s="179" t="s">
        <v>982</v>
      </c>
      <c r="F32" s="179" t="s">
        <v>694</v>
      </c>
      <c r="G32" s="182">
        <v>2.468763665673597E-5</v>
      </c>
      <c r="H32" s="182">
        <v>3.1187821431174031E-4</v>
      </c>
      <c r="I32" s="183">
        <v>0.16722770923716038</v>
      </c>
      <c r="J32" s="183">
        <v>1.0052187657115231E-2</v>
      </c>
      <c r="K32" s="183">
        <v>4.4593172297971322E-2</v>
      </c>
      <c r="L32" s="183">
        <v>0.62522812979536113</v>
      </c>
      <c r="M32" s="183">
        <v>8.0596758512285205E-3</v>
      </c>
      <c r="N32" s="183">
        <v>2.0560017029909905E-3</v>
      </c>
      <c r="O32" s="183">
        <v>1.0017675632632828E-2</v>
      </c>
      <c r="P32" s="183">
        <v>8.4900952742702721E-2</v>
      </c>
      <c r="Q32" s="182">
        <v>9.7661586787492634E-4</v>
      </c>
      <c r="R32" s="182">
        <v>3.3670386704402153E-4</v>
      </c>
      <c r="S32" s="182">
        <v>8.9599021940200098E-5</v>
      </c>
      <c r="T32" s="182">
        <v>2.448889666964544E-3</v>
      </c>
      <c r="U32" s="183">
        <v>3.4768518725225754E-3</v>
      </c>
      <c r="V32" s="182">
        <v>4.423278911146035E-4</v>
      </c>
      <c r="W32" s="182">
        <v>9.2930216353909949E-4</v>
      </c>
      <c r="X32" s="182">
        <v>2.6767534973443561E-2</v>
      </c>
      <c r="Y32" s="182">
        <v>2.1316658489405394E-3</v>
      </c>
      <c r="Z32" s="182">
        <v>2.854416999763425E-6</v>
      </c>
      <c r="AA32" s="182">
        <v>2.6224362633009997E-5</v>
      </c>
      <c r="AB32" s="182">
        <v>0</v>
      </c>
      <c r="AC32" s="182">
        <v>1.2811715269848575E-5</v>
      </c>
      <c r="AD32" s="182">
        <v>1.7437449778594119E-4</v>
      </c>
      <c r="AE32" s="182">
        <v>5.5867974598343707E-7</v>
      </c>
      <c r="AF32" s="182">
        <v>2.2764678078303319E-4</v>
      </c>
      <c r="AG32" s="182">
        <v>1.9176848288740352E-7</v>
      </c>
      <c r="AH32" s="182">
        <v>1.8823041830276863E-6</v>
      </c>
      <c r="AI32" s="182">
        <v>6.4504319647132023E-5</v>
      </c>
      <c r="AJ32" s="182">
        <v>1.3448925506581043E-6</v>
      </c>
      <c r="AK32" s="182">
        <v>0</v>
      </c>
      <c r="AL32" s="182">
        <v>2.3567063090366376E-4</v>
      </c>
      <c r="AM32" s="182">
        <v>4.2489019325169745E-3</v>
      </c>
      <c r="AN32" s="182">
        <v>1.1949373057298451E-7</v>
      </c>
      <c r="AO32" s="182">
        <v>7.3866764732991963E-4</v>
      </c>
      <c r="AP32" s="182">
        <v>2.4463500938797608E-7</v>
      </c>
      <c r="AQ32" s="182">
        <v>2.0032665389965437E-7</v>
      </c>
      <c r="AR32" s="182">
        <v>1.8543575133574542E-8</v>
      </c>
      <c r="AS32" s="182">
        <v>8.2456522437383324E-8</v>
      </c>
      <c r="AT32" s="182">
        <v>2.7150164457621446E-8</v>
      </c>
      <c r="AU32" s="182">
        <v>1.4405453285352146E-8</v>
      </c>
      <c r="AV32" s="182">
        <v>2.9233405535190516E-8</v>
      </c>
      <c r="AW32" s="182">
        <v>7.2626464385259652E-9</v>
      </c>
      <c r="AX32" s="182">
        <v>6.1084819918505653E-8</v>
      </c>
      <c r="AY32" s="182">
        <v>1.8173856023728935E-8</v>
      </c>
      <c r="AZ32" s="182">
        <v>5.9005924715382171E-8</v>
      </c>
      <c r="BA32" s="182">
        <v>1.2316249730808743E-8</v>
      </c>
      <c r="BB32" s="182">
        <v>9.4503820013982879E-8</v>
      </c>
      <c r="BC32" s="182">
        <v>2.0048042207553362E-8</v>
      </c>
      <c r="BD32" s="182">
        <v>4.6954220022654931E-6</v>
      </c>
      <c r="BE32" s="182">
        <v>7.8951141321654381E-8</v>
      </c>
      <c r="BF32" s="182">
        <v>6.3240378512058162E-8</v>
      </c>
      <c r="BG32" s="182">
        <v>1.1099573402324921E-6</v>
      </c>
      <c r="BH32" s="182">
        <v>3.1156741474598833E-8</v>
      </c>
      <c r="BI32" s="182">
        <v>4.1441867421590272E-3</v>
      </c>
      <c r="BJ32" s="182">
        <v>3.9623813496041739E-5</v>
      </c>
      <c r="BK32" s="182">
        <v>9.3063207160577966E-7</v>
      </c>
      <c r="BL32" s="182">
        <v>2.6376489519521637E-7</v>
      </c>
    </row>
    <row r="33" spans="1:64" x14ac:dyDescent="0.45">
      <c r="A33" s="175"/>
      <c r="B33" s="175"/>
      <c r="C33" s="180"/>
      <c r="D33" s="181" t="s">
        <v>692</v>
      </c>
      <c r="E33" s="179" t="s">
        <v>983</v>
      </c>
      <c r="F33" s="179" t="s">
        <v>694</v>
      </c>
      <c r="G33" s="182">
        <v>2.4822391594030582E-5</v>
      </c>
      <c r="H33" s="182">
        <v>3.1002477190369352E-4</v>
      </c>
      <c r="I33" s="183">
        <v>0.16790921409016535</v>
      </c>
      <c r="J33" s="183">
        <v>1.0136295687338608E-2</v>
      </c>
      <c r="K33" s="183">
        <v>4.4828517769376637E-2</v>
      </c>
      <c r="L33" s="183">
        <v>0.62302125173556633</v>
      </c>
      <c r="M33" s="183">
        <v>8.2041045714027483E-3</v>
      </c>
      <c r="N33" s="183">
        <v>2.0874864441986943E-3</v>
      </c>
      <c r="O33" s="183">
        <v>1.0239880575458951E-2</v>
      </c>
      <c r="P33" s="183">
        <v>8.5686128281084809E-2</v>
      </c>
      <c r="Q33" s="182">
        <v>9.8767535480152381E-4</v>
      </c>
      <c r="R33" s="182">
        <v>3.3465743613301537E-4</v>
      </c>
      <c r="S33" s="182">
        <v>9.1278830291876217E-5</v>
      </c>
      <c r="T33" s="182">
        <v>2.4520366074624006E-3</v>
      </c>
      <c r="U33" s="183">
        <v>3.4695104319079615E-3</v>
      </c>
      <c r="V33" s="182">
        <v>4.4191752201028E-4</v>
      </c>
      <c r="W33" s="182">
        <v>9.2028878901449296E-4</v>
      </c>
      <c r="X33" s="182">
        <v>2.6684452816543015E-2</v>
      </c>
      <c r="Y33" s="182">
        <v>2.1258275433340182E-3</v>
      </c>
      <c r="Z33" s="182">
        <v>2.8640320066002654E-6</v>
      </c>
      <c r="AA33" s="182">
        <v>2.7828874293894923E-5</v>
      </c>
      <c r="AB33" s="182">
        <v>0</v>
      </c>
      <c r="AC33" s="182">
        <v>1.2997955223329027E-5</v>
      </c>
      <c r="AD33" s="182">
        <v>1.7637863490674367E-4</v>
      </c>
      <c r="AE33" s="182">
        <v>5.6140403584181878E-7</v>
      </c>
      <c r="AF33" s="182">
        <v>2.315560154168447E-4</v>
      </c>
      <c r="AG33" s="182">
        <v>2.0297358283989073E-7</v>
      </c>
      <c r="AH33" s="182">
        <v>1.6086424476769772E-6</v>
      </c>
      <c r="AI33" s="182">
        <v>6.5480044521619711E-5</v>
      </c>
      <c r="AJ33" s="182">
        <v>1.1403845428143741E-6</v>
      </c>
      <c r="AK33" s="182">
        <v>0</v>
      </c>
      <c r="AL33" s="182">
        <v>2.3805955319932095E-4</v>
      </c>
      <c r="AM33" s="182">
        <v>4.2870224252925344E-3</v>
      </c>
      <c r="AN33" s="182">
        <v>1.3352488392015235E-7</v>
      </c>
      <c r="AO33" s="182">
        <v>7.6873404433127701E-4</v>
      </c>
      <c r="AP33" s="182">
        <v>2.4387851536964518E-7</v>
      </c>
      <c r="AQ33" s="182">
        <v>2.092063826716185E-7</v>
      </c>
      <c r="AR33" s="182">
        <v>1.7035401380912899E-8</v>
      </c>
      <c r="AS33" s="182">
        <v>8.3645427993914448E-8</v>
      </c>
      <c r="AT33" s="182">
        <v>3.3442883659392911E-8</v>
      </c>
      <c r="AU33" s="182">
        <v>1.0130758296852267E-8</v>
      </c>
      <c r="AV33" s="182">
        <v>1.1330321541085854E-8</v>
      </c>
      <c r="AW33" s="182">
        <v>6.853586789480067E-9</v>
      </c>
      <c r="AX33" s="182">
        <v>5.2719905603374997E-8</v>
      </c>
      <c r="AY33" s="182">
        <v>1.4967875878451211E-8</v>
      </c>
      <c r="AZ33" s="182">
        <v>7.0309760675959756E-8</v>
      </c>
      <c r="BA33" s="182">
        <v>1.6241477206153558E-8</v>
      </c>
      <c r="BB33" s="182">
        <v>1.1128424386525852E-7</v>
      </c>
      <c r="BC33" s="182">
        <v>2.2817737308943252E-8</v>
      </c>
      <c r="BD33" s="182">
        <v>4.7331549669061764E-6</v>
      </c>
      <c r="BE33" s="182">
        <v>8.4465550078565858E-8</v>
      </c>
      <c r="BF33" s="182">
        <v>4.7341553824314936E-8</v>
      </c>
      <c r="BG33" s="182">
        <v>1.1596041520789813E-6</v>
      </c>
      <c r="BH33" s="182">
        <v>1.9963890791691865E-8</v>
      </c>
      <c r="BI33" s="182">
        <v>4.1810382930403357E-3</v>
      </c>
      <c r="BJ33" s="182">
        <v>4.0034882184009806E-5</v>
      </c>
      <c r="BK33" s="182">
        <v>9.5041087729306483E-7</v>
      </c>
      <c r="BL33" s="182">
        <v>2.6726339885374792E-7</v>
      </c>
    </row>
    <row r="34" spans="1:64" x14ac:dyDescent="0.45">
      <c r="A34" s="175"/>
      <c r="B34" s="175"/>
      <c r="C34" s="180"/>
      <c r="D34" s="181" t="s">
        <v>692</v>
      </c>
      <c r="E34" s="179" t="s">
        <v>984</v>
      </c>
      <c r="F34" s="179" t="s">
        <v>694</v>
      </c>
      <c r="G34" s="182">
        <v>2.6435913890898335E-5</v>
      </c>
      <c r="H34" s="182">
        <v>3.0706424800463572E-4</v>
      </c>
      <c r="I34" s="183">
        <v>0.1683427053276319</v>
      </c>
      <c r="J34" s="183">
        <v>1.0007225996383951E-2</v>
      </c>
      <c r="K34" s="183">
        <v>4.380857169526281E-2</v>
      </c>
      <c r="L34" s="183">
        <v>0.62275870590969584</v>
      </c>
      <c r="M34" s="183">
        <v>8.0281031360131625E-3</v>
      </c>
      <c r="N34" s="183">
        <v>2.1037264744971067E-3</v>
      </c>
      <c r="O34" s="183">
        <v>1.0078369356658991E-2</v>
      </c>
      <c r="P34" s="183">
        <v>8.6851317981949464E-2</v>
      </c>
      <c r="Q34" s="182">
        <v>1.0089678071893227E-3</v>
      </c>
      <c r="R34" s="182">
        <v>3.4093394155111141E-4</v>
      </c>
      <c r="S34" s="182">
        <v>8.8248563790060427E-5</v>
      </c>
      <c r="T34" s="182">
        <v>2.4208916576999072E-3</v>
      </c>
      <c r="U34" s="183">
        <v>3.4600581906888256E-3</v>
      </c>
      <c r="V34" s="182">
        <v>4.4086766064273849E-4</v>
      </c>
      <c r="W34" s="182">
        <v>9.2697641980651218E-4</v>
      </c>
      <c r="X34" s="182">
        <v>2.6656932052619271E-2</v>
      </c>
      <c r="Y34" s="182">
        <v>2.1115179346910973E-3</v>
      </c>
      <c r="Z34" s="182">
        <v>3.3121156977128071E-6</v>
      </c>
      <c r="AA34" s="182">
        <v>2.7839645545495212E-5</v>
      </c>
      <c r="AB34" s="182">
        <v>0</v>
      </c>
      <c r="AC34" s="182">
        <v>1.2973661581076224E-5</v>
      </c>
      <c r="AD34" s="182">
        <v>1.7997205301705603E-4</v>
      </c>
      <c r="AE34" s="182">
        <v>5.5714144470834805E-7</v>
      </c>
      <c r="AF34" s="182">
        <v>2.3121504939240147E-4</v>
      </c>
      <c r="AG34" s="182">
        <v>1.9306109598180943E-7</v>
      </c>
      <c r="AH34" s="182">
        <v>1.7090971893431258E-6</v>
      </c>
      <c r="AI34" s="182">
        <v>6.4857350807840723E-5</v>
      </c>
      <c r="AJ34" s="182">
        <v>1.1560448823456868E-6</v>
      </c>
      <c r="AK34" s="182">
        <v>0</v>
      </c>
      <c r="AL34" s="182">
        <v>2.4208394734766823E-4</v>
      </c>
      <c r="AM34" s="182">
        <v>4.3484112639882253E-3</v>
      </c>
      <c r="AN34" s="182">
        <v>1.2746277800145975E-7</v>
      </c>
      <c r="AO34" s="182">
        <v>7.7812715254065446E-4</v>
      </c>
      <c r="AP34" s="182">
        <v>2.530142264834153E-7</v>
      </c>
      <c r="AQ34" s="182">
        <v>2.0696701480665976E-7</v>
      </c>
      <c r="AR34" s="182">
        <v>2.1778214453186916E-8</v>
      </c>
      <c r="AS34" s="182">
        <v>7.923960559280466E-8</v>
      </c>
      <c r="AT34" s="182">
        <v>3.1918160445026478E-8</v>
      </c>
      <c r="AU34" s="182">
        <v>1.4051515320330334E-8</v>
      </c>
      <c r="AV34" s="182">
        <v>4.0489155694061337E-8</v>
      </c>
      <c r="AW34" s="182">
        <v>7.6556831268282622E-9</v>
      </c>
      <c r="AX34" s="182">
        <v>5.3160627910662716E-8</v>
      </c>
      <c r="AY34" s="182">
        <v>1.7855674784776059E-8</v>
      </c>
      <c r="AZ34" s="182">
        <v>6.4517757593302416E-8</v>
      </c>
      <c r="BA34" s="182">
        <v>1.3435502319824643E-8</v>
      </c>
      <c r="BB34" s="182">
        <v>1.1176441701418282E-7</v>
      </c>
      <c r="BC34" s="182">
        <v>2.2753332782584058E-8</v>
      </c>
      <c r="BD34" s="182">
        <v>4.733077946457091E-6</v>
      </c>
      <c r="BE34" s="182">
        <v>7.9797856341751978E-8</v>
      </c>
      <c r="BF34" s="182">
        <v>5.4894800016495714E-8</v>
      </c>
      <c r="BG34" s="182">
        <v>1.2094039504011382E-6</v>
      </c>
      <c r="BH34" s="182">
        <v>5.5544083437747038E-8</v>
      </c>
      <c r="BI34" s="182">
        <v>4.2905873225905933E-3</v>
      </c>
      <c r="BJ34" s="182">
        <v>4.0112896570059553E-5</v>
      </c>
      <c r="BK34" s="182">
        <v>9.6973542867938987E-7</v>
      </c>
      <c r="BL34" s="182">
        <v>2.7467135753874669E-7</v>
      </c>
    </row>
    <row r="35" spans="1:64" x14ac:dyDescent="0.45">
      <c r="A35" s="175"/>
      <c r="B35" s="175"/>
      <c r="C35" s="180"/>
      <c r="D35" s="181" t="s">
        <v>692</v>
      </c>
      <c r="E35" s="179" t="s">
        <v>986</v>
      </c>
      <c r="F35" s="179" t="s">
        <v>694</v>
      </c>
      <c r="G35" s="182">
        <v>1.0591598051702707E-4</v>
      </c>
      <c r="H35" s="182">
        <v>2.4590538282615705E-3</v>
      </c>
      <c r="I35" s="183">
        <v>1.0667158225296054E-2</v>
      </c>
      <c r="J35" s="183">
        <v>2.6602168010131315E-2</v>
      </c>
      <c r="K35" s="183">
        <v>7.49411437448753E-3</v>
      </c>
      <c r="L35" s="183">
        <v>0.35394115523224584</v>
      </c>
      <c r="M35" s="183">
        <v>1.000137411228104E-3</v>
      </c>
      <c r="N35" s="183">
        <v>1.1760893275328302E-3</v>
      </c>
      <c r="O35" s="183">
        <v>2.7766596283338944E-2</v>
      </c>
      <c r="P35" s="183">
        <v>7.05230441892674E-2</v>
      </c>
      <c r="Q35" s="182">
        <v>7.1653847883600789E-3</v>
      </c>
      <c r="R35" s="182">
        <v>6.8517791417635821E-5</v>
      </c>
      <c r="S35" s="182">
        <v>2.8078304400508541E-5</v>
      </c>
      <c r="T35" s="182">
        <v>1.3134517988843153E-5</v>
      </c>
      <c r="U35" s="183">
        <v>3.2200735655884016E-3</v>
      </c>
      <c r="V35" s="182">
        <v>1.8601224545345654E-3</v>
      </c>
      <c r="W35" s="182">
        <v>2.1235696243722526E-4</v>
      </c>
      <c r="X35" s="182">
        <v>1.258009103388965E-2</v>
      </c>
      <c r="Y35" s="182">
        <v>6.1446434936863483E-4</v>
      </c>
      <c r="Z35" s="182">
        <v>3.9481709747237608E-7</v>
      </c>
      <c r="AA35" s="182">
        <v>4.6585842723730709E-6</v>
      </c>
      <c r="AB35" s="182">
        <v>0</v>
      </c>
      <c r="AC35" s="182">
        <v>9.5127124746967096E-5</v>
      </c>
      <c r="AD35" s="182">
        <v>2.8236773925611829E-3</v>
      </c>
      <c r="AE35" s="182">
        <v>6.9793517509393495E-6</v>
      </c>
      <c r="AF35" s="182">
        <v>5.2622937061246759E-5</v>
      </c>
      <c r="AG35" s="182">
        <v>6.5120341643492814E-7</v>
      </c>
      <c r="AH35" s="182">
        <v>3.228530520732608E-6</v>
      </c>
      <c r="AI35" s="182">
        <v>1.7662259828366181E-5</v>
      </c>
      <c r="AJ35" s="182">
        <v>1.0842913794753378E-6</v>
      </c>
      <c r="AK35" s="182">
        <v>0</v>
      </c>
      <c r="AL35" s="182">
        <v>1.9287118933515941E-3</v>
      </c>
      <c r="AM35" s="182">
        <v>4.4456670676726079E-7</v>
      </c>
      <c r="AN35" s="182">
        <v>1.4622407522066612E-7</v>
      </c>
      <c r="AO35" s="182">
        <v>0.10426771508853235</v>
      </c>
      <c r="AP35" s="182">
        <v>5.2967118907132439E-7</v>
      </c>
      <c r="AQ35" s="182">
        <v>1.2565800965683342E-7</v>
      </c>
      <c r="AR35" s="182">
        <v>1.2431372631412799E-7</v>
      </c>
      <c r="AS35" s="182">
        <v>8.0113113908079099E-8</v>
      </c>
      <c r="AT35" s="182">
        <v>1.7402247877372415E-8</v>
      </c>
      <c r="AU35" s="182">
        <v>1.0967964004004243E-6</v>
      </c>
      <c r="AV35" s="182">
        <v>2.5406477846221804E-6</v>
      </c>
      <c r="AW35" s="182">
        <v>1.0507888756353896E-9</v>
      </c>
      <c r="AX35" s="182">
        <v>1.705422584636132E-8</v>
      </c>
      <c r="AY35" s="182">
        <v>8.1651131705231361E-6</v>
      </c>
      <c r="AZ35" s="182">
        <v>1.6203376616698127E-8</v>
      </c>
      <c r="BA35" s="182">
        <v>2.3888925152931654E-9</v>
      </c>
      <c r="BB35" s="182">
        <v>2.0097630308167084E-8</v>
      </c>
      <c r="BC35" s="182">
        <v>3.4880243020048329E-9</v>
      </c>
      <c r="BD35" s="182">
        <v>1.301242246979557E-6</v>
      </c>
      <c r="BE35" s="182">
        <v>9.3584653071176562E-8</v>
      </c>
      <c r="BF35" s="182">
        <v>6.1628058524360748E-8</v>
      </c>
      <c r="BG35" s="182">
        <v>6.1897080575360068E-6</v>
      </c>
      <c r="BH35" s="182">
        <v>2.5508432708688985E-6</v>
      </c>
      <c r="BI35" s="182">
        <v>0.36319956836110456</v>
      </c>
      <c r="BJ35" s="182">
        <v>6.8521681663097811E-5</v>
      </c>
      <c r="BK35" s="182">
        <v>2.286061687398386E-7</v>
      </c>
      <c r="BL35" s="182">
        <v>1.2906620771603535E-6</v>
      </c>
    </row>
    <row r="36" spans="1:64" x14ac:dyDescent="0.45">
      <c r="A36" s="175"/>
      <c r="B36" s="175"/>
      <c r="C36" s="180"/>
      <c r="D36" s="181" t="s">
        <v>738</v>
      </c>
      <c r="E36" s="179" t="s">
        <v>986</v>
      </c>
      <c r="F36" s="179" t="s">
        <v>694</v>
      </c>
      <c r="G36" s="182">
        <v>1.0698933817409721E-4</v>
      </c>
      <c r="H36" s="182">
        <v>2.5441671304749459E-3</v>
      </c>
      <c r="I36" s="183">
        <v>1.0792798093961862E-2</v>
      </c>
      <c r="J36" s="183">
        <v>2.7333009836697408E-2</v>
      </c>
      <c r="K36" s="183">
        <v>7.6668299169950034E-3</v>
      </c>
      <c r="L36" s="183">
        <v>0.35607206178221262</v>
      </c>
      <c r="M36" s="183">
        <v>1.0064422115436064E-3</v>
      </c>
      <c r="N36" s="183">
        <v>1.1614990776108948E-3</v>
      </c>
      <c r="O36" s="183">
        <v>2.7900643703733977E-2</v>
      </c>
      <c r="P36" s="183">
        <v>6.8635620382319476E-2</v>
      </c>
      <c r="Q36" s="182">
        <v>7.1018931831313128E-3</v>
      </c>
      <c r="R36" s="182">
        <v>6.7846133631236895E-5</v>
      </c>
      <c r="S36" s="182">
        <v>2.2277538299033156E-5</v>
      </c>
      <c r="T36" s="182">
        <v>1.3747362066856627E-5</v>
      </c>
      <c r="U36" s="183">
        <v>3.3018037744709143E-3</v>
      </c>
      <c r="V36" s="182">
        <v>1.8730583861099287E-3</v>
      </c>
      <c r="W36" s="182">
        <v>2.3152589260165489E-4</v>
      </c>
      <c r="X36" s="182">
        <v>1.3113835270037693E-2</v>
      </c>
      <c r="Y36" s="182">
        <v>6.1690989045159778E-4</v>
      </c>
      <c r="Z36" s="182">
        <v>4.9563088012799532E-7</v>
      </c>
      <c r="AA36" s="182">
        <v>3.3609070220049151E-6</v>
      </c>
      <c r="AB36" s="182">
        <v>0</v>
      </c>
      <c r="AC36" s="182">
        <v>9.5338178712602972E-5</v>
      </c>
      <c r="AD36" s="182">
        <v>2.8136716741515811E-3</v>
      </c>
      <c r="AE36" s="182">
        <v>5.3846237136939758E-6</v>
      </c>
      <c r="AF36" s="182">
        <v>5.1325493709132571E-5</v>
      </c>
      <c r="AG36" s="182">
        <v>6.3709401596858927E-7</v>
      </c>
      <c r="AH36" s="182">
        <v>3.6396582432234099E-6</v>
      </c>
      <c r="AI36" s="182">
        <v>2.8368103928064644E-5</v>
      </c>
      <c r="AJ36" s="182">
        <v>8.8699303993427214E-7</v>
      </c>
      <c r="AK36" s="182">
        <v>0</v>
      </c>
      <c r="AL36" s="182">
        <v>1.9261257677639654E-3</v>
      </c>
      <c r="AM36" s="182">
        <v>9.5125897032294352E-7</v>
      </c>
      <c r="AN36" s="182">
        <v>1.5836776393442493E-7</v>
      </c>
      <c r="AO36" s="182">
        <v>0.10370085754352741</v>
      </c>
      <c r="AP36" s="182">
        <v>5.157049780206738E-7</v>
      </c>
      <c r="AQ36" s="182">
        <v>1.4251128204430116E-7</v>
      </c>
      <c r="AR36" s="182">
        <v>1.6862911431685721E-8</v>
      </c>
      <c r="AS36" s="182">
        <v>5.4360054350926798E-8</v>
      </c>
      <c r="AT36" s="182">
        <v>1.451237571647269E-8</v>
      </c>
      <c r="AU36" s="182">
        <v>1.1605480999228835E-6</v>
      </c>
      <c r="AV36" s="182">
        <v>1.4592046510367337E-6</v>
      </c>
      <c r="AW36" s="182">
        <v>2.6333065029882082E-9</v>
      </c>
      <c r="AX36" s="182">
        <v>1.3062302612262576E-8</v>
      </c>
      <c r="AY36" s="182">
        <v>5.2261981475541901E-9</v>
      </c>
      <c r="AZ36" s="182">
        <v>1.8976549517403561E-8</v>
      </c>
      <c r="BA36" s="182">
        <v>1.3733444058276999E-9</v>
      </c>
      <c r="BB36" s="182">
        <v>1.6967787398719669E-8</v>
      </c>
      <c r="BC36" s="182">
        <v>4.5692288608360085E-9</v>
      </c>
      <c r="BD36" s="182">
        <v>1.1394226860131144E-6</v>
      </c>
      <c r="BE36" s="182">
        <v>1.0174757378634705E-7</v>
      </c>
      <c r="BF36" s="182">
        <v>6.9208223270213206E-8</v>
      </c>
      <c r="BG36" s="182">
        <v>6.1051144079389551E-6</v>
      </c>
      <c r="BH36" s="182">
        <v>3.8420889533212005E-9</v>
      </c>
      <c r="BI36" s="182">
        <v>0.3617311935524945</v>
      </c>
      <c r="BJ36" s="182">
        <v>5.7011891056099322E-5</v>
      </c>
      <c r="BK36" s="182">
        <v>2.1533419840494479E-7</v>
      </c>
      <c r="BL36" s="182">
        <v>9.0809564260573127E-8</v>
      </c>
    </row>
    <row r="37" spans="1:64" x14ac:dyDescent="0.45">
      <c r="A37" s="175"/>
      <c r="B37" s="175"/>
      <c r="C37" s="180"/>
      <c r="D37" s="181" t="s">
        <v>738</v>
      </c>
      <c r="E37" s="179" t="s">
        <v>987</v>
      </c>
      <c r="F37" s="179" t="s">
        <v>694</v>
      </c>
      <c r="G37" s="182">
        <v>9.4856616293492044E-5</v>
      </c>
      <c r="H37" s="182">
        <v>2.4912045837501744E-3</v>
      </c>
      <c r="I37" s="183">
        <v>1.0770017574255527E-2</v>
      </c>
      <c r="J37" s="183">
        <v>2.7521171836439196E-2</v>
      </c>
      <c r="K37" s="183">
        <v>7.5266734259587251E-3</v>
      </c>
      <c r="L37" s="183">
        <v>0.35573715249751553</v>
      </c>
      <c r="M37" s="183">
        <v>1.186151200459878E-3</v>
      </c>
      <c r="N37" s="183">
        <v>1.1292073280907086E-3</v>
      </c>
      <c r="O37" s="183">
        <v>2.7284996653679439E-2</v>
      </c>
      <c r="P37" s="183">
        <v>6.7341794918895054E-2</v>
      </c>
      <c r="Q37" s="182">
        <v>7.1052159258217585E-3</v>
      </c>
      <c r="R37" s="182">
        <v>6.6070536806347795E-5</v>
      </c>
      <c r="S37" s="182">
        <v>2.1953812715412043E-5</v>
      </c>
      <c r="T37" s="182">
        <v>1.4320436968312656E-5</v>
      </c>
      <c r="U37" s="183">
        <v>3.1987391976378426E-3</v>
      </c>
      <c r="V37" s="182">
        <v>1.8297741761723854E-3</v>
      </c>
      <c r="W37" s="182">
        <v>2.1102556674438251E-4</v>
      </c>
      <c r="X37" s="182">
        <v>1.2712849876421295E-2</v>
      </c>
      <c r="Y37" s="182">
        <v>6.1487420856610228E-4</v>
      </c>
      <c r="Z37" s="182">
        <v>8.384612199624102E-7</v>
      </c>
      <c r="AA37" s="182">
        <v>5.2294919256809382E-6</v>
      </c>
      <c r="AB37" s="182">
        <v>0</v>
      </c>
      <c r="AC37" s="182">
        <v>9.4018077682765514E-5</v>
      </c>
      <c r="AD37" s="182">
        <v>2.8499097625523792E-3</v>
      </c>
      <c r="AE37" s="182">
        <v>5.4465907637827069E-6</v>
      </c>
      <c r="AF37" s="182">
        <v>5.2387308479801468E-5</v>
      </c>
      <c r="AG37" s="182">
        <v>6.2110047779237085E-7</v>
      </c>
      <c r="AH37" s="182">
        <v>3.3719091299013869E-6</v>
      </c>
      <c r="AI37" s="182">
        <v>0</v>
      </c>
      <c r="AJ37" s="182">
        <v>1.1684651283638494E-6</v>
      </c>
      <c r="AK37" s="182">
        <v>0</v>
      </c>
      <c r="AL37" s="182">
        <v>1.9334231830673068E-3</v>
      </c>
      <c r="AM37" s="182">
        <v>5.1374886073316162E-6</v>
      </c>
      <c r="AN37" s="182">
        <v>4.3451393077241618E-7</v>
      </c>
      <c r="AO37" s="182">
        <v>0.10474116641292773</v>
      </c>
      <c r="AP37" s="182">
        <v>6.3557962058358905E-7</v>
      </c>
      <c r="AQ37" s="182">
        <v>1.3365840024383973E-7</v>
      </c>
      <c r="AR37" s="182">
        <v>2.398845469752236E-8</v>
      </c>
      <c r="AS37" s="182">
        <v>4.5215156409261606E-8</v>
      </c>
      <c r="AT37" s="182">
        <v>2.0346923526824531E-8</v>
      </c>
      <c r="AU37" s="182">
        <v>8.693427169481181E-7</v>
      </c>
      <c r="AV37" s="182">
        <v>1.2693380821192905E-6</v>
      </c>
      <c r="AW37" s="182">
        <v>2.9535997185174113E-9</v>
      </c>
      <c r="AX37" s="182">
        <v>1.5983008410281892E-8</v>
      </c>
      <c r="AY37" s="182">
        <v>6.4480557413340858E-9</v>
      </c>
      <c r="AZ37" s="182">
        <v>1.662866961693163E-8</v>
      </c>
      <c r="BA37" s="182">
        <v>4.8412145506743531E-9</v>
      </c>
      <c r="BB37" s="182">
        <v>1.9031606092132185E-8</v>
      </c>
      <c r="BC37" s="182">
        <v>1.1226171551441521E-8</v>
      </c>
      <c r="BD37" s="182">
        <v>1.2250477228369414E-6</v>
      </c>
      <c r="BE37" s="182">
        <v>1.0256215553007651E-7</v>
      </c>
      <c r="BF37" s="182">
        <v>6.5940474679292927E-8</v>
      </c>
      <c r="BG37" s="182">
        <v>6.1968645092573886E-6</v>
      </c>
      <c r="BH37" s="182">
        <v>1.8957760374265176E-4</v>
      </c>
      <c r="BI37" s="182">
        <v>0.36318909223484719</v>
      </c>
      <c r="BJ37" s="182">
        <v>5.2698718656582698E-5</v>
      </c>
      <c r="BK37" s="182">
        <v>2.0424950889593095E-7</v>
      </c>
      <c r="BL37" s="182">
        <v>8.6435959814995981E-8</v>
      </c>
    </row>
    <row r="38" spans="1:64" x14ac:dyDescent="0.45">
      <c r="A38" s="175"/>
      <c r="B38" s="175"/>
      <c r="C38" s="180"/>
      <c r="D38" s="181" t="s">
        <v>738</v>
      </c>
      <c r="E38" s="179" t="s">
        <v>988</v>
      </c>
      <c r="F38" s="179" t="s">
        <v>694</v>
      </c>
      <c r="G38" s="182">
        <v>9.7037273255098683E-5</v>
      </c>
      <c r="H38" s="182">
        <v>2.4231233532871418E-3</v>
      </c>
      <c r="I38" s="183">
        <v>1.0841006404004771E-2</v>
      </c>
      <c r="J38" s="183">
        <v>2.7145284144534151E-2</v>
      </c>
      <c r="K38" s="183">
        <v>7.2811138112974915E-3</v>
      </c>
      <c r="L38" s="183">
        <v>0.35570708157426645</v>
      </c>
      <c r="M38" s="183">
        <v>1.2265431261337845E-3</v>
      </c>
      <c r="N38" s="183">
        <v>1.1642879004274077E-3</v>
      </c>
      <c r="O38" s="183">
        <v>2.7705070275532446E-2</v>
      </c>
      <c r="P38" s="183">
        <v>6.7007438144889783E-2</v>
      </c>
      <c r="Q38" s="182">
        <v>7.0384772272220324E-3</v>
      </c>
      <c r="R38" s="182">
        <v>6.6927131584837039E-5</v>
      </c>
      <c r="S38" s="182">
        <v>2.6437999513772327E-5</v>
      </c>
      <c r="T38" s="182">
        <v>1.3326947859587034E-5</v>
      </c>
      <c r="U38" s="183">
        <v>3.2261315358203179E-3</v>
      </c>
      <c r="V38" s="182">
        <v>1.8103680663768293E-3</v>
      </c>
      <c r="W38" s="182">
        <v>2.0831164197544958E-4</v>
      </c>
      <c r="X38" s="182">
        <v>1.2780049240074884E-2</v>
      </c>
      <c r="Y38" s="182">
        <v>6.2081436756224E-4</v>
      </c>
      <c r="Z38" s="182">
        <v>5.9508770958416455E-7</v>
      </c>
      <c r="AA38" s="182">
        <v>4.9976742854505845E-6</v>
      </c>
      <c r="AB38" s="182">
        <v>0</v>
      </c>
      <c r="AC38" s="182">
        <v>1.0386773412431242E-4</v>
      </c>
      <c r="AD38" s="182">
        <v>2.8337854748425708E-3</v>
      </c>
      <c r="AE38" s="182">
        <v>5.2323383252079498E-6</v>
      </c>
      <c r="AF38" s="182">
        <v>5.2370280319804161E-5</v>
      </c>
      <c r="AG38" s="182">
        <v>2.0618626921437642E-6</v>
      </c>
      <c r="AH38" s="182">
        <v>3.4697211856458678E-6</v>
      </c>
      <c r="AI38" s="182">
        <v>1.8166395485997726E-5</v>
      </c>
      <c r="AJ38" s="182">
        <v>1.0832468764583927E-6</v>
      </c>
      <c r="AK38" s="182">
        <v>0</v>
      </c>
      <c r="AL38" s="182">
        <v>1.935211819693271E-3</v>
      </c>
      <c r="AM38" s="182">
        <v>6.0169124309688256E-6</v>
      </c>
      <c r="AN38" s="182">
        <v>3.408174101403671E-7</v>
      </c>
      <c r="AO38" s="182">
        <v>0.10461445204487263</v>
      </c>
      <c r="AP38" s="182">
        <v>5.7905620907402778E-7</v>
      </c>
      <c r="AQ38" s="182">
        <v>1.2734105596929044E-7</v>
      </c>
      <c r="AR38" s="182">
        <v>2.1081689009316654E-8</v>
      </c>
      <c r="AS38" s="182">
        <v>3.4593778202891741E-8</v>
      </c>
      <c r="AT38" s="182">
        <v>1.3151237387884612E-8</v>
      </c>
      <c r="AU38" s="182">
        <v>8.5243636105680379E-7</v>
      </c>
      <c r="AV38" s="182">
        <v>1.2326015320227847E-6</v>
      </c>
      <c r="AW38" s="182">
        <v>2.7619497493137092E-9</v>
      </c>
      <c r="AX38" s="182">
        <v>7.1740417571625134E-9</v>
      </c>
      <c r="AY38" s="182">
        <v>9.4720497618584812E-10</v>
      </c>
      <c r="AZ38" s="182">
        <v>1.9480647336473387E-8</v>
      </c>
      <c r="BA38" s="182">
        <v>1.5556703679348791E-9</v>
      </c>
      <c r="BB38" s="182">
        <v>2.8296759225560623E-8</v>
      </c>
      <c r="BC38" s="182">
        <v>5.4223108855720489E-9</v>
      </c>
      <c r="BD38" s="182">
        <v>1.278378766557854E-6</v>
      </c>
      <c r="BE38" s="182">
        <v>9.583442709956557E-8</v>
      </c>
      <c r="BF38" s="182">
        <v>7.0388116416139841E-8</v>
      </c>
      <c r="BG38" s="182">
        <v>6.0081910044316695E-6</v>
      </c>
      <c r="BH38" s="182">
        <v>8.16031276043441E-10</v>
      </c>
      <c r="BI38" s="182">
        <v>0.36396006707588485</v>
      </c>
      <c r="BJ38" s="182">
        <v>5.2407782767010655E-5</v>
      </c>
      <c r="BK38" s="182">
        <v>2.2934173551668002E-7</v>
      </c>
      <c r="BL38" s="182">
        <v>7.604089974795151E-8</v>
      </c>
    </row>
    <row r="39" spans="1:64" x14ac:dyDescent="0.45">
      <c r="A39" s="175"/>
      <c r="B39" s="175"/>
      <c r="C39" s="180"/>
      <c r="D39" s="181" t="s">
        <v>738</v>
      </c>
      <c r="E39" s="179" t="s">
        <v>989</v>
      </c>
      <c r="F39" s="179" t="s">
        <v>694</v>
      </c>
      <c r="G39" s="182">
        <v>9.9306238046921382E-5</v>
      </c>
      <c r="H39" s="182">
        <v>2.3241099727628928E-3</v>
      </c>
      <c r="I39" s="183">
        <v>1.0760840505608207E-2</v>
      </c>
      <c r="J39" s="183">
        <v>2.691839664536122E-2</v>
      </c>
      <c r="K39" s="183">
        <v>6.8791234860234082E-3</v>
      </c>
      <c r="L39" s="183">
        <v>0.35971969863967873</v>
      </c>
      <c r="M39" s="183">
        <v>1.2000084548330254E-3</v>
      </c>
      <c r="N39" s="183">
        <v>1.1805276488633578E-3</v>
      </c>
      <c r="O39" s="183">
        <v>2.8073826534002744E-2</v>
      </c>
      <c r="P39" s="183">
        <v>6.5055958484791107E-2</v>
      </c>
      <c r="Q39" s="182">
        <v>7.0147328805093079E-3</v>
      </c>
      <c r="R39" s="182">
        <v>6.7159217543146757E-5</v>
      </c>
      <c r="S39" s="182">
        <v>2.579658068932445E-5</v>
      </c>
      <c r="T39" s="182">
        <v>1.3045099648930832E-5</v>
      </c>
      <c r="U39" s="183">
        <v>3.1067801872709947E-3</v>
      </c>
      <c r="V39" s="182">
        <v>1.7925702317307859E-3</v>
      </c>
      <c r="W39" s="182">
        <v>2.0848171943191768E-4</v>
      </c>
      <c r="X39" s="182">
        <v>1.2514638051207177E-2</v>
      </c>
      <c r="Y39" s="182">
        <v>6.2210103817138859E-4</v>
      </c>
      <c r="Z39" s="182">
        <v>5.0540173245438997E-7</v>
      </c>
      <c r="AA39" s="182">
        <v>5.0178043852729434E-6</v>
      </c>
      <c r="AB39" s="182">
        <v>0</v>
      </c>
      <c r="AC39" s="182">
        <v>9.6169359640580249E-5</v>
      </c>
      <c r="AD39" s="182">
        <v>2.853605237283749E-3</v>
      </c>
      <c r="AE39" s="182">
        <v>5.1132281317450316E-6</v>
      </c>
      <c r="AF39" s="182">
        <v>5.2971276722139952E-5</v>
      </c>
      <c r="AG39" s="182">
        <v>6.2710726912171557E-7</v>
      </c>
      <c r="AH39" s="182">
        <v>3.6419823671685626E-6</v>
      </c>
      <c r="AI39" s="182">
        <v>2.1101240055490101E-5</v>
      </c>
      <c r="AJ39" s="182">
        <v>9.6342096196607504E-7</v>
      </c>
      <c r="AK39" s="182">
        <v>1.0464105881686647E-6</v>
      </c>
      <c r="AL39" s="182">
        <v>1.943628438038493E-3</v>
      </c>
      <c r="AM39" s="182">
        <v>5.1947335565174022E-6</v>
      </c>
      <c r="AN39" s="182">
        <v>3.4492460030125818E-7</v>
      </c>
      <c r="AO39" s="182">
        <v>0.10564784921658431</v>
      </c>
      <c r="AP39" s="182">
        <v>5.5134550787351557E-7</v>
      </c>
      <c r="AQ39" s="182">
        <v>1.2456088353284055E-7</v>
      </c>
      <c r="AR39" s="182">
        <v>2.4043918103309555E-8</v>
      </c>
      <c r="AS39" s="182">
        <v>5.7679615389878113E-8</v>
      </c>
      <c r="AT39" s="182">
        <v>8.9733456533518224E-9</v>
      </c>
      <c r="AU39" s="182">
        <v>6.9915373731740931E-7</v>
      </c>
      <c r="AV39" s="182">
        <v>1.1019211277348878E-6</v>
      </c>
      <c r="AW39" s="182">
        <v>5.153338847189971E-9</v>
      </c>
      <c r="AX39" s="182">
        <v>1.1124973974952108E-8</v>
      </c>
      <c r="AY39" s="182">
        <v>6.2279473299142781E-9</v>
      </c>
      <c r="AZ39" s="182">
        <v>9.3335852712331212E-9</v>
      </c>
      <c r="BA39" s="182">
        <v>3.9701518872776939E-9</v>
      </c>
      <c r="BB39" s="182">
        <v>4.239024184514486E-9</v>
      </c>
      <c r="BC39" s="182">
        <v>8.80601278080652E-9</v>
      </c>
      <c r="BD39" s="182">
        <v>1.1232334347559579E-6</v>
      </c>
      <c r="BE39" s="182">
        <v>8.9031526392583797E-8</v>
      </c>
      <c r="BF39" s="182">
        <v>7.6550677677369139E-8</v>
      </c>
      <c r="BG39" s="182">
        <v>5.9429041822319045E-6</v>
      </c>
      <c r="BH39" s="182">
        <v>9.7185870229203392E-9</v>
      </c>
      <c r="BI39" s="182">
        <v>0.36171501933781902</v>
      </c>
      <c r="BJ39" s="182">
        <v>5.2281838235617422E-5</v>
      </c>
      <c r="BK39" s="182">
        <v>2.1765029793631989E-7</v>
      </c>
      <c r="BL39" s="182">
        <v>8.7312649560218333E-8</v>
      </c>
    </row>
    <row r="40" spans="1:64" x14ac:dyDescent="0.45">
      <c r="A40" s="175"/>
      <c r="B40" s="175"/>
      <c r="C40" s="180"/>
      <c r="D40" s="181" t="s">
        <v>738</v>
      </c>
      <c r="E40" s="179" t="s">
        <v>990</v>
      </c>
      <c r="F40" s="179" t="s">
        <v>694</v>
      </c>
      <c r="G40" s="182">
        <v>1.0388172423443188E-4</v>
      </c>
      <c r="H40" s="182">
        <v>2.2759947520449831E-3</v>
      </c>
      <c r="I40" s="183">
        <v>1.0827288546734721E-2</v>
      </c>
      <c r="J40" s="183">
        <v>2.6769138822884581E-2</v>
      </c>
      <c r="K40" s="183">
        <v>7.1653390666826071E-3</v>
      </c>
      <c r="L40" s="183">
        <v>0.35528896685683986</v>
      </c>
      <c r="M40" s="183">
        <v>1.2016732710252349E-3</v>
      </c>
      <c r="N40" s="183">
        <v>1.3236143019551086E-3</v>
      </c>
      <c r="O40" s="183">
        <v>2.8190661718705077E-2</v>
      </c>
      <c r="P40" s="183">
        <v>6.5587742046285799E-2</v>
      </c>
      <c r="Q40" s="182">
        <v>7.0759819690708586E-3</v>
      </c>
      <c r="R40" s="182">
        <v>6.8055869699940277E-5</v>
      </c>
      <c r="S40" s="182">
        <v>3.3974425766673508E-5</v>
      </c>
      <c r="T40" s="182">
        <v>1.3697768571527628E-5</v>
      </c>
      <c r="U40" s="183">
        <v>3.1033899458428036E-3</v>
      </c>
      <c r="V40" s="182">
        <v>1.7766926918770321E-3</v>
      </c>
      <c r="W40" s="182">
        <v>2.0365438928175256E-4</v>
      </c>
      <c r="X40" s="182">
        <v>1.2175727937603393E-2</v>
      </c>
      <c r="Y40" s="182">
        <v>6.1454797786927287E-4</v>
      </c>
      <c r="Z40" s="182">
        <v>7.5715967189706566E-7</v>
      </c>
      <c r="AA40" s="182">
        <v>5.5134103751251098E-5</v>
      </c>
      <c r="AB40" s="182">
        <v>0</v>
      </c>
      <c r="AC40" s="182">
        <v>9.6918665204425244E-5</v>
      </c>
      <c r="AD40" s="182">
        <v>2.8561859705012261E-3</v>
      </c>
      <c r="AE40" s="182">
        <v>5.0362426074075188E-6</v>
      </c>
      <c r="AF40" s="182">
        <v>5.3137075643049499E-5</v>
      </c>
      <c r="AG40" s="182">
        <v>6.3706616224210984E-7</v>
      </c>
      <c r="AH40" s="182">
        <v>3.3872942923580775E-6</v>
      </c>
      <c r="AI40" s="182">
        <v>1.780372588386798E-5</v>
      </c>
      <c r="AJ40" s="182">
        <v>9.0228441933361128E-7</v>
      </c>
      <c r="AK40" s="182">
        <v>0</v>
      </c>
      <c r="AL40" s="182">
        <v>1.9269215492298463E-3</v>
      </c>
      <c r="AM40" s="182">
        <v>4.8107831682937448E-6</v>
      </c>
      <c r="AN40" s="182">
        <v>3.6372137962923198E-7</v>
      </c>
      <c r="AO40" s="182">
        <v>0.10675343211414957</v>
      </c>
      <c r="AP40" s="182">
        <v>5.8339081469223453E-7</v>
      </c>
      <c r="AQ40" s="182">
        <v>1.3471784460957607E-7</v>
      </c>
      <c r="AR40" s="182">
        <v>1.7850922446969562E-8</v>
      </c>
      <c r="AS40" s="182">
        <v>6.2535273975900707E-8</v>
      </c>
      <c r="AT40" s="182">
        <v>0</v>
      </c>
      <c r="AU40" s="182">
        <v>6.3497135285776433E-7</v>
      </c>
      <c r="AV40" s="182">
        <v>1.0947822869020786E-6</v>
      </c>
      <c r="AW40" s="182">
        <v>3.3647026888629331E-9</v>
      </c>
      <c r="AX40" s="182">
        <v>1.9822830551806559E-8</v>
      </c>
      <c r="AY40" s="182">
        <v>4.187605118860966E-9</v>
      </c>
      <c r="AZ40" s="182">
        <v>2.012864140824749E-8</v>
      </c>
      <c r="BA40" s="182">
        <v>6.9868071338676327E-9</v>
      </c>
      <c r="BB40" s="182">
        <v>1.730947943005986E-8</v>
      </c>
      <c r="BC40" s="182">
        <v>5.4482056037961415E-9</v>
      </c>
      <c r="BD40" s="182">
        <v>1.1625570597537148E-6</v>
      </c>
      <c r="BE40" s="182">
        <v>8.881432321790911E-8</v>
      </c>
      <c r="BF40" s="182">
        <v>5.6729986069628439E-8</v>
      </c>
      <c r="BG40" s="182">
        <v>6.238453835895302E-6</v>
      </c>
      <c r="BH40" s="182">
        <v>3.2870014696944824E-8</v>
      </c>
      <c r="BI40" s="182">
        <v>0.36435618409865778</v>
      </c>
      <c r="BJ40" s="182">
        <v>5.1445176450034671E-5</v>
      </c>
      <c r="BK40" s="182">
        <v>2.4879881864568777E-7</v>
      </c>
      <c r="BL40" s="182">
        <v>8.9558071837137306E-8</v>
      </c>
    </row>
    <row r="41" spans="1:64" x14ac:dyDescent="0.45">
      <c r="A41" s="175"/>
      <c r="B41" s="175"/>
      <c r="C41" s="180"/>
      <c r="D41" s="181" t="s">
        <v>738</v>
      </c>
      <c r="E41" s="179" t="s">
        <v>991</v>
      </c>
      <c r="F41" s="179" t="s">
        <v>694</v>
      </c>
      <c r="G41" s="182">
        <v>1.0652032906874517E-4</v>
      </c>
      <c r="H41" s="182">
        <v>2.1949264657243899E-3</v>
      </c>
      <c r="I41" s="183">
        <v>1.1226729475441634E-2</v>
      </c>
      <c r="J41" s="183">
        <v>2.7072361053141564E-2</v>
      </c>
      <c r="K41" s="183">
        <v>7.2997387261769832E-3</v>
      </c>
      <c r="L41" s="183">
        <v>0.35650325024498691</v>
      </c>
      <c r="M41" s="183">
        <v>1.1975656999934491E-3</v>
      </c>
      <c r="N41" s="183">
        <v>1.30157385079411E-3</v>
      </c>
      <c r="O41" s="183">
        <v>2.841912921225722E-2</v>
      </c>
      <c r="P41" s="183">
        <v>6.6688548483926441E-2</v>
      </c>
      <c r="Q41" s="182">
        <v>7.2581078958304868E-3</v>
      </c>
      <c r="R41" s="182">
        <v>6.8719898897661726E-5</v>
      </c>
      <c r="S41" s="182">
        <v>2.8825332594818507E-5</v>
      </c>
      <c r="T41" s="182">
        <v>1.3663086549448985E-5</v>
      </c>
      <c r="U41" s="183">
        <v>3.0807808914099844E-3</v>
      </c>
      <c r="V41" s="182">
        <v>1.798428891584305E-3</v>
      </c>
      <c r="W41" s="182">
        <v>2.045443373258895E-4</v>
      </c>
      <c r="X41" s="182">
        <v>1.214643450004013E-2</v>
      </c>
      <c r="Y41" s="182">
        <v>6.0605492992789421E-4</v>
      </c>
      <c r="Z41" s="182">
        <v>7.5304979792977625E-7</v>
      </c>
      <c r="AA41" s="182">
        <v>3.9463559659947093E-5</v>
      </c>
      <c r="AB41" s="182">
        <v>0</v>
      </c>
      <c r="AC41" s="182">
        <v>9.7410856187931972E-5</v>
      </c>
      <c r="AD41" s="182">
        <v>2.956943304575826E-3</v>
      </c>
      <c r="AE41" s="182">
        <v>4.9930658866295435E-6</v>
      </c>
      <c r="AF41" s="182">
        <v>5.455242594561373E-5</v>
      </c>
      <c r="AG41" s="182">
        <v>6.5763990086195985E-7</v>
      </c>
      <c r="AH41" s="182">
        <v>2.9584651559111259E-6</v>
      </c>
      <c r="AI41" s="182">
        <v>1.7514273032252195E-5</v>
      </c>
      <c r="AJ41" s="182">
        <v>1.0742348204420012E-6</v>
      </c>
      <c r="AK41" s="182">
        <v>0</v>
      </c>
      <c r="AL41" s="182">
        <v>1.905088160367717E-3</v>
      </c>
      <c r="AM41" s="182">
        <v>5.1297411085954403E-6</v>
      </c>
      <c r="AN41" s="182">
        <v>3.4767576163267631E-7</v>
      </c>
      <c r="AO41" s="182">
        <v>0.11076834722834708</v>
      </c>
      <c r="AP41" s="182">
        <v>5.7832333753851537E-7</v>
      </c>
      <c r="AQ41" s="182">
        <v>1.4287715104457379E-7</v>
      </c>
      <c r="AR41" s="182">
        <v>2.4129778437827645E-8</v>
      </c>
      <c r="AS41" s="182">
        <v>3.7961064083923328E-8</v>
      </c>
      <c r="AT41" s="182">
        <v>0</v>
      </c>
      <c r="AU41" s="182">
        <v>6.3696586558478387E-7</v>
      </c>
      <c r="AV41" s="182">
        <v>1.0349684470246362E-6</v>
      </c>
      <c r="AW41" s="182">
        <v>5.8525641525116681E-9</v>
      </c>
      <c r="AX41" s="182">
        <v>8.0589768874666144E-9</v>
      </c>
      <c r="AY41" s="182">
        <v>5.9362508576535009E-9</v>
      </c>
      <c r="AZ41" s="182">
        <v>1.2391457437252046E-8</v>
      </c>
      <c r="BA41" s="182">
        <v>5.7814213913386159E-9</v>
      </c>
      <c r="BB41" s="182">
        <v>3.9394702423570903E-8</v>
      </c>
      <c r="BC41" s="182">
        <v>6.1785988449654965E-9</v>
      </c>
      <c r="BD41" s="182">
        <v>1.2624709714707039E-6</v>
      </c>
      <c r="BE41" s="182">
        <v>9.6234785873968319E-8</v>
      </c>
      <c r="BF41" s="182">
        <v>5.4225575839621461E-8</v>
      </c>
      <c r="BG41" s="182">
        <v>5.8986265806028986E-6</v>
      </c>
      <c r="BH41" s="182">
        <v>5.1463336236076005E-9</v>
      </c>
      <c r="BI41" s="182">
        <v>0.35686196547571009</v>
      </c>
      <c r="BJ41" s="182">
        <v>5.0433769429718645E-5</v>
      </c>
      <c r="BK41" s="182">
        <v>2.5120863650422507E-7</v>
      </c>
      <c r="BL41" s="182">
        <v>7.601913695717246E-8</v>
      </c>
    </row>
    <row r="42" spans="1:64" x14ac:dyDescent="0.45">
      <c r="A42" s="175"/>
      <c r="B42" s="175"/>
      <c r="C42" s="180"/>
      <c r="D42" s="181" t="s">
        <v>692</v>
      </c>
      <c r="E42" s="179" t="s">
        <v>987</v>
      </c>
      <c r="F42" s="179" t="s">
        <v>694</v>
      </c>
      <c r="G42" s="182">
        <v>5.8845598103458263E-5</v>
      </c>
      <c r="H42" s="182">
        <v>2.382656288634888E-3</v>
      </c>
      <c r="I42" s="183">
        <v>1.0977039444104478E-2</v>
      </c>
      <c r="J42" s="183">
        <v>2.71950554661755E-2</v>
      </c>
      <c r="K42" s="183">
        <v>7.511538909634307E-3</v>
      </c>
      <c r="L42" s="183">
        <v>0.35738616274658497</v>
      </c>
      <c r="M42" s="183">
        <v>1.1438455467646953E-3</v>
      </c>
      <c r="N42" s="183">
        <v>1.1194974935434328E-3</v>
      </c>
      <c r="O42" s="183">
        <v>2.785378241052278E-2</v>
      </c>
      <c r="P42" s="183">
        <v>7.0314366088641597E-2</v>
      </c>
      <c r="Q42" s="182">
        <v>7.18880841743718E-3</v>
      </c>
      <c r="R42" s="182">
        <v>6.7771607579952074E-5</v>
      </c>
      <c r="S42" s="182">
        <v>4.2578193475575931E-5</v>
      </c>
      <c r="T42" s="182">
        <v>1.3927814541404511E-5</v>
      </c>
      <c r="U42" s="183">
        <v>3.1642786960961395E-3</v>
      </c>
      <c r="V42" s="182">
        <v>1.8450493545478996E-3</v>
      </c>
      <c r="W42" s="182">
        <v>2.0705092313662911E-4</v>
      </c>
      <c r="X42" s="182">
        <v>1.2226143525057184E-2</v>
      </c>
      <c r="Y42" s="182">
        <v>6.0662378535456083E-4</v>
      </c>
      <c r="Z42" s="182">
        <v>6.7749657769157715E-7</v>
      </c>
      <c r="AA42" s="182">
        <v>5.2871144910868733E-6</v>
      </c>
      <c r="AB42" s="182">
        <v>0</v>
      </c>
      <c r="AC42" s="182">
        <v>9.6287951511506774E-5</v>
      </c>
      <c r="AD42" s="182">
        <v>2.8693458822708052E-3</v>
      </c>
      <c r="AE42" s="182">
        <v>6.5247830691292175E-6</v>
      </c>
      <c r="AF42" s="182">
        <v>5.3149208118177011E-5</v>
      </c>
      <c r="AG42" s="182">
        <v>6.7424121382671849E-7</v>
      </c>
      <c r="AH42" s="182">
        <v>3.582956292279756E-6</v>
      </c>
      <c r="AI42" s="182">
        <v>1.7473666838928481E-5</v>
      </c>
      <c r="AJ42" s="182">
        <v>1.0866292061675304E-5</v>
      </c>
      <c r="AK42" s="182">
        <v>0</v>
      </c>
      <c r="AL42" s="182">
        <v>1.9275626044182065E-3</v>
      </c>
      <c r="AM42" s="182">
        <v>4.7958873934736723E-6</v>
      </c>
      <c r="AN42" s="182">
        <v>3.6488041390360362E-7</v>
      </c>
      <c r="AO42" s="182">
        <v>0.10628426824748151</v>
      </c>
      <c r="AP42" s="182">
        <v>5.761080616466782E-7</v>
      </c>
      <c r="AQ42" s="182">
        <v>1.3922355607642745E-7</v>
      </c>
      <c r="AR42" s="182">
        <v>2.1868616816310518E-8</v>
      </c>
      <c r="AS42" s="182">
        <v>4.4590035227819469E-8</v>
      </c>
      <c r="AT42" s="182">
        <v>2.3184147410198742E-8</v>
      </c>
      <c r="AU42" s="182">
        <v>8.9936707923046404E-7</v>
      </c>
      <c r="AV42" s="182">
        <v>2.3954120873195515E-6</v>
      </c>
      <c r="AW42" s="182">
        <v>4.3385753340571817E-9</v>
      </c>
      <c r="AX42" s="182">
        <v>1.7212496216572985E-8</v>
      </c>
      <c r="AY42" s="182">
        <v>4.6477001889063624E-9</v>
      </c>
      <c r="AZ42" s="182">
        <v>8.7609379013152452E-9</v>
      </c>
      <c r="BA42" s="182">
        <v>7.2331873199725856E-9</v>
      </c>
      <c r="BB42" s="182">
        <v>1.7979128299817495E-8</v>
      </c>
      <c r="BC42" s="182">
        <v>1.08812197678533E-8</v>
      </c>
      <c r="BD42" s="182">
        <v>1.2389924138604991E-6</v>
      </c>
      <c r="BE42" s="182">
        <v>1.0173478902753092E-7</v>
      </c>
      <c r="BF42" s="182">
        <v>4.2098775588125273E-8</v>
      </c>
      <c r="BG42" s="182">
        <v>6.1974850516777403E-6</v>
      </c>
      <c r="BH42" s="182">
        <v>1.3571290227916486E-8</v>
      </c>
      <c r="BI42" s="182">
        <v>0.35734432197270705</v>
      </c>
      <c r="BJ42" s="182">
        <v>5.1349883683799522E-5</v>
      </c>
      <c r="BK42" s="182">
        <v>2.2456649216490798E-7</v>
      </c>
      <c r="BL42" s="182">
        <v>8.8438648741922494E-8</v>
      </c>
    </row>
    <row r="43" spans="1:64" x14ac:dyDescent="0.45">
      <c r="A43" s="175"/>
      <c r="B43" s="175"/>
      <c r="C43" s="180"/>
      <c r="D43" s="181" t="s">
        <v>692</v>
      </c>
      <c r="E43" s="179" t="s">
        <v>988</v>
      </c>
      <c r="F43" s="179" t="s">
        <v>694</v>
      </c>
      <c r="G43" s="182">
        <v>1.0264292832003065E-4</v>
      </c>
      <c r="H43" s="182">
        <v>2.3539616134532204E-3</v>
      </c>
      <c r="I43" s="183">
        <v>1.0721358413665612E-2</v>
      </c>
      <c r="J43" s="183">
        <v>2.6522824244055217E-2</v>
      </c>
      <c r="K43" s="183">
        <v>7.4657195338756902E-3</v>
      </c>
      <c r="L43" s="183">
        <v>0.35608584499159118</v>
      </c>
      <c r="M43" s="183">
        <v>1.1943078663382953E-3</v>
      </c>
      <c r="N43" s="183">
        <v>1.0489850725019917E-3</v>
      </c>
      <c r="O43" s="183">
        <v>2.7786358723687177E-2</v>
      </c>
      <c r="P43" s="183">
        <v>6.831786514033529E-2</v>
      </c>
      <c r="Q43" s="182">
        <v>7.0134452295232833E-3</v>
      </c>
      <c r="R43" s="182">
        <v>6.6268765922169123E-5</v>
      </c>
      <c r="S43" s="182">
        <v>1.0226964150794178E-5</v>
      </c>
      <c r="T43" s="182">
        <v>1.29510095368531E-5</v>
      </c>
      <c r="U43" s="183">
        <v>3.1021124992956926E-3</v>
      </c>
      <c r="V43" s="182">
        <v>1.8076718645356265E-3</v>
      </c>
      <c r="W43" s="182">
        <v>2.076866498089444E-4</v>
      </c>
      <c r="X43" s="182">
        <v>1.229410016437581E-2</v>
      </c>
      <c r="Y43" s="182">
        <v>6.1296470493719111E-4</v>
      </c>
      <c r="Z43" s="182">
        <v>4.9836396803185396E-7</v>
      </c>
      <c r="AA43" s="182">
        <v>5.3155170894675154E-6</v>
      </c>
      <c r="AB43" s="182">
        <v>0</v>
      </c>
      <c r="AC43" s="182">
        <v>9.5561841666494613E-5</v>
      </c>
      <c r="AD43" s="182">
        <v>2.8252061340858308E-3</v>
      </c>
      <c r="AE43" s="182">
        <v>6.2937299769173527E-6</v>
      </c>
      <c r="AF43" s="182">
        <v>5.2620318731856224E-5</v>
      </c>
      <c r="AG43" s="182">
        <v>6.1725848337533551E-7</v>
      </c>
      <c r="AH43" s="182">
        <v>3.3204310143590002E-6</v>
      </c>
      <c r="AI43" s="182">
        <v>1.8020821260805516E-5</v>
      </c>
      <c r="AJ43" s="182">
        <v>7.8129396091565431E-7</v>
      </c>
      <c r="AK43" s="182">
        <v>0</v>
      </c>
      <c r="AL43" s="182">
        <v>1.9248720671452561E-3</v>
      </c>
      <c r="AM43" s="182">
        <v>5.3004363887035409E-6</v>
      </c>
      <c r="AN43" s="182">
        <v>3.3924327640876046E-7</v>
      </c>
      <c r="AO43" s="182">
        <v>0.10427802649114175</v>
      </c>
      <c r="AP43" s="182">
        <v>5.7321891691244018E-7</v>
      </c>
      <c r="AQ43" s="182">
        <v>1.2139015013618288E-7</v>
      </c>
      <c r="AR43" s="182">
        <v>1.6699489081235449E-8</v>
      </c>
      <c r="AS43" s="182">
        <v>5.5626138502538244E-8</v>
      </c>
      <c r="AT43" s="182">
        <v>6.3356539012245319E-9</v>
      </c>
      <c r="AU43" s="182">
        <v>8.7199106289593243E-7</v>
      </c>
      <c r="AV43" s="182">
        <v>2.2081050656013275E-6</v>
      </c>
      <c r="AW43" s="182">
        <v>1.847599426674522E-9</v>
      </c>
      <c r="AX43" s="182">
        <v>1.5875154128063882E-8</v>
      </c>
      <c r="AY43" s="182">
        <v>3.2599271204127651E-9</v>
      </c>
      <c r="AZ43" s="182">
        <v>2.2714475155577271E-8</v>
      </c>
      <c r="BA43" s="182">
        <v>3.9137692617925329E-9</v>
      </c>
      <c r="BB43" s="182">
        <v>2.3385184823492982E-8</v>
      </c>
      <c r="BC43" s="182">
        <v>4.0886562150518241E-9</v>
      </c>
      <c r="BD43" s="182">
        <v>1.2364001627641123E-6</v>
      </c>
      <c r="BE43" s="182">
        <v>1.0190011610113423E-7</v>
      </c>
      <c r="BF43" s="182">
        <v>3.8050534444938537E-8</v>
      </c>
      <c r="BG43" s="182">
        <v>6.0608159645653432E-6</v>
      </c>
      <c r="BH43" s="182">
        <v>2.6294088340613504E-9</v>
      </c>
      <c r="BI43" s="182">
        <v>0.36398619682091421</v>
      </c>
      <c r="BJ43" s="182">
        <v>5.1583490368626758E-5</v>
      </c>
      <c r="BK43" s="182">
        <v>2.3410516864118294E-7</v>
      </c>
      <c r="BL43" s="182">
        <v>1.0114307077346113E-7</v>
      </c>
    </row>
    <row r="44" spans="1:64" x14ac:dyDescent="0.45">
      <c r="A44" s="175"/>
      <c r="B44" s="175"/>
      <c r="C44" s="180"/>
      <c r="D44" s="181" t="s">
        <v>692</v>
      </c>
      <c r="E44" s="179" t="s">
        <v>989</v>
      </c>
      <c r="F44" s="179" t="s">
        <v>694</v>
      </c>
      <c r="G44" s="182">
        <v>1.0654935981956916E-4</v>
      </c>
      <c r="H44" s="182">
        <v>2.2917631225566923E-3</v>
      </c>
      <c r="I44" s="183">
        <v>1.0614364823014378E-2</v>
      </c>
      <c r="J44" s="183">
        <v>2.7368268031260946E-2</v>
      </c>
      <c r="K44" s="183">
        <v>7.886003885529215E-3</v>
      </c>
      <c r="L44" s="183">
        <v>0.35278564425640113</v>
      </c>
      <c r="M44" s="183">
        <v>1.1400920918740267E-3</v>
      </c>
      <c r="N44" s="183">
        <v>1.126930512990133E-3</v>
      </c>
      <c r="O44" s="183">
        <v>2.7577423765529529E-2</v>
      </c>
      <c r="P44" s="183">
        <v>7.1942145994421669E-2</v>
      </c>
      <c r="Q44" s="182">
        <v>7.3938727046950255E-3</v>
      </c>
      <c r="R44" s="182">
        <v>6.9157339223952993E-5</v>
      </c>
      <c r="S44" s="182">
        <v>2.0726492215196971E-5</v>
      </c>
      <c r="T44" s="182">
        <v>1.3467574336839438E-5</v>
      </c>
      <c r="U44" s="183">
        <v>3.1546817866805457E-3</v>
      </c>
      <c r="V44" s="182">
        <v>1.8085854512260161E-3</v>
      </c>
      <c r="W44" s="182">
        <v>2.0547692687474965E-4</v>
      </c>
      <c r="X44" s="182">
        <v>1.1977677334809651E-2</v>
      </c>
      <c r="Y44" s="182">
        <v>5.9859433003628957E-4</v>
      </c>
      <c r="Z44" s="182">
        <v>5.1534091611462584E-7</v>
      </c>
      <c r="AA44" s="182">
        <v>4.3732834319231175E-6</v>
      </c>
      <c r="AB44" s="182">
        <v>0</v>
      </c>
      <c r="AC44" s="182">
        <v>9.3522837770777654E-5</v>
      </c>
      <c r="AD44" s="182">
        <v>3.0004098452003861E-3</v>
      </c>
      <c r="AE44" s="182">
        <v>6.7986690921538855E-6</v>
      </c>
      <c r="AF44" s="182">
        <v>5.5651958092594525E-5</v>
      </c>
      <c r="AG44" s="182">
        <v>6.7497376144960678E-7</v>
      </c>
      <c r="AH44" s="182">
        <v>2.9427222931643541E-6</v>
      </c>
      <c r="AI44" s="182">
        <v>1.710614260025085E-5</v>
      </c>
      <c r="AJ44" s="182">
        <v>1.0327581023098903E-6</v>
      </c>
      <c r="AK44" s="182">
        <v>0</v>
      </c>
      <c r="AL44" s="182">
        <v>1.8814720785582065E-3</v>
      </c>
      <c r="AM44" s="182">
        <v>4.582050450547474E-6</v>
      </c>
      <c r="AN44" s="182">
        <v>3.5728773295373953E-7</v>
      </c>
      <c r="AO44" s="182">
        <v>0.110403633446938</v>
      </c>
      <c r="AP44" s="182">
        <v>5.7167816194042727E-7</v>
      </c>
      <c r="AQ44" s="182">
        <v>1.2601901110046658E-7</v>
      </c>
      <c r="AR44" s="182">
        <v>1.3033963275750377E-8</v>
      </c>
      <c r="AS44" s="182">
        <v>4.9161625713433475E-8</v>
      </c>
      <c r="AT44" s="182">
        <v>3.1281067202122594E-8</v>
      </c>
      <c r="AU44" s="182">
        <v>9.1016878092831987E-7</v>
      </c>
      <c r="AV44" s="182">
        <v>2.2401242294010257E-6</v>
      </c>
      <c r="AW44" s="182">
        <v>1.6353461505426867E-9</v>
      </c>
      <c r="AX44" s="182">
        <v>1.3685485298760293E-8</v>
      </c>
      <c r="AY44" s="182">
        <v>9.9637326269268927E-9</v>
      </c>
      <c r="AZ44" s="182">
        <v>1.1764352397214577E-8</v>
      </c>
      <c r="BA44" s="182">
        <v>5.6232348216298322E-9</v>
      </c>
      <c r="BB44" s="182">
        <v>3.665391506856129E-8</v>
      </c>
      <c r="BC44" s="182">
        <v>7.237898113242182E-9</v>
      </c>
      <c r="BD44" s="182">
        <v>1.272637835444791E-6</v>
      </c>
      <c r="BE44" s="182">
        <v>8.8993697263263262E-8</v>
      </c>
      <c r="BF44" s="182">
        <v>4.0206990505777277E-8</v>
      </c>
      <c r="BG44" s="182">
        <v>5.7286396908462167E-6</v>
      </c>
      <c r="BH44" s="182">
        <v>0</v>
      </c>
      <c r="BI44" s="182">
        <v>0.35637700921629706</v>
      </c>
      <c r="BJ44" s="182">
        <v>5.0693672972010913E-5</v>
      </c>
      <c r="BK44" s="182">
        <v>2.4088282623251028E-7</v>
      </c>
      <c r="BL44" s="182">
        <v>9.0714303053804064E-8</v>
      </c>
    </row>
    <row r="45" spans="1:64" x14ac:dyDescent="0.45">
      <c r="A45" s="175"/>
      <c r="B45" s="175"/>
      <c r="C45" s="180"/>
      <c r="D45" s="181" t="s">
        <v>692</v>
      </c>
      <c r="E45" s="179" t="s">
        <v>990</v>
      </c>
      <c r="F45" s="179" t="s">
        <v>694</v>
      </c>
      <c r="G45" s="182">
        <v>1.1393184065666866E-4</v>
      </c>
      <c r="H45" s="182">
        <v>2.3357281140492063E-3</v>
      </c>
      <c r="I45" s="183">
        <v>1.0888085762485742E-2</v>
      </c>
      <c r="J45" s="183">
        <v>2.6109887610737091E-2</v>
      </c>
      <c r="K45" s="183">
        <v>7.0809342550383139E-3</v>
      </c>
      <c r="L45" s="183">
        <v>0.35550082832529217</v>
      </c>
      <c r="M45" s="183">
        <v>1.1782605559328666E-3</v>
      </c>
      <c r="N45" s="183">
        <v>1.2049867509073761E-3</v>
      </c>
      <c r="O45" s="183">
        <v>2.7806526124344495E-2</v>
      </c>
      <c r="P45" s="183">
        <v>6.85601267320987E-2</v>
      </c>
      <c r="Q45" s="182">
        <v>7.0970654614658226E-3</v>
      </c>
      <c r="R45" s="182">
        <v>6.7481250498580591E-5</v>
      </c>
      <c r="S45" s="182">
        <v>1.5215590887833414E-5</v>
      </c>
      <c r="T45" s="182">
        <v>1.2849698003636563E-5</v>
      </c>
      <c r="U45" s="183">
        <v>3.0678556621453589E-3</v>
      </c>
      <c r="V45" s="182">
        <v>1.7689341908959605E-3</v>
      </c>
      <c r="W45" s="182">
        <v>2.0395300693681309E-4</v>
      </c>
      <c r="X45" s="182">
        <v>1.2128587590696701E-2</v>
      </c>
      <c r="Y45" s="182">
        <v>6.0832102183451726E-4</v>
      </c>
      <c r="Z45" s="182">
        <v>5.1505288083816876E-7</v>
      </c>
      <c r="AA45" s="182">
        <v>6.1415640235982029E-6</v>
      </c>
      <c r="AB45" s="182">
        <v>0</v>
      </c>
      <c r="AC45" s="182">
        <v>9.6477883241109568E-5</v>
      </c>
      <c r="AD45" s="182">
        <v>2.8764738553179268E-3</v>
      </c>
      <c r="AE45" s="182">
        <v>6.2085734989230723E-6</v>
      </c>
      <c r="AF45" s="182">
        <v>5.3478449790605903E-5</v>
      </c>
      <c r="AG45" s="182">
        <v>7.0010827131908421E-7</v>
      </c>
      <c r="AH45" s="182">
        <v>3.5281222074135451E-6</v>
      </c>
      <c r="AI45" s="182">
        <v>1.7429202325836649E-5</v>
      </c>
      <c r="AJ45" s="182">
        <v>9.6576016776565443E-7</v>
      </c>
      <c r="AK45" s="182">
        <v>0</v>
      </c>
      <c r="AL45" s="182">
        <v>1.9321686669736273E-3</v>
      </c>
      <c r="AM45" s="182">
        <v>4.4850128796873411E-6</v>
      </c>
      <c r="AN45" s="182">
        <v>3.9447469830362331E-7</v>
      </c>
      <c r="AO45" s="182">
        <v>0.10714767974338088</v>
      </c>
      <c r="AP45" s="182">
        <v>5.2235952796701464E-7</v>
      </c>
      <c r="AQ45" s="182">
        <v>1.3960674935531315E-7</v>
      </c>
      <c r="AR45" s="182">
        <v>2.313428914808006E-8</v>
      </c>
      <c r="AS45" s="182">
        <v>3.5632883019309901E-8</v>
      </c>
      <c r="AT45" s="182">
        <v>2.2245069213952552E-8</v>
      </c>
      <c r="AU45" s="182">
        <v>8.0606814281048596E-7</v>
      </c>
      <c r="AV45" s="182">
        <v>2.1091207527877239E-6</v>
      </c>
      <c r="AW45" s="182">
        <v>3.2708032770749746E-10</v>
      </c>
      <c r="AX45" s="182">
        <v>1.3271223906069086E-8</v>
      </c>
      <c r="AY45" s="182">
        <v>4.5550037488636867E-9</v>
      </c>
      <c r="AZ45" s="182">
        <v>6.2745341689207742E-9</v>
      </c>
      <c r="BA45" s="182">
        <v>3.7080527727204245E-9</v>
      </c>
      <c r="BB45" s="182">
        <v>2.5023255041083471E-8</v>
      </c>
      <c r="BC45" s="182">
        <v>8.6857724378675023E-9</v>
      </c>
      <c r="BD45" s="182">
        <v>1.2823438981145248E-6</v>
      </c>
      <c r="BE45" s="182">
        <v>8.9048181295170494E-8</v>
      </c>
      <c r="BF45" s="182">
        <v>9.0495603748720858E-8</v>
      </c>
      <c r="BG45" s="182">
        <v>5.9719357214594754E-6</v>
      </c>
      <c r="BH45" s="182">
        <v>2.3979476880613422E-8</v>
      </c>
      <c r="BI45" s="182">
        <v>0.36203471276404564</v>
      </c>
      <c r="BJ45" s="182">
        <v>5.1070079830283901E-5</v>
      </c>
      <c r="BK45" s="182">
        <v>2.2848043934787709E-7</v>
      </c>
      <c r="BL45" s="182">
        <v>7.7188430563345242E-8</v>
      </c>
    </row>
    <row r="46" spans="1:64" x14ac:dyDescent="0.45">
      <c r="A46" s="175"/>
      <c r="B46" s="175"/>
      <c r="C46" s="180"/>
      <c r="D46" s="181" t="s">
        <v>692</v>
      </c>
      <c r="E46" s="179" t="s">
        <v>992</v>
      </c>
      <c r="F46" s="179" t="s">
        <v>694</v>
      </c>
      <c r="G46" s="182">
        <v>6.9014775386851216E-5</v>
      </c>
      <c r="H46" s="182">
        <v>1.1229800626250716E-3</v>
      </c>
      <c r="I46" s="183">
        <v>1.3551265869108573E-2</v>
      </c>
      <c r="J46" s="183">
        <v>4.0283204012572918E-2</v>
      </c>
      <c r="K46" s="183">
        <v>5.3690431226378239E-2</v>
      </c>
      <c r="L46" s="183">
        <v>0.55233055252492691</v>
      </c>
      <c r="M46" s="183">
        <v>3.8684868450909321E-2</v>
      </c>
      <c r="N46" s="183">
        <v>2.2162796852484971E-3</v>
      </c>
      <c r="O46" s="183">
        <v>0.11129816223559198</v>
      </c>
      <c r="P46" s="183">
        <v>0.15063935087152663</v>
      </c>
      <c r="Q46" s="182">
        <v>3.6613561683717767E-3</v>
      </c>
      <c r="R46" s="182">
        <v>1.7158304408322158E-4</v>
      </c>
      <c r="S46" s="182">
        <v>3.2074237458651712E-5</v>
      </c>
      <c r="T46" s="182">
        <v>5.7366426112870263E-3</v>
      </c>
      <c r="U46" s="183">
        <v>5.2485685902591544E-3</v>
      </c>
      <c r="V46" s="182">
        <v>1.9205108889426765E-4</v>
      </c>
      <c r="W46" s="182">
        <v>4.899278923016059E-4</v>
      </c>
      <c r="X46" s="182">
        <v>3.7226089943766683E-3</v>
      </c>
      <c r="Y46" s="182">
        <v>1.0250660530602333E-3</v>
      </c>
      <c r="Z46" s="182">
        <v>3.2292565381916419E-6</v>
      </c>
      <c r="AA46" s="182">
        <v>3.3784666343235299E-4</v>
      </c>
      <c r="AB46" s="182">
        <v>9.501361828338849E-6</v>
      </c>
      <c r="AC46" s="182">
        <v>4.7245236339439243E-5</v>
      </c>
      <c r="AD46" s="182">
        <v>5.5795551506929175E-4</v>
      </c>
      <c r="AE46" s="182">
        <v>4.8373039449338828E-7</v>
      </c>
      <c r="AF46" s="182">
        <v>1.1464474635663933E-4</v>
      </c>
      <c r="AG46" s="182">
        <v>5.9349090711576649E-7</v>
      </c>
      <c r="AH46" s="182">
        <v>2.9622073091027158E-6</v>
      </c>
      <c r="AI46" s="182">
        <v>3.1875832389986944E-5</v>
      </c>
      <c r="AJ46" s="182">
        <v>3.4576416395203407E-7</v>
      </c>
      <c r="AK46" s="182">
        <v>0</v>
      </c>
      <c r="AL46" s="182">
        <v>8.1537295459054525E-4</v>
      </c>
      <c r="AM46" s="182">
        <v>9.0185168636807162E-3</v>
      </c>
      <c r="AN46" s="182">
        <v>8.7893810044362313E-7</v>
      </c>
      <c r="AO46" s="182">
        <v>2.841555939276492E-3</v>
      </c>
      <c r="AP46" s="182">
        <v>5.5104133831318082E-7</v>
      </c>
      <c r="AQ46" s="182">
        <v>3.2745452345275862E-7</v>
      </c>
      <c r="AR46" s="182">
        <v>2.4982766413368722E-8</v>
      </c>
      <c r="AS46" s="182">
        <v>1.0227677864710824E-7</v>
      </c>
      <c r="AT46" s="182">
        <v>2.6124464376439503E-8</v>
      </c>
      <c r="AU46" s="182">
        <v>3.2109114040139935E-8</v>
      </c>
      <c r="AV46" s="182">
        <v>0</v>
      </c>
      <c r="AW46" s="182">
        <v>9.1257839048477126E-9</v>
      </c>
      <c r="AX46" s="182">
        <v>3.9892938366710962E-8</v>
      </c>
      <c r="AY46" s="182">
        <v>1.2801903286768894E-8</v>
      </c>
      <c r="AZ46" s="182">
        <v>3.570387480325929E-8</v>
      </c>
      <c r="BA46" s="182">
        <v>7.0456824463122671E-9</v>
      </c>
      <c r="BB46" s="182">
        <v>5.0821460419910221E-8</v>
      </c>
      <c r="BC46" s="182">
        <v>1.1720288205808842E-8</v>
      </c>
      <c r="BD46" s="182">
        <v>2.3752214949795733E-6</v>
      </c>
      <c r="BE46" s="182">
        <v>1.9793875315160184E-7</v>
      </c>
      <c r="BF46" s="182">
        <v>7.2225316924930234E-8</v>
      </c>
      <c r="BG46" s="182">
        <v>7.326483165462198E-7</v>
      </c>
      <c r="BH46" s="182">
        <v>2.2333565174009685E-5</v>
      </c>
      <c r="BI46" s="182">
        <v>2.0086419023061098E-3</v>
      </c>
      <c r="BJ46" s="182">
        <v>1.1694406494572174E-5</v>
      </c>
      <c r="BK46" s="182">
        <v>7.252657857153397E-7</v>
      </c>
      <c r="BL46" s="182">
        <v>1.8710362022061905E-7</v>
      </c>
    </row>
    <row r="47" spans="1:64" x14ac:dyDescent="0.45">
      <c r="A47" s="175"/>
      <c r="B47" s="175"/>
      <c r="C47" s="180"/>
      <c r="D47" s="181" t="s">
        <v>738</v>
      </c>
      <c r="E47" s="179" t="s">
        <v>992</v>
      </c>
      <c r="F47" s="179" t="s">
        <v>694</v>
      </c>
      <c r="G47" s="182">
        <v>6.8315245261968543E-5</v>
      </c>
      <c r="H47" s="182">
        <v>1.104695976836157E-3</v>
      </c>
      <c r="I47" s="183">
        <v>1.3065116964699724E-2</v>
      </c>
      <c r="J47" s="183">
        <v>4.0620783213434014E-2</v>
      </c>
      <c r="K47" s="183">
        <v>5.404186369286907E-2</v>
      </c>
      <c r="L47" s="183">
        <v>0.55204565369578718</v>
      </c>
      <c r="M47" s="183">
        <v>3.8007965694089735E-2</v>
      </c>
      <c r="N47" s="183">
        <v>2.1641161953733774E-3</v>
      </c>
      <c r="O47" s="183">
        <v>0.1118961980788464</v>
      </c>
      <c r="P47" s="183">
        <v>0.15094331424368995</v>
      </c>
      <c r="Q47" s="182">
        <v>3.6894645951289478E-3</v>
      </c>
      <c r="R47" s="182">
        <v>1.7030024436588836E-4</v>
      </c>
      <c r="S47" s="182">
        <v>2.8068531759920612E-5</v>
      </c>
      <c r="T47" s="182">
        <v>5.7195496358141383E-3</v>
      </c>
      <c r="U47" s="183">
        <v>5.2698094945232117E-3</v>
      </c>
      <c r="V47" s="182">
        <v>1.8916215356496073E-4</v>
      </c>
      <c r="W47" s="182">
        <v>4.8655800544718572E-4</v>
      </c>
      <c r="X47" s="182">
        <v>3.6826450948274896E-3</v>
      </c>
      <c r="Y47" s="182">
        <v>1.0153191900547239E-3</v>
      </c>
      <c r="Z47" s="182">
        <v>3.2942471644667636E-6</v>
      </c>
      <c r="AA47" s="182">
        <v>3.3102170492825057E-4</v>
      </c>
      <c r="AB47" s="182">
        <v>0</v>
      </c>
      <c r="AC47" s="182">
        <v>4.7637756197430342E-5</v>
      </c>
      <c r="AD47" s="182">
        <v>5.619418885794644E-4</v>
      </c>
      <c r="AE47" s="182">
        <v>4.7514763161901205E-7</v>
      </c>
      <c r="AF47" s="182">
        <v>1.1675369769083199E-4</v>
      </c>
      <c r="AG47" s="182">
        <v>7.5560706280595895E-7</v>
      </c>
      <c r="AH47" s="182">
        <v>2.9604093415271712E-6</v>
      </c>
      <c r="AI47" s="182">
        <v>2.9726588878418389E-5</v>
      </c>
      <c r="AJ47" s="182">
        <v>3.1015858554250419E-7</v>
      </c>
      <c r="AK47" s="182">
        <v>0</v>
      </c>
      <c r="AL47" s="182">
        <v>8.1770223382318164E-4</v>
      </c>
      <c r="AM47" s="182">
        <v>8.9697482245015697E-3</v>
      </c>
      <c r="AN47" s="182">
        <v>2.512616337252243E-7</v>
      </c>
      <c r="AO47" s="182">
        <v>2.8854348302689071E-3</v>
      </c>
      <c r="AP47" s="182">
        <v>5.5732391974056111E-7</v>
      </c>
      <c r="AQ47" s="182">
        <v>3.292139492290358E-7</v>
      </c>
      <c r="AR47" s="182">
        <v>2.9155842239833431E-8</v>
      </c>
      <c r="AS47" s="182">
        <v>1.0175298649361815E-7</v>
      </c>
      <c r="AT47" s="182">
        <v>2.2194483322111822E-8</v>
      </c>
      <c r="AU47" s="182">
        <v>3.0256938253563056E-8</v>
      </c>
      <c r="AV47" s="182">
        <v>2.2263881389534685E-8</v>
      </c>
      <c r="AW47" s="182">
        <v>4.5966679107655528E-9</v>
      </c>
      <c r="AX47" s="182">
        <v>4.0052621101126095E-8</v>
      </c>
      <c r="AY47" s="182">
        <v>1.109926811083531E-8</v>
      </c>
      <c r="AZ47" s="182">
        <v>3.8273589218949984E-8</v>
      </c>
      <c r="BA47" s="182">
        <v>6.5293045041833398E-9</v>
      </c>
      <c r="BB47" s="182">
        <v>6.0295341000551807E-8</v>
      </c>
      <c r="BC47" s="182">
        <v>2.1681672165793577E-8</v>
      </c>
      <c r="BD47" s="182">
        <v>2.429016099947325E-6</v>
      </c>
      <c r="BE47" s="182">
        <v>2.0389971520971826E-7</v>
      </c>
      <c r="BF47" s="182">
        <v>7.9523999142348321E-8</v>
      </c>
      <c r="BG47" s="182">
        <v>7.5544421027310753E-7</v>
      </c>
      <c r="BH47" s="182">
        <v>4.6471298831635723E-8</v>
      </c>
      <c r="BI47" s="182">
        <v>2.0006958178230261E-3</v>
      </c>
      <c r="BJ47" s="182">
        <v>1.3864228174395717E-5</v>
      </c>
      <c r="BK47" s="182">
        <v>7.6832351171983959E-7</v>
      </c>
      <c r="BL47" s="182">
        <v>2.0567232795745532E-7</v>
      </c>
    </row>
    <row r="48" spans="1:64" x14ac:dyDescent="0.45">
      <c r="A48" s="175"/>
      <c r="B48" s="175"/>
      <c r="C48" s="180"/>
      <c r="D48" s="181" t="s">
        <v>738</v>
      </c>
      <c r="E48" s="179" t="s">
        <v>993</v>
      </c>
      <c r="F48" s="179" t="s">
        <v>694</v>
      </c>
      <c r="G48" s="182">
        <v>6.299711630301795E-5</v>
      </c>
      <c r="H48" s="182">
        <v>1.0554821490178863E-3</v>
      </c>
      <c r="I48" s="183">
        <v>1.2989017017814431E-2</v>
      </c>
      <c r="J48" s="183">
        <v>4.0364054642822958E-2</v>
      </c>
      <c r="K48" s="183">
        <v>5.3832346091478182E-2</v>
      </c>
      <c r="L48" s="183">
        <v>0.55300790236706365</v>
      </c>
      <c r="M48" s="183">
        <v>3.9224813571418563E-2</v>
      </c>
      <c r="N48" s="183">
        <v>2.1190277756195199E-3</v>
      </c>
      <c r="O48" s="183">
        <v>0.11213198681347693</v>
      </c>
      <c r="P48" s="183">
        <v>0.14950327987229731</v>
      </c>
      <c r="Q48" s="182">
        <v>3.6520346749275264E-3</v>
      </c>
      <c r="R48" s="182">
        <v>1.7047836409839987E-4</v>
      </c>
      <c r="S48" s="182">
        <v>2.6338205127373991E-5</v>
      </c>
      <c r="T48" s="182">
        <v>5.6431209609546246E-3</v>
      </c>
      <c r="U48" s="183">
        <v>5.1374791364133011E-3</v>
      </c>
      <c r="V48" s="182">
        <v>1.8715243833395941E-4</v>
      </c>
      <c r="W48" s="182">
        <v>4.7998540108293335E-4</v>
      </c>
      <c r="X48" s="182">
        <v>3.6738047952289501E-3</v>
      </c>
      <c r="Y48" s="182">
        <v>1.0129711439154673E-3</v>
      </c>
      <c r="Z48" s="182">
        <v>3.2263325334306185E-6</v>
      </c>
      <c r="AA48" s="182">
        <v>3.3252442675885184E-4</v>
      </c>
      <c r="AB48" s="182">
        <v>0</v>
      </c>
      <c r="AC48" s="182">
        <v>4.7631411938941453E-5</v>
      </c>
      <c r="AD48" s="182">
        <v>5.6199022624247772E-4</v>
      </c>
      <c r="AE48" s="182">
        <v>4.5186518220560425E-7</v>
      </c>
      <c r="AF48" s="182">
        <v>1.1911578863719247E-4</v>
      </c>
      <c r="AG48" s="182">
        <v>6.0682915762467955E-7</v>
      </c>
      <c r="AH48" s="182">
        <v>2.932866094672719E-6</v>
      </c>
      <c r="AI48" s="182">
        <v>2.5262692605556576E-5</v>
      </c>
      <c r="AJ48" s="182">
        <v>3.3406029361668209E-7</v>
      </c>
      <c r="AK48" s="182">
        <v>0</v>
      </c>
      <c r="AL48" s="182">
        <v>8.0883691195179127E-4</v>
      </c>
      <c r="AM48" s="182">
        <v>8.9241174255727598E-3</v>
      </c>
      <c r="AN48" s="182">
        <v>2.4654230862900708E-7</v>
      </c>
      <c r="AO48" s="182">
        <v>2.8859128658661653E-3</v>
      </c>
      <c r="AP48" s="182">
        <v>5.712403399737344E-7</v>
      </c>
      <c r="AQ48" s="182">
        <v>3.2269974554372524E-7</v>
      </c>
      <c r="AR48" s="182">
        <v>2.5904723223430355E-8</v>
      </c>
      <c r="AS48" s="182">
        <v>1.2104515930908754E-7</v>
      </c>
      <c r="AT48" s="182">
        <v>2.6781009709441937E-8</v>
      </c>
      <c r="AU48" s="182">
        <v>2.260574723030667E-8</v>
      </c>
      <c r="AV48" s="182">
        <v>7.7661371419694693E-8</v>
      </c>
      <c r="AW48" s="182">
        <v>7.5513666622136918E-9</v>
      </c>
      <c r="AX48" s="182">
        <v>4.5574120827713694E-8</v>
      </c>
      <c r="AY48" s="182">
        <v>1.025239505728219E-8</v>
      </c>
      <c r="AZ48" s="182">
        <v>3.360364035496916E-8</v>
      </c>
      <c r="BA48" s="182">
        <v>8.1658261570395536E-9</v>
      </c>
      <c r="BB48" s="182">
        <v>6.0790300785392394E-8</v>
      </c>
      <c r="BC48" s="182">
        <v>1.1238321604727176E-8</v>
      </c>
      <c r="BD48" s="182">
        <v>2.4599688728768598E-6</v>
      </c>
      <c r="BE48" s="182">
        <v>1.981549233211838E-7</v>
      </c>
      <c r="BF48" s="182">
        <v>6.2320630356956546E-8</v>
      </c>
      <c r="BG48" s="182">
        <v>7.1995581385199423E-7</v>
      </c>
      <c r="BH48" s="182">
        <v>1.2846092791196234E-7</v>
      </c>
      <c r="BI48" s="182">
        <v>1.9924857016714796E-3</v>
      </c>
      <c r="BJ48" s="182">
        <v>1.1455267457324367E-5</v>
      </c>
      <c r="BK48" s="182">
        <v>7.4987830703986432E-7</v>
      </c>
      <c r="BL48" s="182">
        <v>1.849086956395885E-7</v>
      </c>
    </row>
    <row r="49" spans="1:64" x14ac:dyDescent="0.45">
      <c r="A49" s="175"/>
      <c r="B49" s="175"/>
      <c r="C49" s="180"/>
      <c r="D49" s="181" t="s">
        <v>738</v>
      </c>
      <c r="E49" s="179" t="s">
        <v>994</v>
      </c>
      <c r="F49" s="179" t="s">
        <v>694</v>
      </c>
      <c r="G49" s="182">
        <v>6.328174677846893E-5</v>
      </c>
      <c r="H49" s="182">
        <v>1.0481846785490377E-3</v>
      </c>
      <c r="I49" s="183">
        <v>1.2958190601674646E-2</v>
      </c>
      <c r="J49" s="183">
        <v>4.0102863290250076E-2</v>
      </c>
      <c r="K49" s="183">
        <v>5.3466053343745483E-2</v>
      </c>
      <c r="L49" s="183">
        <v>0.55434805387759833</v>
      </c>
      <c r="M49" s="183">
        <v>3.9500364654231207E-2</v>
      </c>
      <c r="N49" s="183">
        <v>2.1495831411021053E-3</v>
      </c>
      <c r="O49" s="183">
        <v>0.11246555096615261</v>
      </c>
      <c r="P49" s="183">
        <v>0.14827125952181669</v>
      </c>
      <c r="Q49" s="182">
        <v>3.6602098217783027E-3</v>
      </c>
      <c r="R49" s="182">
        <v>1.6961706653588498E-4</v>
      </c>
      <c r="S49" s="182">
        <v>2.6520074892120185E-5</v>
      </c>
      <c r="T49" s="182">
        <v>5.5841971505633135E-3</v>
      </c>
      <c r="U49" s="183">
        <v>5.1200567120749272E-3</v>
      </c>
      <c r="V49" s="182">
        <v>1.8688040582250578E-4</v>
      </c>
      <c r="W49" s="182">
        <v>4.7557709676632843E-4</v>
      </c>
      <c r="X49" s="182">
        <v>3.5852323386423154E-3</v>
      </c>
      <c r="Y49" s="182">
        <v>1.009966936592027E-3</v>
      </c>
      <c r="Z49" s="182">
        <v>3.2250176251428973E-6</v>
      </c>
      <c r="AA49" s="182">
        <v>3.3422455520061009E-4</v>
      </c>
      <c r="AB49" s="182">
        <v>0</v>
      </c>
      <c r="AC49" s="182">
        <v>4.7526700014650546E-5</v>
      </c>
      <c r="AD49" s="182">
        <v>5.7119273095947891E-4</v>
      </c>
      <c r="AE49" s="182">
        <v>4.4461382112520836E-7</v>
      </c>
      <c r="AF49" s="182">
        <v>1.1826605574855594E-4</v>
      </c>
      <c r="AG49" s="182">
        <v>6.1348799798894126E-7</v>
      </c>
      <c r="AH49" s="182">
        <v>3.022081568686731E-6</v>
      </c>
      <c r="AI49" s="182">
        <v>2.9116571142924056E-5</v>
      </c>
      <c r="AJ49" s="182">
        <v>3.209859841774794E-7</v>
      </c>
      <c r="AK49" s="182">
        <v>0</v>
      </c>
      <c r="AL49" s="182">
        <v>8.1255276547453849E-4</v>
      </c>
      <c r="AM49" s="182">
        <v>8.9214104337821277E-3</v>
      </c>
      <c r="AN49" s="182">
        <v>1.9661938419189834E-7</v>
      </c>
      <c r="AO49" s="182">
        <v>2.9398137492046171E-3</v>
      </c>
      <c r="AP49" s="182">
        <v>5.7457207224975464E-7</v>
      </c>
      <c r="AQ49" s="182">
        <v>3.4347359024226851E-7</v>
      </c>
      <c r="AR49" s="182">
        <v>2.741955701400721E-8</v>
      </c>
      <c r="AS49" s="182">
        <v>1.2000198118515484E-7</v>
      </c>
      <c r="AT49" s="182">
        <v>2.3909015925998488E-8</v>
      </c>
      <c r="AU49" s="182">
        <v>3.2256742407598606E-8</v>
      </c>
      <c r="AV49" s="182">
        <v>6.5929657531847126E-8</v>
      </c>
      <c r="AW49" s="182">
        <v>4.2714834526642099E-9</v>
      </c>
      <c r="AX49" s="182">
        <v>4.1881637301467758E-8</v>
      </c>
      <c r="AY49" s="182">
        <v>1.1679811062266741E-8</v>
      </c>
      <c r="AZ49" s="182">
        <v>4.1567619406588798E-8</v>
      </c>
      <c r="BA49" s="182">
        <v>7.8296679002490687E-9</v>
      </c>
      <c r="BB49" s="182">
        <v>5.9612659266643457E-8</v>
      </c>
      <c r="BC49" s="182">
        <v>1.1577752784052995E-8</v>
      </c>
      <c r="BD49" s="182">
        <v>2.3718896874021565E-6</v>
      </c>
      <c r="BE49" s="182">
        <v>1.9787439117601848E-7</v>
      </c>
      <c r="BF49" s="182">
        <v>6.1681806160130686E-8</v>
      </c>
      <c r="BG49" s="182">
        <v>7.5239156256516884E-7</v>
      </c>
      <c r="BH49" s="182">
        <v>2.9076577062522344E-5</v>
      </c>
      <c r="BI49" s="182">
        <v>1.977457817994582E-3</v>
      </c>
      <c r="BJ49" s="182">
        <v>1.1470563609795909E-5</v>
      </c>
      <c r="BK49" s="182">
        <v>7.428155767250499E-7</v>
      </c>
      <c r="BL49" s="182">
        <v>1.9159843781642106E-7</v>
      </c>
    </row>
    <row r="50" spans="1:64" x14ac:dyDescent="0.45">
      <c r="A50" s="175"/>
      <c r="B50" s="175"/>
      <c r="C50" s="180"/>
      <c r="D50" s="181" t="s">
        <v>738</v>
      </c>
      <c r="E50" s="179" t="s">
        <v>995</v>
      </c>
      <c r="F50" s="179" t="s">
        <v>694</v>
      </c>
      <c r="G50" s="182">
        <v>6.1467568173871815E-5</v>
      </c>
      <c r="H50" s="182">
        <v>1.0352920810553813E-3</v>
      </c>
      <c r="I50" s="183">
        <v>1.2933383289708864E-2</v>
      </c>
      <c r="J50" s="183">
        <v>3.9601650146402795E-2</v>
      </c>
      <c r="K50" s="183">
        <v>5.3462752165394097E-2</v>
      </c>
      <c r="L50" s="183">
        <v>0.55458787766089668</v>
      </c>
      <c r="M50" s="183">
        <v>4.0698964204829734E-2</v>
      </c>
      <c r="N50" s="183">
        <v>2.1617096176345892E-3</v>
      </c>
      <c r="O50" s="183">
        <v>0.11318274469689425</v>
      </c>
      <c r="P50" s="183">
        <v>0.14662799266100868</v>
      </c>
      <c r="Q50" s="182">
        <v>3.6504437157801272E-3</v>
      </c>
      <c r="R50" s="182">
        <v>1.6938634902241844E-4</v>
      </c>
      <c r="S50" s="182">
        <v>2.6870914353638619E-5</v>
      </c>
      <c r="T50" s="182">
        <v>5.5071168798385833E-3</v>
      </c>
      <c r="U50" s="183">
        <v>5.0412311414787785E-3</v>
      </c>
      <c r="V50" s="182">
        <v>1.859714489522176E-4</v>
      </c>
      <c r="W50" s="182">
        <v>4.7551107603097147E-4</v>
      </c>
      <c r="X50" s="182">
        <v>3.6129397995231199E-3</v>
      </c>
      <c r="Y50" s="182">
        <v>1.0254926615045736E-3</v>
      </c>
      <c r="Z50" s="182">
        <v>3.1460568832000842E-6</v>
      </c>
      <c r="AA50" s="182">
        <v>3.4077635213796093E-4</v>
      </c>
      <c r="AB50" s="182">
        <v>0</v>
      </c>
      <c r="AC50" s="182">
        <v>4.7552523489281547E-5</v>
      </c>
      <c r="AD50" s="182">
        <v>5.6986755013148664E-4</v>
      </c>
      <c r="AE50" s="182">
        <v>4.5173708596899162E-7</v>
      </c>
      <c r="AF50" s="182">
        <v>1.1846294596193546E-4</v>
      </c>
      <c r="AG50" s="182">
        <v>6.2095138704010565E-7</v>
      </c>
      <c r="AH50" s="182">
        <v>3.1086654138467625E-6</v>
      </c>
      <c r="AI50" s="182">
        <v>2.9632111126883357E-5</v>
      </c>
      <c r="AJ50" s="182">
        <v>3.1549814074436632E-7</v>
      </c>
      <c r="AK50" s="182">
        <v>0</v>
      </c>
      <c r="AL50" s="182">
        <v>8.1504749248807046E-4</v>
      </c>
      <c r="AM50" s="182">
        <v>9.0938505036893841E-3</v>
      </c>
      <c r="AN50" s="182">
        <v>2.4703618543412011E-7</v>
      </c>
      <c r="AO50" s="182">
        <v>2.9069952801302826E-3</v>
      </c>
      <c r="AP50" s="182">
        <v>5.7008496780638664E-7</v>
      </c>
      <c r="AQ50" s="182">
        <v>5.0743585887856127E-7</v>
      </c>
      <c r="AR50" s="182">
        <v>2.5432577779060943E-8</v>
      </c>
      <c r="AS50" s="182">
        <v>1.1724995802873829E-7</v>
      </c>
      <c r="AT50" s="182">
        <v>2.9542326182111616E-8</v>
      </c>
      <c r="AU50" s="182">
        <v>2.6469043979779369E-8</v>
      </c>
      <c r="AV50" s="182">
        <v>7.4954009919810154E-8</v>
      </c>
      <c r="AW50" s="182">
        <v>7.2370333272819192E-9</v>
      </c>
      <c r="AX50" s="182">
        <v>4.8952793014848149E-8</v>
      </c>
      <c r="AY50" s="182">
        <v>1.1531070587936623E-8</v>
      </c>
      <c r="AZ50" s="182">
        <v>3.9201026517555643E-8</v>
      </c>
      <c r="BA50" s="182">
        <v>7.5367094071676622E-9</v>
      </c>
      <c r="BB50" s="182">
        <v>5.6536184892891665E-8</v>
      </c>
      <c r="BC50" s="182">
        <v>9.9300835544505175E-9</v>
      </c>
      <c r="BD50" s="182">
        <v>2.383269003009397E-6</v>
      </c>
      <c r="BE50" s="182">
        <v>1.9476853981825996E-7</v>
      </c>
      <c r="BF50" s="182">
        <v>6.2794609035466287E-8</v>
      </c>
      <c r="BG50" s="182">
        <v>7.3404454323016881E-7</v>
      </c>
      <c r="BH50" s="182">
        <v>4.9776073934580806E-8</v>
      </c>
      <c r="BI50" s="182">
        <v>2.0009353050006447E-3</v>
      </c>
      <c r="BJ50" s="182">
        <v>1.1539232032127977E-5</v>
      </c>
      <c r="BK50" s="182">
        <v>7.552558611860551E-7</v>
      </c>
      <c r="BL50" s="182">
        <v>1.9444496580183603E-7</v>
      </c>
    </row>
    <row r="51" spans="1:64" x14ac:dyDescent="0.45">
      <c r="A51" s="175"/>
      <c r="B51" s="175"/>
      <c r="C51" s="180"/>
      <c r="D51" s="181" t="s">
        <v>738</v>
      </c>
      <c r="E51" s="179" t="s">
        <v>996</v>
      </c>
      <c r="F51" s="179" t="s">
        <v>694</v>
      </c>
      <c r="G51" s="182">
        <v>6.3330853122271061E-5</v>
      </c>
      <c r="H51" s="182">
        <v>1.0213148334067539E-3</v>
      </c>
      <c r="I51" s="183">
        <v>1.3056249831417914E-2</v>
      </c>
      <c r="J51" s="183">
        <v>3.9698809098021225E-2</v>
      </c>
      <c r="K51" s="183">
        <v>5.345061810717891E-2</v>
      </c>
      <c r="L51" s="183">
        <v>0.55187331448814803</v>
      </c>
      <c r="M51" s="183">
        <v>4.1009983970484061E-2</v>
      </c>
      <c r="N51" s="183">
        <v>2.3055950733687387E-3</v>
      </c>
      <c r="O51" s="183">
        <v>0.11415127170913304</v>
      </c>
      <c r="P51" s="183">
        <v>0.14759172526093267</v>
      </c>
      <c r="Q51" s="182">
        <v>3.6813053052733142E-3</v>
      </c>
      <c r="R51" s="182">
        <v>1.7063765191317219E-4</v>
      </c>
      <c r="S51" s="182">
        <v>2.962533446740831E-5</v>
      </c>
      <c r="T51" s="182">
        <v>5.4805984203955792E-3</v>
      </c>
      <c r="U51" s="183">
        <v>5.0446549757937236E-3</v>
      </c>
      <c r="V51" s="182">
        <v>1.8407339891250246E-4</v>
      </c>
      <c r="W51" s="182">
        <v>4.6708616321683135E-4</v>
      </c>
      <c r="X51" s="182">
        <v>3.5764016849117865E-3</v>
      </c>
      <c r="Y51" s="182">
        <v>1.0469263965351976E-3</v>
      </c>
      <c r="Z51" s="182">
        <v>3.1675315811165054E-6</v>
      </c>
      <c r="AA51" s="182">
        <v>3.7672976046725863E-4</v>
      </c>
      <c r="AB51" s="182">
        <v>0</v>
      </c>
      <c r="AC51" s="182">
        <v>4.8354777935128511E-5</v>
      </c>
      <c r="AD51" s="182">
        <v>5.7392670256313462E-4</v>
      </c>
      <c r="AE51" s="182">
        <v>4.6080044292324988E-7</v>
      </c>
      <c r="AF51" s="182">
        <v>1.2160908141833898E-4</v>
      </c>
      <c r="AG51" s="182">
        <v>6.0873683074174905E-7</v>
      </c>
      <c r="AH51" s="182">
        <v>2.9554677432014608E-6</v>
      </c>
      <c r="AI51" s="182">
        <v>2.9378041836616784E-5</v>
      </c>
      <c r="AJ51" s="182">
        <v>2.840518236185898E-7</v>
      </c>
      <c r="AK51" s="182">
        <v>0</v>
      </c>
      <c r="AL51" s="182">
        <v>8.0905145824046909E-4</v>
      </c>
      <c r="AM51" s="182">
        <v>9.1301955537704555E-3</v>
      </c>
      <c r="AN51" s="182">
        <v>2.2903473308301531E-7</v>
      </c>
      <c r="AO51" s="182">
        <v>2.9586751201197232E-3</v>
      </c>
      <c r="AP51" s="182">
        <v>5.8805720590489516E-7</v>
      </c>
      <c r="AQ51" s="182">
        <v>3.705057278658805E-7</v>
      </c>
      <c r="AR51" s="182">
        <v>3.1834068960412987E-8</v>
      </c>
      <c r="AS51" s="182">
        <v>1.089833148743626E-7</v>
      </c>
      <c r="AT51" s="182">
        <v>3.2193245308937233E-8</v>
      </c>
      <c r="AU51" s="182">
        <v>1.9240123092684537E-8</v>
      </c>
      <c r="AV51" s="182">
        <v>7.969075388506368E-8</v>
      </c>
      <c r="AW51" s="182">
        <v>5.4323537795300258E-9</v>
      </c>
      <c r="AX51" s="182">
        <v>4.5717211438861616E-8</v>
      </c>
      <c r="AY51" s="182">
        <v>1.2122700109740694E-8</v>
      </c>
      <c r="AZ51" s="182">
        <v>8.2076264084509104E-8</v>
      </c>
      <c r="BA51" s="182">
        <v>7.5217165813199474E-9</v>
      </c>
      <c r="BB51" s="182">
        <v>5.6255673720329652E-8</v>
      </c>
      <c r="BC51" s="182">
        <v>1.3719356068447309E-8</v>
      </c>
      <c r="BD51" s="182">
        <v>2.3887875530233899E-6</v>
      </c>
      <c r="BE51" s="182">
        <v>1.8841955289887211E-7</v>
      </c>
      <c r="BF51" s="182">
        <v>6.0201275668075879E-8</v>
      </c>
      <c r="BG51" s="182">
        <v>6.9027444158066874E-7</v>
      </c>
      <c r="BH51" s="182">
        <v>5.4021606447597785E-8</v>
      </c>
      <c r="BI51" s="182">
        <v>2.0208000131990921E-3</v>
      </c>
      <c r="BJ51" s="182">
        <v>1.1476271838957067E-5</v>
      </c>
      <c r="BK51" s="182">
        <v>7.7114729732436074E-7</v>
      </c>
      <c r="BL51" s="182">
        <v>1.9706637108264344E-7</v>
      </c>
    </row>
    <row r="52" spans="1:64" x14ac:dyDescent="0.45">
      <c r="A52" s="175"/>
      <c r="B52" s="175"/>
      <c r="C52" s="180"/>
      <c r="D52" s="181" t="s">
        <v>738</v>
      </c>
      <c r="E52" s="179" t="s">
        <v>997</v>
      </c>
      <c r="F52" s="179" t="s">
        <v>694</v>
      </c>
      <c r="G52" s="182">
        <v>6.4646509334188653E-5</v>
      </c>
      <c r="H52" s="182">
        <v>9.9195692709845205E-4</v>
      </c>
      <c r="I52" s="183">
        <v>1.3094170854339405E-2</v>
      </c>
      <c r="J52" s="183">
        <v>3.9166296101705134E-2</v>
      </c>
      <c r="K52" s="183">
        <v>5.2372851199070362E-2</v>
      </c>
      <c r="L52" s="183">
        <v>0.55108525640594519</v>
      </c>
      <c r="M52" s="183">
        <v>4.0760496850086862E-2</v>
      </c>
      <c r="N52" s="183">
        <v>2.3459202773922477E-3</v>
      </c>
      <c r="O52" s="183">
        <v>0.1147152041375087</v>
      </c>
      <c r="P52" s="183">
        <v>0.14982234456792362</v>
      </c>
      <c r="Q52" s="182">
        <v>3.7314017197681241E-3</v>
      </c>
      <c r="R52" s="182">
        <v>1.7277923575833516E-4</v>
      </c>
      <c r="S52" s="182">
        <v>2.7887256328412457E-5</v>
      </c>
      <c r="T52" s="182">
        <v>5.3938480286740342E-3</v>
      </c>
      <c r="U52" s="183">
        <v>4.976311487398878E-3</v>
      </c>
      <c r="V52" s="182">
        <v>1.8440659257649601E-4</v>
      </c>
      <c r="W52" s="182">
        <v>4.6461012370288302E-4</v>
      </c>
      <c r="X52" s="182">
        <v>3.5040369631460537E-3</v>
      </c>
      <c r="Y52" s="182">
        <v>1.0220310603186568E-3</v>
      </c>
      <c r="Z52" s="182">
        <v>3.1549679847169937E-6</v>
      </c>
      <c r="AA52" s="182">
        <v>3.6495812416520662E-4</v>
      </c>
      <c r="AB52" s="182">
        <v>0</v>
      </c>
      <c r="AC52" s="182">
        <v>4.8723326115403515E-5</v>
      </c>
      <c r="AD52" s="182">
        <v>5.8295250648650516E-4</v>
      </c>
      <c r="AE52" s="182">
        <v>4.4370603521985101E-7</v>
      </c>
      <c r="AF52" s="182">
        <v>1.2042691487799681E-4</v>
      </c>
      <c r="AG52" s="182">
        <v>6.2872991783132939E-7</v>
      </c>
      <c r="AH52" s="182">
        <v>3.0207485565304414E-6</v>
      </c>
      <c r="AI52" s="182">
        <v>2.9268118704803431E-5</v>
      </c>
      <c r="AJ52" s="182">
        <v>3.0604420743983104E-7</v>
      </c>
      <c r="AK52" s="182">
        <v>0</v>
      </c>
      <c r="AL52" s="182">
        <v>8.2762610688067665E-4</v>
      </c>
      <c r="AM52" s="182">
        <v>9.049316450110657E-3</v>
      </c>
      <c r="AN52" s="182">
        <v>2.1099635389189089E-7</v>
      </c>
      <c r="AO52" s="182">
        <v>3.0140079490066063E-3</v>
      </c>
      <c r="AP52" s="182">
        <v>5.8213993609981683E-7</v>
      </c>
      <c r="AQ52" s="182">
        <v>3.4415257176481112E-7</v>
      </c>
      <c r="AR52" s="182">
        <v>2.821633169285186E-8</v>
      </c>
      <c r="AS52" s="182">
        <v>9.7772903114358081E-8</v>
      </c>
      <c r="AT52" s="182">
        <v>3.0621073329068396E-8</v>
      </c>
      <c r="AU52" s="182">
        <v>1.9897747497723395E-8</v>
      </c>
      <c r="AV52" s="182">
        <v>5.2600541549547192E-8</v>
      </c>
      <c r="AW52" s="182">
        <v>5.1274492582270865E-9</v>
      </c>
      <c r="AX52" s="182">
        <v>3.8353630814044847E-8</v>
      </c>
      <c r="AY52" s="182">
        <v>1.2690594198391776E-8</v>
      </c>
      <c r="AZ52" s="182">
        <v>3.3064143375919217E-8</v>
      </c>
      <c r="BA52" s="182">
        <v>8.3024207048608001E-9</v>
      </c>
      <c r="BB52" s="182">
        <v>6.5225839153024816E-8</v>
      </c>
      <c r="BC52" s="182">
        <v>1.3849887362914049E-8</v>
      </c>
      <c r="BD52" s="182">
        <v>2.4635017583206515E-6</v>
      </c>
      <c r="BE52" s="182">
        <v>2.1213318143645366E-7</v>
      </c>
      <c r="BF52" s="182">
        <v>6.6141640499237674E-8</v>
      </c>
      <c r="BG52" s="182">
        <v>7.3332045536362194E-7</v>
      </c>
      <c r="BH52" s="182">
        <v>4.3364571892003267E-8</v>
      </c>
      <c r="BI52" s="182">
        <v>2.0383697053430513E-3</v>
      </c>
      <c r="BJ52" s="182">
        <v>1.1497310759613047E-5</v>
      </c>
      <c r="BK52" s="182">
        <v>7.9772813098860082E-7</v>
      </c>
      <c r="BL52" s="182">
        <v>1.9920743367410413E-7</v>
      </c>
    </row>
    <row r="53" spans="1:64" x14ac:dyDescent="0.45">
      <c r="A53" s="175"/>
      <c r="B53" s="175"/>
      <c r="C53" s="180"/>
      <c r="D53" s="181" t="s">
        <v>692</v>
      </c>
      <c r="E53" s="179" t="s">
        <v>993</v>
      </c>
      <c r="F53" s="179" t="s">
        <v>694</v>
      </c>
      <c r="G53" s="182">
        <v>5.3192429612947351E-5</v>
      </c>
      <c r="H53" s="182">
        <v>1.0768854657378284E-3</v>
      </c>
      <c r="I53" s="183">
        <v>1.3078892865300928E-2</v>
      </c>
      <c r="J53" s="183">
        <v>4.024039288092969E-2</v>
      </c>
      <c r="K53" s="183">
        <v>5.4134312943576582E-2</v>
      </c>
      <c r="L53" s="183">
        <v>0.55526144018908319</v>
      </c>
      <c r="M53" s="183">
        <v>3.9642703110537823E-2</v>
      </c>
      <c r="N53" s="183">
        <v>2.1424306934999383E-3</v>
      </c>
      <c r="O53" s="183">
        <v>0.1115350247538017</v>
      </c>
      <c r="P53" s="183">
        <v>0.14726789797558368</v>
      </c>
      <c r="Q53" s="182">
        <v>3.6193463027366264E-3</v>
      </c>
      <c r="R53" s="182">
        <v>1.6856075003678607E-4</v>
      </c>
      <c r="S53" s="182">
        <v>3.0420752079874462E-5</v>
      </c>
      <c r="T53" s="182">
        <v>5.5980127321328035E-3</v>
      </c>
      <c r="U53" s="183">
        <v>5.1479263151362493E-3</v>
      </c>
      <c r="V53" s="182">
        <v>1.8815110191973208E-4</v>
      </c>
      <c r="W53" s="182">
        <v>4.7863410965013264E-4</v>
      </c>
      <c r="X53" s="182">
        <v>3.6226717237237398E-3</v>
      </c>
      <c r="Y53" s="182">
        <v>1.0228186880365565E-3</v>
      </c>
      <c r="Z53" s="182">
        <v>3.2683458362876049E-6</v>
      </c>
      <c r="AA53" s="182">
        <v>3.3552256740424353E-4</v>
      </c>
      <c r="AB53" s="182">
        <v>0</v>
      </c>
      <c r="AC53" s="182">
        <v>4.6929607693056782E-5</v>
      </c>
      <c r="AD53" s="182">
        <v>5.5948240126386679E-4</v>
      </c>
      <c r="AE53" s="182">
        <v>4.685144876807449E-7</v>
      </c>
      <c r="AF53" s="182">
        <v>1.172384748586354E-4</v>
      </c>
      <c r="AG53" s="182">
        <v>6.1617473899177444E-7</v>
      </c>
      <c r="AH53" s="182">
        <v>2.9393676417917463E-6</v>
      </c>
      <c r="AI53" s="182">
        <v>2.9279173610761769E-5</v>
      </c>
      <c r="AJ53" s="182">
        <v>2.9550164071769804E-7</v>
      </c>
      <c r="AK53" s="182">
        <v>0</v>
      </c>
      <c r="AL53" s="182">
        <v>8.0840061001265424E-4</v>
      </c>
      <c r="AM53" s="182">
        <v>8.9253700589640508E-3</v>
      </c>
      <c r="AN53" s="182">
        <v>2.1266185058469386E-7</v>
      </c>
      <c r="AO53" s="182">
        <v>2.8652382849801506E-3</v>
      </c>
      <c r="AP53" s="182">
        <v>5.6424570720275272E-7</v>
      </c>
      <c r="AQ53" s="182">
        <v>3.280563131365892E-7</v>
      </c>
      <c r="AR53" s="182">
        <v>2.6378462724955265E-8</v>
      </c>
      <c r="AS53" s="182">
        <v>1.1183711159036255E-7</v>
      </c>
      <c r="AT53" s="182">
        <v>2.70350090084599E-8</v>
      </c>
      <c r="AU53" s="182">
        <v>3.2518053242827717E-8</v>
      </c>
      <c r="AV53" s="182">
        <v>1.1177560206843708E-7</v>
      </c>
      <c r="AW53" s="182">
        <v>4.990724608481827E-9</v>
      </c>
      <c r="AX53" s="182">
        <v>4.7835312710166821E-8</v>
      </c>
      <c r="AY53" s="182">
        <v>1.3133778350351133E-8</v>
      </c>
      <c r="AZ53" s="182">
        <v>3.8105609505012169E-8</v>
      </c>
      <c r="BA53" s="182">
        <v>6.1979411707553014E-9</v>
      </c>
      <c r="BB53" s="182">
        <v>5.8623010328840072E-8</v>
      </c>
      <c r="BC53" s="182">
        <v>1.2461252522374775E-8</v>
      </c>
      <c r="BD53" s="182">
        <v>2.3607299639516763E-6</v>
      </c>
      <c r="BE53" s="182">
        <v>1.9732299153212332E-7</v>
      </c>
      <c r="BF53" s="182">
        <v>5.6526764376398199E-8</v>
      </c>
      <c r="BG53" s="182">
        <v>7.3915164455132832E-7</v>
      </c>
      <c r="BH53" s="182">
        <v>4.4527953073099891E-8</v>
      </c>
      <c r="BI53" s="182">
        <v>1.9751914040460577E-3</v>
      </c>
      <c r="BJ53" s="182">
        <v>1.1366511649113196E-5</v>
      </c>
      <c r="BK53" s="182">
        <v>7.3497341764617833E-7</v>
      </c>
      <c r="BL53" s="182">
        <v>1.8931315377120174E-7</v>
      </c>
    </row>
    <row r="54" spans="1:64" x14ac:dyDescent="0.45">
      <c r="A54" s="175"/>
      <c r="B54" s="175"/>
      <c r="C54" s="180"/>
      <c r="D54" s="181" t="s">
        <v>692</v>
      </c>
      <c r="E54" s="179" t="s">
        <v>994</v>
      </c>
      <c r="F54" s="179" t="s">
        <v>694</v>
      </c>
      <c r="G54" s="182">
        <v>6.1839974897802923E-5</v>
      </c>
      <c r="H54" s="182">
        <v>1.0653823992229959E-3</v>
      </c>
      <c r="I54" s="183">
        <v>1.3032591854932154E-2</v>
      </c>
      <c r="J54" s="183">
        <v>4.0006520141473205E-2</v>
      </c>
      <c r="K54" s="183">
        <v>5.3557599478947254E-2</v>
      </c>
      <c r="L54" s="183">
        <v>0.55358749142791031</v>
      </c>
      <c r="M54" s="183">
        <v>4.1073801917068616E-2</v>
      </c>
      <c r="N54" s="183">
        <v>2.1818186267309725E-3</v>
      </c>
      <c r="O54" s="183">
        <v>0.11321904495352549</v>
      </c>
      <c r="P54" s="183">
        <v>0.14647845887572616</v>
      </c>
      <c r="Q54" s="182">
        <v>3.614021855434029E-3</v>
      </c>
      <c r="R54" s="182">
        <v>1.6906978491822093E-4</v>
      </c>
      <c r="S54" s="182">
        <v>2.8981016509476836E-5</v>
      </c>
      <c r="T54" s="182">
        <v>5.5432660685311996E-3</v>
      </c>
      <c r="U54" s="183">
        <v>5.1114641621424935E-3</v>
      </c>
      <c r="V54" s="182">
        <v>1.8966641018026525E-4</v>
      </c>
      <c r="W54" s="182">
        <v>4.7891675194316579E-4</v>
      </c>
      <c r="X54" s="182">
        <v>3.657106006136611E-3</v>
      </c>
      <c r="Y54" s="182">
        <v>1.0277673216157991E-3</v>
      </c>
      <c r="Z54" s="182">
        <v>3.2325969753473203E-6</v>
      </c>
      <c r="AA54" s="182">
        <v>3.4986113952454093E-4</v>
      </c>
      <c r="AB54" s="182">
        <v>0</v>
      </c>
      <c r="AC54" s="182">
        <v>4.8118668595044152E-5</v>
      </c>
      <c r="AD54" s="182">
        <v>5.6637621156336465E-4</v>
      </c>
      <c r="AE54" s="182">
        <v>4.9030880524237208E-7</v>
      </c>
      <c r="AF54" s="182">
        <v>1.1835712907251268E-4</v>
      </c>
      <c r="AG54" s="182">
        <v>6.1163834721339299E-7</v>
      </c>
      <c r="AH54" s="182">
        <v>2.8656744156823558E-6</v>
      </c>
      <c r="AI54" s="182">
        <v>2.9297532516048985E-5</v>
      </c>
      <c r="AJ54" s="182">
        <v>2.8880926050678894E-7</v>
      </c>
      <c r="AK54" s="182">
        <v>0</v>
      </c>
      <c r="AL54" s="182">
        <v>8.2124953979337875E-4</v>
      </c>
      <c r="AM54" s="182">
        <v>9.0586838665103805E-3</v>
      </c>
      <c r="AN54" s="182">
        <v>1.889649509554038E-7</v>
      </c>
      <c r="AO54" s="182">
        <v>2.8854306263936648E-3</v>
      </c>
      <c r="AP54" s="182">
        <v>5.7125678432975435E-7</v>
      </c>
      <c r="AQ54" s="182">
        <v>3.3303842676139604E-7</v>
      </c>
      <c r="AR54" s="182">
        <v>2.7646912343941746E-8</v>
      </c>
      <c r="AS54" s="182">
        <v>1.1636890574271234E-7</v>
      </c>
      <c r="AT54" s="182">
        <v>2.6746999944213776E-8</v>
      </c>
      <c r="AU54" s="182">
        <v>2.778100455570425E-8</v>
      </c>
      <c r="AV54" s="182">
        <v>9.2558799191161308E-8</v>
      </c>
      <c r="AW54" s="182">
        <v>3.9728431379543385E-9</v>
      </c>
      <c r="AX54" s="182">
        <v>4.0649773278573056E-8</v>
      </c>
      <c r="AY54" s="182">
        <v>1.0061525079683478E-8</v>
      </c>
      <c r="AZ54" s="182">
        <v>3.6951048053096366E-8</v>
      </c>
      <c r="BA54" s="182">
        <v>6.6738415914699513E-9</v>
      </c>
      <c r="BB54" s="182">
        <v>6.47322244314117E-8</v>
      </c>
      <c r="BC54" s="182">
        <v>1.077464370258653E-8</v>
      </c>
      <c r="BD54" s="182">
        <v>2.3990476322618931E-6</v>
      </c>
      <c r="BE54" s="182">
        <v>2.0845176429251524E-7</v>
      </c>
      <c r="BF54" s="182">
        <v>6.2428484323780015E-8</v>
      </c>
      <c r="BG54" s="182">
        <v>6.9537659769574944E-7</v>
      </c>
      <c r="BH54" s="182">
        <v>4.9863117667604432E-8</v>
      </c>
      <c r="BI54" s="182">
        <v>2.0099819536386894E-3</v>
      </c>
      <c r="BJ54" s="182">
        <v>1.1664395569075898E-5</v>
      </c>
      <c r="BK54" s="182">
        <v>7.5934338639677418E-7</v>
      </c>
      <c r="BL54" s="182">
        <v>1.916770232428915E-7</v>
      </c>
    </row>
    <row r="55" spans="1:64" x14ac:dyDescent="0.45">
      <c r="A55" s="175"/>
      <c r="B55" s="175"/>
      <c r="C55" s="180"/>
      <c r="D55" s="181" t="s">
        <v>692</v>
      </c>
      <c r="E55" s="179" t="s">
        <v>995</v>
      </c>
      <c r="F55" s="179" t="s">
        <v>694</v>
      </c>
      <c r="G55" s="182">
        <v>6.3750315678854575E-5</v>
      </c>
      <c r="H55" s="182">
        <v>1.0661757937522668E-3</v>
      </c>
      <c r="I55" s="183">
        <v>1.3106253389892707E-2</v>
      </c>
      <c r="J55" s="183">
        <v>3.9689352700130472E-2</v>
      </c>
      <c r="K55" s="183">
        <v>5.3756736245730616E-2</v>
      </c>
      <c r="L55" s="183">
        <v>0.5539132877991787</v>
      </c>
      <c r="M55" s="183">
        <v>4.1244819179600906E-2</v>
      </c>
      <c r="N55" s="183">
        <v>2.2081580476801866E-3</v>
      </c>
      <c r="O55" s="183">
        <v>0.11388688107200642</v>
      </c>
      <c r="P55" s="183">
        <v>0.14533127474867955</v>
      </c>
      <c r="Q55" s="182">
        <v>3.6202186807999899E-3</v>
      </c>
      <c r="R55" s="182">
        <v>1.6924945039763318E-4</v>
      </c>
      <c r="S55" s="182">
        <v>3.0101487695859031E-5</v>
      </c>
      <c r="T55" s="182">
        <v>5.5427752618656444E-3</v>
      </c>
      <c r="U55" s="183">
        <v>5.067855281596461E-3</v>
      </c>
      <c r="V55" s="182">
        <v>1.8736966427146092E-4</v>
      </c>
      <c r="W55" s="182">
        <v>4.7640557120627065E-4</v>
      </c>
      <c r="X55" s="182">
        <v>3.6154055804379381E-3</v>
      </c>
      <c r="Y55" s="182">
        <v>1.0436163103262003E-3</v>
      </c>
      <c r="Z55" s="182">
        <v>3.2079074798055558E-6</v>
      </c>
      <c r="AA55" s="182">
        <v>3.5111383805860673E-4</v>
      </c>
      <c r="AB55" s="182">
        <v>0</v>
      </c>
      <c r="AC55" s="182">
        <v>4.8093440164771854E-5</v>
      </c>
      <c r="AD55" s="182">
        <v>5.6195166815671462E-4</v>
      </c>
      <c r="AE55" s="182">
        <v>4.9881092689147235E-7</v>
      </c>
      <c r="AF55" s="182">
        <v>1.1689145947138608E-4</v>
      </c>
      <c r="AG55" s="182">
        <v>6.0578716273049286E-7</v>
      </c>
      <c r="AH55" s="182">
        <v>3.0151878656005932E-6</v>
      </c>
      <c r="AI55" s="182">
        <v>2.9228362141556663E-5</v>
      </c>
      <c r="AJ55" s="182">
        <v>3.2359674671989231E-7</v>
      </c>
      <c r="AK55" s="182">
        <v>0</v>
      </c>
      <c r="AL55" s="182">
        <v>8.2287788929304043E-4</v>
      </c>
      <c r="AM55" s="182">
        <v>9.1276789716065558E-3</v>
      </c>
      <c r="AN55" s="182">
        <v>2.1172068339018195E-7</v>
      </c>
      <c r="AO55" s="182">
        <v>2.8816926416083623E-3</v>
      </c>
      <c r="AP55" s="182">
        <v>5.7421719206781382E-7</v>
      </c>
      <c r="AQ55" s="182">
        <v>3.4060121890140324E-7</v>
      </c>
      <c r="AR55" s="182">
        <v>2.7973278399164148E-8</v>
      </c>
      <c r="AS55" s="182">
        <v>1.1781729405733293E-7</v>
      </c>
      <c r="AT55" s="182">
        <v>4.1882655236537495E-8</v>
      </c>
      <c r="AU55" s="182">
        <v>3.5250709015875785E-8</v>
      </c>
      <c r="AV55" s="182">
        <v>6.5702577417443198E-8</v>
      </c>
      <c r="AW55" s="182">
        <v>4.225558021094716E-9</v>
      </c>
      <c r="AX55" s="182">
        <v>4.3047165297699958E-8</v>
      </c>
      <c r="AY55" s="182">
        <v>1.109754539112997E-8</v>
      </c>
      <c r="AZ55" s="182">
        <v>3.5025442095575366E-8</v>
      </c>
      <c r="BA55" s="182">
        <v>8.9763967663168013E-9</v>
      </c>
      <c r="BB55" s="182">
        <v>5.3227565207223178E-8</v>
      </c>
      <c r="BC55" s="182">
        <v>1.1914950647979637E-8</v>
      </c>
      <c r="BD55" s="182">
        <v>2.3797678771813031E-6</v>
      </c>
      <c r="BE55" s="182">
        <v>1.9180126903905633E-7</v>
      </c>
      <c r="BF55" s="182">
        <v>6.6489936430160178E-8</v>
      </c>
      <c r="BG55" s="182">
        <v>7.0515980114217375E-7</v>
      </c>
      <c r="BH55" s="182">
        <v>3.477658236422567E-8</v>
      </c>
      <c r="BI55" s="182">
        <v>2.0127955975703053E-3</v>
      </c>
      <c r="BJ55" s="182">
        <v>1.1628139164141051E-5</v>
      </c>
      <c r="BK55" s="182">
        <v>7.4767298831235082E-7</v>
      </c>
      <c r="BL55" s="182">
        <v>1.8964963690501287E-7</v>
      </c>
    </row>
    <row r="56" spans="1:64" x14ac:dyDescent="0.45">
      <c r="A56" s="175"/>
      <c r="B56" s="175"/>
      <c r="C56" s="180"/>
      <c r="D56" s="181" t="s">
        <v>692</v>
      </c>
      <c r="E56" s="179" t="s">
        <v>996</v>
      </c>
      <c r="F56" s="179" t="s">
        <v>694</v>
      </c>
      <c r="G56" s="182">
        <v>6.4623250161870271E-5</v>
      </c>
      <c r="H56" s="182">
        <v>1.0469978468798263E-3</v>
      </c>
      <c r="I56" s="183">
        <v>1.3037002338031159E-2</v>
      </c>
      <c r="J56" s="183">
        <v>3.9676297850322922E-2</v>
      </c>
      <c r="K56" s="183">
        <v>5.2761283348274617E-2</v>
      </c>
      <c r="L56" s="183">
        <v>0.55264106129227164</v>
      </c>
      <c r="M56" s="183">
        <v>4.0640301860162605E-2</v>
      </c>
      <c r="N56" s="183">
        <v>2.1919577911713051E-3</v>
      </c>
      <c r="O56" s="183">
        <v>0.1141296851971086</v>
      </c>
      <c r="P56" s="183">
        <v>0.14793397054356069</v>
      </c>
      <c r="Q56" s="182">
        <v>3.6808593870019607E-3</v>
      </c>
      <c r="R56" s="182">
        <v>1.7169602194926721E-4</v>
      </c>
      <c r="S56" s="182">
        <v>2.8992729131828342E-5</v>
      </c>
      <c r="T56" s="182">
        <v>5.5346650098949662E-3</v>
      </c>
      <c r="U56" s="183">
        <v>5.1200693209713299E-3</v>
      </c>
      <c r="V56" s="182">
        <v>1.8688934247808523E-4</v>
      </c>
      <c r="W56" s="182">
        <v>4.7186642583541065E-4</v>
      </c>
      <c r="X56" s="182">
        <v>3.5817790490329038E-3</v>
      </c>
      <c r="Y56" s="182">
        <v>1.0236647484116426E-3</v>
      </c>
      <c r="Z56" s="182">
        <v>3.1944053639783789E-6</v>
      </c>
      <c r="AA56" s="182">
        <v>3.499161261292966E-4</v>
      </c>
      <c r="AB56" s="182">
        <v>0</v>
      </c>
      <c r="AC56" s="182">
        <v>4.8274862195164276E-5</v>
      </c>
      <c r="AD56" s="182">
        <v>5.7515507547514766E-4</v>
      </c>
      <c r="AE56" s="182">
        <v>4.7737715592193174E-7</v>
      </c>
      <c r="AF56" s="182">
        <v>1.1904592692916063E-4</v>
      </c>
      <c r="AG56" s="182">
        <v>6.4095436876208279E-7</v>
      </c>
      <c r="AH56" s="182">
        <v>2.9803067869043274E-6</v>
      </c>
      <c r="AI56" s="182">
        <v>2.9094702473144713E-5</v>
      </c>
      <c r="AJ56" s="182">
        <v>3.0006908149266254E-7</v>
      </c>
      <c r="AK56" s="182">
        <v>0</v>
      </c>
      <c r="AL56" s="182">
        <v>8.2085306622236415E-4</v>
      </c>
      <c r="AM56" s="182">
        <v>9.0964436490281533E-3</v>
      </c>
      <c r="AN56" s="182">
        <v>1.9901055183652793E-7</v>
      </c>
      <c r="AO56" s="182">
        <v>2.9697626999564959E-3</v>
      </c>
      <c r="AP56" s="182">
        <v>5.9961426443094306E-7</v>
      </c>
      <c r="AQ56" s="182">
        <v>3.8010432299934528E-7</v>
      </c>
      <c r="AR56" s="182">
        <v>2.8073968293141093E-8</v>
      </c>
      <c r="AS56" s="182">
        <v>9.1559262452192526E-8</v>
      </c>
      <c r="AT56" s="182">
        <v>3.8085509325958872E-8</v>
      </c>
      <c r="AU56" s="182">
        <v>3.1999315095063519E-8</v>
      </c>
      <c r="AV56" s="182">
        <v>9.9822534759719359E-8</v>
      </c>
      <c r="AW56" s="182">
        <v>5.269241167843313E-9</v>
      </c>
      <c r="AX56" s="182">
        <v>4.2846255591283165E-8</v>
      </c>
      <c r="AY56" s="182">
        <v>1.213491130247224E-8</v>
      </c>
      <c r="AZ56" s="182">
        <v>3.8253180342519202E-8</v>
      </c>
      <c r="BA56" s="182">
        <v>7.2981208210999703E-9</v>
      </c>
      <c r="BB56" s="182">
        <v>5.5388594895250189E-8</v>
      </c>
      <c r="BC56" s="182">
        <v>1.3218492561861198E-8</v>
      </c>
      <c r="BD56" s="182">
        <v>2.3749186477812256E-6</v>
      </c>
      <c r="BE56" s="182">
        <v>1.9748513708317505E-7</v>
      </c>
      <c r="BF56" s="182">
        <v>6.2864110823040158E-7</v>
      </c>
      <c r="BG56" s="182">
        <v>7.2406050521594265E-7</v>
      </c>
      <c r="BH56" s="182">
        <v>4.9782080414498062E-8</v>
      </c>
      <c r="BI56" s="182">
        <v>2.0391638932088685E-3</v>
      </c>
      <c r="BJ56" s="182">
        <v>1.1573497258699614E-5</v>
      </c>
      <c r="BK56" s="182">
        <v>7.6851277434383354E-7</v>
      </c>
      <c r="BL56" s="182">
        <v>2.2775250271338468E-7</v>
      </c>
    </row>
    <row r="57" spans="1:64" x14ac:dyDescent="0.45">
      <c r="A57" s="175"/>
      <c r="B57" s="175"/>
      <c r="C57" s="180"/>
      <c r="D57" s="181" t="s">
        <v>692</v>
      </c>
      <c r="E57" s="179" t="s">
        <v>998</v>
      </c>
      <c r="F57" s="179" t="s">
        <v>694</v>
      </c>
      <c r="G57" s="182">
        <v>1.0431050563837962E-3</v>
      </c>
      <c r="H57" s="182">
        <v>1.1515224058803411E-3</v>
      </c>
      <c r="I57" s="183">
        <v>0.13248791674494073</v>
      </c>
      <c r="J57" s="183">
        <v>8.3207096308650309E-4</v>
      </c>
      <c r="K57" s="183">
        <v>2.0226373770332019E-2</v>
      </c>
      <c r="L57" s="183">
        <v>0.70324538934330594</v>
      </c>
      <c r="M57" s="183">
        <v>9.4801472171896146E-4</v>
      </c>
      <c r="N57" s="183">
        <v>7.1873901920583433E-4</v>
      </c>
      <c r="O57" s="183">
        <v>4.8578915097368248E-4</v>
      </c>
      <c r="P57" s="183">
        <v>0.11549671200452698</v>
      </c>
      <c r="Q57" s="182">
        <v>7.2739317457033693E-4</v>
      </c>
      <c r="R57" s="182">
        <v>7.9061186434084411E-4</v>
      </c>
      <c r="S57" s="182">
        <v>6.0041562124478617E-4</v>
      </c>
      <c r="T57" s="182">
        <v>6.0601370443956178E-4</v>
      </c>
      <c r="U57" s="183">
        <v>6.9318086121752541E-4</v>
      </c>
      <c r="V57" s="182">
        <v>5.3560937069258854E-4</v>
      </c>
      <c r="W57" s="182">
        <v>5.7101358980207501E-4</v>
      </c>
      <c r="X57" s="182">
        <v>5.5039078745524911E-4</v>
      </c>
      <c r="Y57" s="182">
        <v>5.6435867473977495E-4</v>
      </c>
      <c r="Z57" s="182">
        <v>5.4179043674569799E-4</v>
      </c>
      <c r="AA57" s="182">
        <v>4.1990970180350137E-4</v>
      </c>
      <c r="AB57" s="182">
        <v>3.9829823387135235E-4</v>
      </c>
      <c r="AC57" s="182">
        <v>4.7257677024857645E-4</v>
      </c>
      <c r="AD57" s="182">
        <v>5.8855953217789431E-4</v>
      </c>
      <c r="AE57" s="182">
        <v>5.719689989712942E-4</v>
      </c>
      <c r="AF57" s="182">
        <v>5.9633936867358763E-4</v>
      </c>
      <c r="AG57" s="182">
        <v>5.2904732741685821E-4</v>
      </c>
      <c r="AH57" s="182">
        <v>4.4263160076640746E-4</v>
      </c>
      <c r="AI57" s="182">
        <v>2.4258187694750313E-4</v>
      </c>
      <c r="AJ57" s="182">
        <v>3.9624853294206063E-4</v>
      </c>
      <c r="AK57" s="182">
        <v>4.4264940203767635E-4</v>
      </c>
      <c r="AL57" s="182">
        <v>4.9303167787797207E-4</v>
      </c>
      <c r="AM57" s="182">
        <v>4.9152963361168893E-4</v>
      </c>
      <c r="AN57" s="182">
        <v>3.8271777983310692E-4</v>
      </c>
      <c r="AO57" s="182">
        <v>4.6757225149250816E-4</v>
      </c>
      <c r="AP57" s="182">
        <v>5.3486899488243813E-4</v>
      </c>
      <c r="AQ57" s="182">
        <v>5.4861598477687129E-4</v>
      </c>
      <c r="AR57" s="182">
        <v>5.294024058861089E-4</v>
      </c>
      <c r="AS57" s="182">
        <v>5.0175874026299374E-4</v>
      </c>
      <c r="AT57" s="182">
        <v>5.2325743983411114E-4</v>
      </c>
      <c r="AU57" s="182">
        <v>5.3627349293188691E-4</v>
      </c>
      <c r="AV57" s="182">
        <v>4.8519823018711432E-4</v>
      </c>
      <c r="AW57" s="182">
        <v>5.117808199927409E-4</v>
      </c>
      <c r="AX57" s="182">
        <v>4.9280636938372406E-4</v>
      </c>
      <c r="AY57" s="182">
        <v>5.1918305440439277E-4</v>
      </c>
      <c r="AZ57" s="182">
        <v>4.8850607705353748E-4</v>
      </c>
      <c r="BA57" s="182">
        <v>4.8104621264690226E-4</v>
      </c>
      <c r="BB57" s="182">
        <v>5.2806111547109864E-4</v>
      </c>
      <c r="BC57" s="182">
        <v>4.9598354454198548E-4</v>
      </c>
      <c r="BD57" s="182">
        <v>4.9344953907983131E-4</v>
      </c>
      <c r="BE57" s="182">
        <v>4.2883871580874883E-4</v>
      </c>
      <c r="BF57" s="182">
        <v>3.5611314202123198E-4</v>
      </c>
      <c r="BG57" s="182">
        <v>3.1104441139265547E-6</v>
      </c>
      <c r="BH57" s="182">
        <v>2.2051951008885302E-5</v>
      </c>
      <c r="BI57" s="182">
        <v>3.7580359581455939E-4</v>
      </c>
      <c r="BJ57" s="182">
        <v>3.5912058675210528E-4</v>
      </c>
      <c r="BK57" s="182">
        <v>5.1252214267712419E-4</v>
      </c>
      <c r="BL57" s="182">
        <v>5.1823176504158831E-4</v>
      </c>
    </row>
    <row r="58" spans="1:64" x14ac:dyDescent="0.45">
      <c r="A58" s="175"/>
      <c r="B58" s="175"/>
      <c r="C58" s="180"/>
      <c r="D58" s="181" t="s">
        <v>692</v>
      </c>
      <c r="E58" s="179" t="s">
        <v>999</v>
      </c>
      <c r="F58" s="179" t="s">
        <v>694</v>
      </c>
      <c r="G58" s="182">
        <v>1.1406604365852813E-3</v>
      </c>
      <c r="H58" s="182">
        <v>1.1871769891864117E-3</v>
      </c>
      <c r="I58" s="183">
        <v>0.13411229452867343</v>
      </c>
      <c r="J58" s="183">
        <v>8.3986363261019854E-4</v>
      </c>
      <c r="K58" s="183">
        <v>2.0485411451455882E-2</v>
      </c>
      <c r="L58" s="183">
        <v>0.69775649169797294</v>
      </c>
      <c r="M58" s="183">
        <v>9.0566429972465962E-4</v>
      </c>
      <c r="N58" s="183">
        <v>6.9573717583405325E-4</v>
      </c>
      <c r="O58" s="183">
        <v>4.8462057348457234E-4</v>
      </c>
      <c r="P58" s="183">
        <v>0.11888688202222644</v>
      </c>
      <c r="Q58" s="182">
        <v>7.4002498481586909E-4</v>
      </c>
      <c r="R58" s="182">
        <v>8.0024106027937387E-4</v>
      </c>
      <c r="S58" s="182">
        <v>6.1708474653252834E-4</v>
      </c>
      <c r="T58" s="182">
        <v>6.1868817742517096E-4</v>
      </c>
      <c r="U58" s="183">
        <v>7.1798248505578182E-4</v>
      </c>
      <c r="V58" s="182">
        <v>5.4849301947946637E-4</v>
      </c>
      <c r="W58" s="182">
        <v>5.8241209934396863E-4</v>
      </c>
      <c r="X58" s="182">
        <v>5.6059250972418078E-4</v>
      </c>
      <c r="Y58" s="182">
        <v>5.5957312899206372E-4</v>
      </c>
      <c r="Z58" s="182">
        <v>5.3655558989531118E-4</v>
      </c>
      <c r="AA58" s="182">
        <v>4.0460002574380018E-4</v>
      </c>
      <c r="AB58" s="182">
        <v>3.9780136175810154E-4</v>
      </c>
      <c r="AC58" s="182">
        <v>4.6830257350467759E-4</v>
      </c>
      <c r="AD58" s="182">
        <v>5.8568642390525593E-4</v>
      </c>
      <c r="AE58" s="182">
        <v>5.7076351820249205E-4</v>
      </c>
      <c r="AF58" s="182">
        <v>5.9139421772643657E-4</v>
      </c>
      <c r="AG58" s="182">
        <v>5.2645759941629116E-4</v>
      </c>
      <c r="AH58" s="182">
        <v>4.3702283421546739E-4</v>
      </c>
      <c r="AI58" s="182">
        <v>2.4259475061280079E-4</v>
      </c>
      <c r="AJ58" s="182">
        <v>4.0329856753181675E-4</v>
      </c>
      <c r="AK58" s="182">
        <v>4.394641986163981E-4</v>
      </c>
      <c r="AL58" s="182">
        <v>4.8973157198803179E-4</v>
      </c>
      <c r="AM58" s="182">
        <v>4.8425475723439589E-4</v>
      </c>
      <c r="AN58" s="182">
        <v>3.8179101189813979E-4</v>
      </c>
      <c r="AO58" s="182">
        <v>4.6699121778928144E-4</v>
      </c>
      <c r="AP58" s="182">
        <v>5.2487291746305454E-4</v>
      </c>
      <c r="AQ58" s="182">
        <v>5.3951046211225828E-4</v>
      </c>
      <c r="AR58" s="182">
        <v>5.2485921474791468E-4</v>
      </c>
      <c r="AS58" s="182">
        <v>4.9877765010731179E-4</v>
      </c>
      <c r="AT58" s="182">
        <v>5.2428028441789604E-4</v>
      </c>
      <c r="AU58" s="182">
        <v>5.441533211350307E-4</v>
      </c>
      <c r="AV58" s="182">
        <v>4.9721741635239353E-4</v>
      </c>
      <c r="AW58" s="182">
        <v>5.1609955279688228E-4</v>
      </c>
      <c r="AX58" s="182">
        <v>4.9597178918254147E-4</v>
      </c>
      <c r="AY58" s="182">
        <v>5.2428536665084314E-4</v>
      </c>
      <c r="AZ58" s="182">
        <v>4.9654670978647986E-4</v>
      </c>
      <c r="BA58" s="182">
        <v>4.8905446560862636E-4</v>
      </c>
      <c r="BB58" s="182">
        <v>5.371560574609041E-4</v>
      </c>
      <c r="BC58" s="182">
        <v>5.049019238007183E-4</v>
      </c>
      <c r="BD58" s="182">
        <v>4.9993801745052693E-4</v>
      </c>
      <c r="BE58" s="182">
        <v>4.3788158166164229E-4</v>
      </c>
      <c r="BF58" s="182">
        <v>3.5988587941355316E-4</v>
      </c>
      <c r="BG58" s="182">
        <v>3.2011129500556694E-6</v>
      </c>
      <c r="BH58" s="182">
        <v>2.2251232895578444E-5</v>
      </c>
      <c r="BI58" s="182">
        <v>3.9125577675194067E-4</v>
      </c>
      <c r="BJ58" s="182">
        <v>3.6222521092505871E-4</v>
      </c>
      <c r="BK58" s="182">
        <v>5.1471629639316622E-4</v>
      </c>
      <c r="BL58" s="182">
        <v>5.2242383598018519E-4</v>
      </c>
    </row>
    <row r="59" spans="1:64" x14ac:dyDescent="0.45">
      <c r="A59" s="175"/>
      <c r="B59" s="175"/>
      <c r="C59" s="180"/>
      <c r="D59" s="181" t="s">
        <v>738</v>
      </c>
      <c r="E59" s="179" t="s">
        <v>998</v>
      </c>
      <c r="F59" s="179" t="s">
        <v>694</v>
      </c>
      <c r="G59" s="182">
        <v>1.0690700365845944E-3</v>
      </c>
      <c r="H59" s="182">
        <v>1.1609316864250854E-3</v>
      </c>
      <c r="I59" s="183">
        <v>0.13212408085477706</v>
      </c>
      <c r="J59" s="183">
        <v>8.3506743277428266E-4</v>
      </c>
      <c r="K59" s="183">
        <v>1.9961751326233349E-2</v>
      </c>
      <c r="L59" s="183">
        <v>0.70361531010536205</v>
      </c>
      <c r="M59" s="183">
        <v>9.3485205711857529E-4</v>
      </c>
      <c r="N59" s="183">
        <v>6.623111663863272E-4</v>
      </c>
      <c r="O59" s="183">
        <v>4.7078664720836346E-4</v>
      </c>
      <c r="P59" s="183">
        <v>0.11588014751572834</v>
      </c>
      <c r="Q59" s="182">
        <v>7.284545425312104E-4</v>
      </c>
      <c r="R59" s="182">
        <v>7.9257852125463857E-4</v>
      </c>
      <c r="S59" s="182">
        <v>6.0589870093351057E-4</v>
      </c>
      <c r="T59" s="182">
        <v>6.09821652213047E-4</v>
      </c>
      <c r="U59" s="183">
        <v>7.0565637735246929E-4</v>
      </c>
      <c r="V59" s="182">
        <v>5.3232451892103747E-4</v>
      </c>
      <c r="W59" s="182">
        <v>5.7335765515748288E-4</v>
      </c>
      <c r="X59" s="182">
        <v>5.5037259338293549E-4</v>
      </c>
      <c r="Y59" s="182">
        <v>5.6006926424281053E-4</v>
      </c>
      <c r="Z59" s="182">
        <v>5.4392989538581298E-4</v>
      </c>
      <c r="AA59" s="182">
        <v>4.0848822738710956E-4</v>
      </c>
      <c r="AB59" s="182">
        <v>3.989950025599391E-4</v>
      </c>
      <c r="AC59" s="182">
        <v>4.7397818841143094E-4</v>
      </c>
      <c r="AD59" s="182">
        <v>5.8199140261106755E-4</v>
      </c>
      <c r="AE59" s="182">
        <v>5.6553598770606324E-4</v>
      </c>
      <c r="AF59" s="182">
        <v>5.8814863595526862E-4</v>
      </c>
      <c r="AG59" s="182">
        <v>5.2486873003056134E-4</v>
      </c>
      <c r="AH59" s="182">
        <v>4.4142046480005677E-4</v>
      </c>
      <c r="AI59" s="182">
        <v>2.3898506310293227E-4</v>
      </c>
      <c r="AJ59" s="182">
        <v>3.9718141642472877E-4</v>
      </c>
      <c r="AK59" s="182">
        <v>4.3972207679261776E-4</v>
      </c>
      <c r="AL59" s="182">
        <v>4.9601810436317758E-4</v>
      </c>
      <c r="AM59" s="182">
        <v>4.9630207472857847E-4</v>
      </c>
      <c r="AN59" s="182">
        <v>3.846683616377696E-4</v>
      </c>
      <c r="AO59" s="182">
        <v>4.6615616003362504E-4</v>
      </c>
      <c r="AP59" s="182">
        <v>5.2804457812824816E-4</v>
      </c>
      <c r="AQ59" s="182">
        <v>5.4379449682133755E-4</v>
      </c>
      <c r="AR59" s="182">
        <v>5.2608697022112744E-4</v>
      </c>
      <c r="AS59" s="182">
        <v>5.030101062063867E-4</v>
      </c>
      <c r="AT59" s="182">
        <v>5.1922553560285092E-4</v>
      </c>
      <c r="AU59" s="182">
        <v>5.3403677704030178E-4</v>
      </c>
      <c r="AV59" s="182">
        <v>4.8473214982597111E-4</v>
      </c>
      <c r="AW59" s="182">
        <v>5.0816048780185329E-4</v>
      </c>
      <c r="AX59" s="182">
        <v>4.8705291309116672E-4</v>
      </c>
      <c r="AY59" s="182">
        <v>5.1328107998368545E-4</v>
      </c>
      <c r="AZ59" s="182">
        <v>4.8390836085788189E-4</v>
      </c>
      <c r="BA59" s="182">
        <v>4.7866570393235687E-4</v>
      </c>
      <c r="BB59" s="182">
        <v>5.2518372834901156E-4</v>
      </c>
      <c r="BC59" s="182">
        <v>4.9081683276400677E-4</v>
      </c>
      <c r="BD59" s="182">
        <v>4.8916314422694509E-4</v>
      </c>
      <c r="BE59" s="182">
        <v>4.2553144157718784E-4</v>
      </c>
      <c r="BF59" s="182">
        <v>3.5115108145083996E-4</v>
      </c>
      <c r="BG59" s="182">
        <v>3.1627920649825951E-6</v>
      </c>
      <c r="BH59" s="182">
        <v>2.3395637766874572E-5</v>
      </c>
      <c r="BI59" s="182">
        <v>3.7744733534566236E-4</v>
      </c>
      <c r="BJ59" s="182">
        <v>3.5952290547683336E-4</v>
      </c>
      <c r="BK59" s="182">
        <v>5.0605750836105569E-4</v>
      </c>
      <c r="BL59" s="182">
        <v>5.1738254414587684E-4</v>
      </c>
    </row>
    <row r="60" spans="1:64" x14ac:dyDescent="0.45">
      <c r="A60" s="175"/>
      <c r="B60" s="175"/>
      <c r="C60" s="180"/>
      <c r="D60" s="181" t="s">
        <v>738</v>
      </c>
      <c r="E60" s="179" t="s">
        <v>999</v>
      </c>
      <c r="F60" s="179" t="s">
        <v>694</v>
      </c>
      <c r="G60" s="182">
        <v>1.1246803688239207E-3</v>
      </c>
      <c r="H60" s="182">
        <v>1.2139110015648839E-3</v>
      </c>
      <c r="I60" s="183">
        <v>0.13273561856584259</v>
      </c>
      <c r="J60" s="183">
        <v>8.5119694299945101E-4</v>
      </c>
      <c r="K60" s="183">
        <v>2.0261954511402804E-2</v>
      </c>
      <c r="L60" s="183">
        <v>0.70249527807809953</v>
      </c>
      <c r="M60" s="183">
        <v>9.2448631955583034E-4</v>
      </c>
      <c r="N60" s="183">
        <v>6.4981444366725557E-4</v>
      </c>
      <c r="O60" s="183">
        <v>4.7598897852841292E-4</v>
      </c>
      <c r="P60" s="183">
        <v>0.11605125799436165</v>
      </c>
      <c r="Q60" s="182">
        <v>7.3266163052493176E-4</v>
      </c>
      <c r="R60" s="182">
        <v>7.8135663479700682E-4</v>
      </c>
      <c r="S60" s="182">
        <v>6.213570868182709E-4</v>
      </c>
      <c r="T60" s="182">
        <v>6.1959363966576598E-4</v>
      </c>
      <c r="U60" s="183">
        <v>7.1278297762322534E-4</v>
      </c>
      <c r="V60" s="182">
        <v>5.3917925783983887E-4</v>
      </c>
      <c r="W60" s="182">
        <v>5.8541986134987771E-4</v>
      </c>
      <c r="X60" s="182">
        <v>5.6525668807170843E-4</v>
      </c>
      <c r="Y60" s="182">
        <v>5.6498793017381338E-4</v>
      </c>
      <c r="Z60" s="182">
        <v>5.517997194525332E-4</v>
      </c>
      <c r="AA60" s="182">
        <v>4.0700627178974708E-4</v>
      </c>
      <c r="AB60" s="182">
        <v>3.9239722428329333E-4</v>
      </c>
      <c r="AC60" s="182">
        <v>4.6855113033228017E-4</v>
      </c>
      <c r="AD60" s="182">
        <v>5.7203779714302949E-4</v>
      </c>
      <c r="AE60" s="182">
        <v>5.5565268478012704E-4</v>
      </c>
      <c r="AF60" s="182">
        <v>5.7537277610242754E-4</v>
      </c>
      <c r="AG60" s="182">
        <v>5.1395539257309466E-4</v>
      </c>
      <c r="AH60" s="182">
        <v>4.4129934165985067E-4</v>
      </c>
      <c r="AI60" s="182">
        <v>2.4577223998981259E-4</v>
      </c>
      <c r="AJ60" s="182">
        <v>4.0017121346658561E-4</v>
      </c>
      <c r="AK60" s="182">
        <v>4.4237440836278677E-4</v>
      </c>
      <c r="AL60" s="182">
        <v>4.9793074614932695E-4</v>
      </c>
      <c r="AM60" s="182">
        <v>4.9689462881319672E-4</v>
      </c>
      <c r="AN60" s="182">
        <v>3.826046825820145E-4</v>
      </c>
      <c r="AO60" s="182">
        <v>4.5912436001837057E-4</v>
      </c>
      <c r="AP60" s="182">
        <v>5.0983130434496891E-4</v>
      </c>
      <c r="AQ60" s="182">
        <v>5.2350064562897995E-4</v>
      </c>
      <c r="AR60" s="182">
        <v>5.1493180951881694E-4</v>
      </c>
      <c r="AS60" s="182">
        <v>4.9440086928911691E-4</v>
      </c>
      <c r="AT60" s="182">
        <v>5.1723383864641357E-4</v>
      </c>
      <c r="AU60" s="182">
        <v>5.320799305916211E-4</v>
      </c>
      <c r="AV60" s="182">
        <v>4.8640632323464781E-4</v>
      </c>
      <c r="AW60" s="182">
        <v>5.0525460728460857E-4</v>
      </c>
      <c r="AX60" s="182">
        <v>4.8352480993110172E-4</v>
      </c>
      <c r="AY60" s="182">
        <v>5.0845237503243637E-4</v>
      </c>
      <c r="AZ60" s="182">
        <v>4.7948801256117847E-4</v>
      </c>
      <c r="BA60" s="182">
        <v>4.7429788836063873E-4</v>
      </c>
      <c r="BB60" s="182">
        <v>5.2197889503224188E-4</v>
      </c>
      <c r="BC60" s="182">
        <v>4.8752315750783134E-4</v>
      </c>
      <c r="BD60" s="182">
        <v>4.810077577164429E-4</v>
      </c>
      <c r="BE60" s="182">
        <v>4.2140413908119573E-4</v>
      </c>
      <c r="BF60" s="182">
        <v>3.5054718520331871E-4</v>
      </c>
      <c r="BG60" s="182">
        <v>3.0980489671857337E-6</v>
      </c>
      <c r="BH60" s="182">
        <v>2.3441886225201302E-5</v>
      </c>
      <c r="BI60" s="182">
        <v>4.0886349840670591E-4</v>
      </c>
      <c r="BJ60" s="182">
        <v>3.6256536347163216E-4</v>
      </c>
      <c r="BK60" s="182">
        <v>4.9178726445182398E-4</v>
      </c>
      <c r="BL60" s="182">
        <v>5.0669188540419753E-4</v>
      </c>
    </row>
    <row r="61" spans="1:64" x14ac:dyDescent="0.45">
      <c r="A61" s="175"/>
      <c r="B61" s="175"/>
      <c r="C61" s="180"/>
      <c r="D61" s="181" t="s">
        <v>738</v>
      </c>
      <c r="E61" s="179" t="s">
        <v>1000</v>
      </c>
      <c r="F61" s="179" t="s">
        <v>694</v>
      </c>
      <c r="G61" s="182">
        <v>1.1322119145058289E-3</v>
      </c>
      <c r="H61" s="182">
        <v>1.2058146048459385E-3</v>
      </c>
      <c r="I61" s="183">
        <v>0.13264875046113708</v>
      </c>
      <c r="J61" s="183">
        <v>8.4633994492806634E-4</v>
      </c>
      <c r="K61" s="183">
        <v>2.0478689469111421E-2</v>
      </c>
      <c r="L61" s="183">
        <v>0.70064182455827373</v>
      </c>
      <c r="M61" s="183">
        <v>9.1512189560258891E-4</v>
      </c>
      <c r="N61" s="183">
        <v>6.4501214660748888E-4</v>
      </c>
      <c r="O61" s="183">
        <v>6.5548734286011916E-4</v>
      </c>
      <c r="P61" s="183">
        <v>0.1175004689559672</v>
      </c>
      <c r="Q61" s="182">
        <v>7.3734189713253761E-4</v>
      </c>
      <c r="R61" s="182">
        <v>7.9410729082895603E-4</v>
      </c>
      <c r="S61" s="182">
        <v>6.2322989761496336E-4</v>
      </c>
      <c r="T61" s="182">
        <v>6.2010560965146486E-4</v>
      </c>
      <c r="U61" s="183">
        <v>7.1298460685571938E-4</v>
      </c>
      <c r="V61" s="182">
        <v>5.4344572335406722E-4</v>
      </c>
      <c r="W61" s="182">
        <v>5.8571304269389027E-4</v>
      </c>
      <c r="X61" s="182">
        <v>5.5920042305863829E-4</v>
      </c>
      <c r="Y61" s="182">
        <v>5.5479930724010242E-4</v>
      </c>
      <c r="Z61" s="182">
        <v>5.4744408825160233E-4</v>
      </c>
      <c r="AA61" s="182">
        <v>3.9963378290352189E-4</v>
      </c>
      <c r="AB61" s="182">
        <v>3.8113341125134572E-4</v>
      </c>
      <c r="AC61" s="182">
        <v>4.6631492324790668E-4</v>
      </c>
      <c r="AD61" s="182">
        <v>5.7738577150497788E-4</v>
      </c>
      <c r="AE61" s="182">
        <v>5.6442147898620634E-4</v>
      </c>
      <c r="AF61" s="182">
        <v>5.8531300913676487E-4</v>
      </c>
      <c r="AG61" s="182">
        <v>5.1945295483614396E-4</v>
      </c>
      <c r="AH61" s="182">
        <v>4.4002416930644513E-4</v>
      </c>
      <c r="AI61" s="182">
        <v>2.4301866742592362E-4</v>
      </c>
      <c r="AJ61" s="182">
        <v>3.9069977351190545E-4</v>
      </c>
      <c r="AK61" s="182">
        <v>4.3787070805820569E-4</v>
      </c>
      <c r="AL61" s="182">
        <v>4.9529628856647702E-4</v>
      </c>
      <c r="AM61" s="182">
        <v>4.935865171562852E-4</v>
      </c>
      <c r="AN61" s="182">
        <v>3.8406430010135185E-4</v>
      </c>
      <c r="AO61" s="182">
        <v>4.6113596075480514E-4</v>
      </c>
      <c r="AP61" s="182">
        <v>5.1498234372286092E-4</v>
      </c>
      <c r="AQ61" s="182">
        <v>5.3224972606688993E-4</v>
      </c>
      <c r="AR61" s="182">
        <v>5.2332527323672442E-4</v>
      </c>
      <c r="AS61" s="182">
        <v>5.0133872745892073E-4</v>
      </c>
      <c r="AT61" s="182">
        <v>5.2500452942538648E-4</v>
      </c>
      <c r="AU61" s="182">
        <v>5.3843133287766751E-4</v>
      </c>
      <c r="AV61" s="182">
        <v>4.933343334393008E-4</v>
      </c>
      <c r="AW61" s="182">
        <v>5.1256701325188582E-4</v>
      </c>
      <c r="AX61" s="182">
        <v>4.937517543554781E-4</v>
      </c>
      <c r="AY61" s="182">
        <v>5.1871962848239347E-4</v>
      </c>
      <c r="AZ61" s="182">
        <v>4.9214090471753772E-4</v>
      </c>
      <c r="BA61" s="182">
        <v>4.8274614461697843E-4</v>
      </c>
      <c r="BB61" s="182">
        <v>5.3003719595025398E-4</v>
      </c>
      <c r="BC61" s="182">
        <v>4.9685274830107561E-4</v>
      </c>
      <c r="BD61" s="182">
        <v>4.9341152685275437E-4</v>
      </c>
      <c r="BE61" s="182">
        <v>4.2981263244323955E-4</v>
      </c>
      <c r="BF61" s="182">
        <v>3.5158949466298605E-4</v>
      </c>
      <c r="BG61" s="182">
        <v>3.1559195235253962E-6</v>
      </c>
      <c r="BH61" s="182">
        <v>2.3277813590619254E-5</v>
      </c>
      <c r="BI61" s="182">
        <v>3.7694398918421335E-4</v>
      </c>
      <c r="BJ61" s="182">
        <v>3.612953039936822E-4</v>
      </c>
      <c r="BK61" s="182">
        <v>5.0273288571205999E-4</v>
      </c>
      <c r="BL61" s="182">
        <v>5.1290328111359897E-4</v>
      </c>
    </row>
    <row r="62" spans="1:64" x14ac:dyDescent="0.45">
      <c r="A62" s="175"/>
      <c r="B62" s="175"/>
      <c r="C62" s="180"/>
      <c r="D62" s="181" t="s">
        <v>738</v>
      </c>
      <c r="E62" s="179" t="s">
        <v>1001</v>
      </c>
      <c r="F62" s="179" t="s">
        <v>694</v>
      </c>
      <c r="G62" s="182">
        <v>1.1458438664775775E-3</v>
      </c>
      <c r="H62" s="182">
        <v>1.2550139068116617E-3</v>
      </c>
      <c r="I62" s="183">
        <v>0.13342110970439947</v>
      </c>
      <c r="J62" s="183">
        <v>8.3555087290053409E-4</v>
      </c>
      <c r="K62" s="183">
        <v>2.0143315446685576E-2</v>
      </c>
      <c r="L62" s="183">
        <v>0.7013534755494687</v>
      </c>
      <c r="M62" s="183">
        <v>9.3065568615880595E-4</v>
      </c>
      <c r="N62" s="183">
        <v>6.5276169577258329E-4</v>
      </c>
      <c r="O62" s="183">
        <v>4.8228235283775923E-4</v>
      </c>
      <c r="P62" s="183">
        <v>0.11650983353801103</v>
      </c>
      <c r="Q62" s="182">
        <v>7.3131714629805233E-4</v>
      </c>
      <c r="R62" s="182">
        <v>7.9049280744549453E-4</v>
      </c>
      <c r="S62" s="182">
        <v>6.2512534082037792E-4</v>
      </c>
      <c r="T62" s="182">
        <v>6.2081003644125807E-4</v>
      </c>
      <c r="U62" s="183">
        <v>7.070654235491363E-4</v>
      </c>
      <c r="V62" s="182">
        <v>5.4253866822350058E-4</v>
      </c>
      <c r="W62" s="182">
        <v>5.8810988550150509E-4</v>
      </c>
      <c r="X62" s="182">
        <v>5.7100818097993928E-4</v>
      </c>
      <c r="Y62" s="182">
        <v>5.6066823121358057E-4</v>
      </c>
      <c r="Z62" s="182">
        <v>5.5709805710632023E-4</v>
      </c>
      <c r="AA62" s="182">
        <v>4.0937842311483327E-4</v>
      </c>
      <c r="AB62" s="182">
        <v>3.9387792091630372E-4</v>
      </c>
      <c r="AC62" s="182">
        <v>4.7132213038433867E-4</v>
      </c>
      <c r="AD62" s="182">
        <v>5.7286788922083327E-4</v>
      </c>
      <c r="AE62" s="182">
        <v>5.5004157238602836E-4</v>
      </c>
      <c r="AF62" s="182">
        <v>5.7071199607609813E-4</v>
      </c>
      <c r="AG62" s="182">
        <v>5.170994833073229E-4</v>
      </c>
      <c r="AH62" s="182">
        <v>4.4322209675852541E-4</v>
      </c>
      <c r="AI62" s="182">
        <v>2.4697742733219448E-4</v>
      </c>
      <c r="AJ62" s="182">
        <v>3.9806878886201202E-4</v>
      </c>
      <c r="AK62" s="182">
        <v>4.4429102522481245E-4</v>
      </c>
      <c r="AL62" s="182">
        <v>4.9840862510476579E-4</v>
      </c>
      <c r="AM62" s="182">
        <v>5.0177544157977599E-4</v>
      </c>
      <c r="AN62" s="182">
        <v>3.9087109830717164E-4</v>
      </c>
      <c r="AO62" s="182">
        <v>4.6581636815777654E-4</v>
      </c>
      <c r="AP62" s="182">
        <v>5.09731557652668E-4</v>
      </c>
      <c r="AQ62" s="182">
        <v>5.3034156094232507E-4</v>
      </c>
      <c r="AR62" s="182">
        <v>5.2110987508119421E-4</v>
      </c>
      <c r="AS62" s="182">
        <v>4.9850138046254422E-4</v>
      </c>
      <c r="AT62" s="182">
        <v>5.2012797671410651E-4</v>
      </c>
      <c r="AU62" s="182">
        <v>5.362793092743034E-4</v>
      </c>
      <c r="AV62" s="182">
        <v>4.8548345109644333E-4</v>
      </c>
      <c r="AW62" s="182">
        <v>5.0433191143906399E-4</v>
      </c>
      <c r="AX62" s="182">
        <v>4.8241213860102111E-4</v>
      </c>
      <c r="AY62" s="182">
        <v>5.0774789744518405E-4</v>
      </c>
      <c r="AZ62" s="182">
        <v>4.795211954980012E-4</v>
      </c>
      <c r="BA62" s="182">
        <v>4.7220976770429534E-4</v>
      </c>
      <c r="BB62" s="182">
        <v>5.2041116729175383E-4</v>
      </c>
      <c r="BC62" s="182">
        <v>4.8502427213840797E-4</v>
      </c>
      <c r="BD62" s="182">
        <v>4.8032366997352447E-4</v>
      </c>
      <c r="BE62" s="182">
        <v>4.2174971582367038E-4</v>
      </c>
      <c r="BF62" s="182">
        <v>3.5493054497800174E-4</v>
      </c>
      <c r="BG62" s="182">
        <v>3.1974053890177217E-6</v>
      </c>
      <c r="BH62" s="182">
        <v>2.3470975092490659E-5</v>
      </c>
      <c r="BI62" s="182">
        <v>3.8614081434027212E-4</v>
      </c>
      <c r="BJ62" s="182">
        <v>3.6954949418847318E-4</v>
      </c>
      <c r="BK62" s="182">
        <v>4.9487139328186099E-4</v>
      </c>
      <c r="BL62" s="182">
        <v>5.1176298485135631E-4</v>
      </c>
    </row>
    <row r="63" spans="1:64" x14ac:dyDescent="0.45">
      <c r="A63" s="175"/>
      <c r="B63" s="175"/>
      <c r="C63" s="180"/>
      <c r="D63" s="181" t="s">
        <v>738</v>
      </c>
      <c r="E63" s="179" t="s">
        <v>1002</v>
      </c>
      <c r="F63" s="179" t="s">
        <v>694</v>
      </c>
      <c r="G63" s="182">
        <v>1.1184905912420752E-3</v>
      </c>
      <c r="H63" s="182">
        <v>1.1803344329007514E-3</v>
      </c>
      <c r="I63" s="183">
        <v>0.13326899980255144</v>
      </c>
      <c r="J63" s="183">
        <v>8.6347004760109556E-4</v>
      </c>
      <c r="K63" s="183">
        <v>2.088187115783393E-2</v>
      </c>
      <c r="L63" s="183">
        <v>0.69896322705289704</v>
      </c>
      <c r="M63" s="183">
        <v>8.8665970809275168E-4</v>
      </c>
      <c r="N63" s="183">
        <v>6.2629727334823993E-4</v>
      </c>
      <c r="O63" s="183">
        <v>4.8801411887467084E-4</v>
      </c>
      <c r="P63" s="183">
        <v>0.11815847215734968</v>
      </c>
      <c r="Q63" s="182">
        <v>7.4122795745311344E-4</v>
      </c>
      <c r="R63" s="182">
        <v>7.9987613035368101E-4</v>
      </c>
      <c r="S63" s="182">
        <v>6.240117852072285E-4</v>
      </c>
      <c r="T63" s="182">
        <v>6.2619291813008316E-4</v>
      </c>
      <c r="U63" s="183">
        <v>7.2234420571203701E-4</v>
      </c>
      <c r="V63" s="182">
        <v>5.4117708204277156E-4</v>
      </c>
      <c r="W63" s="182">
        <v>5.8390457436161849E-4</v>
      </c>
      <c r="X63" s="182">
        <v>5.7136934698995333E-4</v>
      </c>
      <c r="Y63" s="182">
        <v>5.6985222561430071E-4</v>
      </c>
      <c r="Z63" s="182">
        <v>5.4300255697120234E-4</v>
      </c>
      <c r="AA63" s="182">
        <v>3.9455161477201187E-4</v>
      </c>
      <c r="AB63" s="182">
        <v>3.7945785093906442E-4</v>
      </c>
      <c r="AC63" s="182">
        <v>4.7037195033909949E-4</v>
      </c>
      <c r="AD63" s="182">
        <v>5.8969661607070553E-4</v>
      </c>
      <c r="AE63" s="182">
        <v>5.7757071942914138E-4</v>
      </c>
      <c r="AF63" s="182">
        <v>6.0072577967592612E-4</v>
      </c>
      <c r="AG63" s="182">
        <v>5.2781606881614903E-4</v>
      </c>
      <c r="AH63" s="182">
        <v>4.3811231882298781E-4</v>
      </c>
      <c r="AI63" s="182">
        <v>2.3985024125527303E-4</v>
      </c>
      <c r="AJ63" s="182">
        <v>4.0917002952668626E-4</v>
      </c>
      <c r="AK63" s="182">
        <v>4.3196584151529059E-4</v>
      </c>
      <c r="AL63" s="182">
        <v>4.9193914903155418E-4</v>
      </c>
      <c r="AM63" s="182">
        <v>4.8901621451804568E-4</v>
      </c>
      <c r="AN63" s="182">
        <v>3.8082851799072024E-4</v>
      </c>
      <c r="AO63" s="182">
        <v>4.7156433212773645E-4</v>
      </c>
      <c r="AP63" s="182">
        <v>5.2838618412278282E-4</v>
      </c>
      <c r="AQ63" s="182">
        <v>5.4150572255408E-4</v>
      </c>
      <c r="AR63" s="182">
        <v>5.2830671102855893E-4</v>
      </c>
      <c r="AS63" s="182">
        <v>5.0311531612040681E-4</v>
      </c>
      <c r="AT63" s="182">
        <v>5.3042710324161901E-4</v>
      </c>
      <c r="AU63" s="182">
        <v>5.4586445946042561E-4</v>
      </c>
      <c r="AV63" s="182">
        <v>4.982864554188152E-4</v>
      </c>
      <c r="AW63" s="182">
        <v>5.2142540393949888E-4</v>
      </c>
      <c r="AX63" s="182">
        <v>5.0293419042449076E-4</v>
      </c>
      <c r="AY63" s="182">
        <v>5.2923344501876299E-4</v>
      </c>
      <c r="AZ63" s="182">
        <v>5.0102070579047025E-4</v>
      </c>
      <c r="BA63" s="182">
        <v>4.9411237099081706E-4</v>
      </c>
      <c r="BB63" s="182">
        <v>5.3999950482352998E-4</v>
      </c>
      <c r="BC63" s="182">
        <v>5.0782903267946006E-4</v>
      </c>
      <c r="BD63" s="182">
        <v>5.024466687748309E-4</v>
      </c>
      <c r="BE63" s="182">
        <v>4.3717633942848977E-4</v>
      </c>
      <c r="BF63" s="182">
        <v>3.4958890485195006E-4</v>
      </c>
      <c r="BG63" s="182">
        <v>3.2823376022739009E-6</v>
      </c>
      <c r="BH63" s="182">
        <v>2.2077028211172909E-5</v>
      </c>
      <c r="BI63" s="182">
        <v>3.7500086724253306E-4</v>
      </c>
      <c r="BJ63" s="182">
        <v>3.5598830337287457E-4</v>
      </c>
      <c r="BK63" s="182">
        <v>5.1290195763586564E-4</v>
      </c>
      <c r="BL63" s="182">
        <v>5.1572123840705529E-4</v>
      </c>
    </row>
    <row r="64" spans="1:64" x14ac:dyDescent="0.45">
      <c r="A64" s="175"/>
      <c r="B64" s="175"/>
      <c r="C64" s="180"/>
      <c r="D64" s="181" t="s">
        <v>738</v>
      </c>
      <c r="E64" s="179" t="s">
        <v>1003</v>
      </c>
      <c r="F64" s="179" t="s">
        <v>694</v>
      </c>
      <c r="G64" s="182">
        <v>1.0262093505659479E-3</v>
      </c>
      <c r="H64" s="182">
        <v>1.1371848396006716E-3</v>
      </c>
      <c r="I64" s="183">
        <v>0.13170923444295693</v>
      </c>
      <c r="J64" s="183">
        <v>8.2978359131966864E-4</v>
      </c>
      <c r="K64" s="183">
        <v>1.9943401311765994E-2</v>
      </c>
      <c r="L64" s="183">
        <v>0.706624219232033</v>
      </c>
      <c r="M64" s="183">
        <v>9.7171427384518886E-4</v>
      </c>
      <c r="N64" s="183">
        <v>6.7570656968618417E-4</v>
      </c>
      <c r="O64" s="183">
        <v>4.7552449555867028E-4</v>
      </c>
      <c r="P64" s="183">
        <v>0.11334772392485533</v>
      </c>
      <c r="Q64" s="182">
        <v>7.1805469939364975E-4</v>
      </c>
      <c r="R64" s="182">
        <v>7.8260528907354431E-4</v>
      </c>
      <c r="S64" s="182">
        <v>5.9636993207066741E-4</v>
      </c>
      <c r="T64" s="182">
        <v>5.9957595855278964E-4</v>
      </c>
      <c r="U64" s="183">
        <v>6.9458569399732451E-4</v>
      </c>
      <c r="V64" s="182">
        <v>5.275178662339597E-4</v>
      </c>
      <c r="W64" s="182">
        <v>5.6860357894196239E-4</v>
      </c>
      <c r="X64" s="182">
        <v>5.6590712074828001E-4</v>
      </c>
      <c r="Y64" s="182">
        <v>5.6735894448464068E-4</v>
      </c>
      <c r="Z64" s="182">
        <v>5.4285287031893197E-4</v>
      </c>
      <c r="AA64" s="182">
        <v>4.2003611456019476E-4</v>
      </c>
      <c r="AB64" s="182">
        <v>4.1073327384877947E-4</v>
      </c>
      <c r="AC64" s="182">
        <v>4.7113338824255366E-4</v>
      </c>
      <c r="AD64" s="182">
        <v>5.8115858204239564E-4</v>
      </c>
      <c r="AE64" s="182">
        <v>5.6869684361758935E-4</v>
      </c>
      <c r="AF64" s="182">
        <v>5.9178112103322217E-4</v>
      </c>
      <c r="AG64" s="182">
        <v>5.2273989725490941E-4</v>
      </c>
      <c r="AH64" s="182">
        <v>4.419836620307603E-4</v>
      </c>
      <c r="AI64" s="182">
        <v>2.4206807490210705E-4</v>
      </c>
      <c r="AJ64" s="182">
        <v>4.009648502792987E-4</v>
      </c>
      <c r="AK64" s="182">
        <v>4.3460291093053258E-4</v>
      </c>
      <c r="AL64" s="182">
        <v>4.9286702909406344E-4</v>
      </c>
      <c r="AM64" s="182">
        <v>5.0527755388374361E-4</v>
      </c>
      <c r="AN64" s="182">
        <v>3.8496027346297601E-4</v>
      </c>
      <c r="AO64" s="182">
        <v>4.6435963398478716E-4</v>
      </c>
      <c r="AP64" s="182">
        <v>5.3304144855846592E-4</v>
      </c>
      <c r="AQ64" s="182">
        <v>5.446036833747543E-4</v>
      </c>
      <c r="AR64" s="182">
        <v>5.2452333358393136E-4</v>
      </c>
      <c r="AS64" s="182">
        <v>4.9899722799529934E-4</v>
      </c>
      <c r="AT64" s="182">
        <v>5.1922490813505553E-4</v>
      </c>
      <c r="AU64" s="182">
        <v>5.2729300139271599E-4</v>
      </c>
      <c r="AV64" s="182">
        <v>4.8358203234797204E-4</v>
      </c>
      <c r="AW64" s="182">
        <v>5.0710449830791108E-4</v>
      </c>
      <c r="AX64" s="182">
        <v>4.8789510954893624E-4</v>
      </c>
      <c r="AY64" s="182">
        <v>5.1072259854029526E-4</v>
      </c>
      <c r="AZ64" s="182">
        <v>4.8571072287398022E-4</v>
      </c>
      <c r="BA64" s="182">
        <v>4.7625570942780998E-4</v>
      </c>
      <c r="BB64" s="182">
        <v>5.2327458043002241E-4</v>
      </c>
      <c r="BC64" s="182">
        <v>4.9344752508421129E-4</v>
      </c>
      <c r="BD64" s="182">
        <v>4.8841784737356693E-4</v>
      </c>
      <c r="BE64" s="182">
        <v>4.2503324683091525E-4</v>
      </c>
      <c r="BF64" s="182">
        <v>3.4768527100939464E-4</v>
      </c>
      <c r="BG64" s="182">
        <v>3.0463745441290308E-6</v>
      </c>
      <c r="BH64" s="182">
        <v>2.3047733234239965E-5</v>
      </c>
      <c r="BI64" s="182">
        <v>3.7413635289123507E-4</v>
      </c>
      <c r="BJ64" s="182">
        <v>3.5881843026758415E-4</v>
      </c>
      <c r="BK64" s="182">
        <v>5.0850783303307866E-4</v>
      </c>
      <c r="BL64" s="182">
        <v>5.161923033205275E-4</v>
      </c>
    </row>
    <row r="65" spans="1:64" x14ac:dyDescent="0.45">
      <c r="A65" s="175"/>
      <c r="B65" s="175"/>
      <c r="C65" s="180"/>
      <c r="D65" s="181" t="s">
        <v>738</v>
      </c>
      <c r="E65" s="179" t="s">
        <v>1004</v>
      </c>
      <c r="F65" s="179" t="s">
        <v>694</v>
      </c>
      <c r="G65" s="182">
        <v>1.0343334771107182E-3</v>
      </c>
      <c r="H65" s="182">
        <v>1.1478224461543339E-3</v>
      </c>
      <c r="I65" s="183">
        <v>0.13221489198815276</v>
      </c>
      <c r="J65" s="183">
        <v>8.6328616191119734E-4</v>
      </c>
      <c r="K65" s="183">
        <v>1.9927029000175518E-2</v>
      </c>
      <c r="L65" s="183">
        <v>0.70599745952352377</v>
      </c>
      <c r="M65" s="183">
        <v>9.8513304624580082E-4</v>
      </c>
      <c r="N65" s="183">
        <v>6.8307360810509511E-4</v>
      </c>
      <c r="O65" s="183">
        <v>5.1020176258561082E-4</v>
      </c>
      <c r="P65" s="183">
        <v>0.11323919548116451</v>
      </c>
      <c r="Q65" s="182">
        <v>7.2260780465351147E-4</v>
      </c>
      <c r="R65" s="182">
        <v>7.8879701427596175E-4</v>
      </c>
      <c r="S65" s="182">
        <v>5.9467809027610871E-4</v>
      </c>
      <c r="T65" s="182">
        <v>5.9543146536614579E-4</v>
      </c>
      <c r="U65" s="183">
        <v>6.8374594103350539E-4</v>
      </c>
      <c r="V65" s="182">
        <v>5.2836630245413102E-4</v>
      </c>
      <c r="W65" s="182">
        <v>5.7140002381540083E-4</v>
      </c>
      <c r="X65" s="182">
        <v>5.5126196074039701E-4</v>
      </c>
      <c r="Y65" s="182">
        <v>5.775127781548952E-4</v>
      </c>
      <c r="Z65" s="182">
        <v>5.4643847887035949E-4</v>
      </c>
      <c r="AA65" s="182">
        <v>4.2185325075257406E-4</v>
      </c>
      <c r="AB65" s="182">
        <v>4.2899591291593588E-4</v>
      </c>
      <c r="AC65" s="182">
        <v>4.7379854909355138E-4</v>
      </c>
      <c r="AD65" s="182">
        <v>5.8717087469700214E-4</v>
      </c>
      <c r="AE65" s="182">
        <v>5.720608421233899E-4</v>
      </c>
      <c r="AF65" s="182">
        <v>5.9304497306371189E-4</v>
      </c>
      <c r="AG65" s="182">
        <v>5.3090487010658987E-4</v>
      </c>
      <c r="AH65" s="182">
        <v>4.4648562533835178E-4</v>
      </c>
      <c r="AI65" s="182">
        <v>2.4235217253794366E-4</v>
      </c>
      <c r="AJ65" s="182">
        <v>4.0281964440078296E-4</v>
      </c>
      <c r="AK65" s="182">
        <v>4.4097979804759533E-4</v>
      </c>
      <c r="AL65" s="182">
        <v>5.016888471390009E-4</v>
      </c>
      <c r="AM65" s="182">
        <v>5.1080857059692742E-4</v>
      </c>
      <c r="AN65" s="182">
        <v>3.8606508450813508E-4</v>
      </c>
      <c r="AO65" s="182">
        <v>4.7033885537234988E-4</v>
      </c>
      <c r="AP65" s="182">
        <v>5.3607592988916958E-4</v>
      </c>
      <c r="AQ65" s="182">
        <v>5.5162990703344899E-4</v>
      </c>
      <c r="AR65" s="182">
        <v>5.2854062817615517E-4</v>
      </c>
      <c r="AS65" s="182">
        <v>5.0461906952338042E-4</v>
      </c>
      <c r="AT65" s="182">
        <v>5.2322033446716861E-4</v>
      </c>
      <c r="AU65" s="182">
        <v>5.3356705200700502E-4</v>
      </c>
      <c r="AV65" s="182">
        <v>4.8393101942887311E-4</v>
      </c>
      <c r="AW65" s="182">
        <v>5.0851327025215327E-4</v>
      </c>
      <c r="AX65" s="182">
        <v>4.8733538081148535E-4</v>
      </c>
      <c r="AY65" s="182">
        <v>5.1532364168555673E-4</v>
      </c>
      <c r="AZ65" s="182">
        <v>4.8654451315730468E-4</v>
      </c>
      <c r="BA65" s="182">
        <v>4.7896456026062448E-4</v>
      </c>
      <c r="BB65" s="182">
        <v>5.2646120694625591E-4</v>
      </c>
      <c r="BC65" s="182">
        <v>4.9398488924073589E-4</v>
      </c>
      <c r="BD65" s="182">
        <v>4.9176608164942012E-4</v>
      </c>
      <c r="BE65" s="182">
        <v>4.2383551633404351E-4</v>
      </c>
      <c r="BF65" s="182">
        <v>3.4713241709612451E-4</v>
      </c>
      <c r="BG65" s="182">
        <v>3.0964780449611671E-6</v>
      </c>
      <c r="BH65" s="182">
        <v>2.3186818764933705E-5</v>
      </c>
      <c r="BI65" s="182">
        <v>3.8198493605089839E-4</v>
      </c>
      <c r="BJ65" s="182">
        <v>3.6255777148421847E-4</v>
      </c>
      <c r="BK65" s="182">
        <v>5.1344825210932919E-4</v>
      </c>
      <c r="BL65" s="182">
        <v>5.2027032489058533E-4</v>
      </c>
    </row>
    <row r="66" spans="1:64" x14ac:dyDescent="0.45">
      <c r="A66" s="175"/>
      <c r="B66" s="175"/>
      <c r="C66" s="180"/>
      <c r="D66" s="181" t="s">
        <v>738</v>
      </c>
      <c r="E66" s="179" t="s">
        <v>1005</v>
      </c>
      <c r="F66" s="179" t="s">
        <v>694</v>
      </c>
      <c r="G66" s="182">
        <v>1.0365072363592784E-3</v>
      </c>
      <c r="H66" s="182">
        <v>1.0147892516586708E-3</v>
      </c>
      <c r="I66" s="183">
        <v>0.13128931590272597</v>
      </c>
      <c r="J66" s="183">
        <v>8.2683461933667085E-4</v>
      </c>
      <c r="K66" s="183">
        <v>1.9721185666126736E-2</v>
      </c>
      <c r="L66" s="183">
        <v>0.7061818450862295</v>
      </c>
      <c r="M66" s="183">
        <v>9.8609852157827095E-4</v>
      </c>
      <c r="N66" s="183">
        <v>6.8073941740344728E-4</v>
      </c>
      <c r="O66" s="183">
        <v>4.9092780999577938E-4</v>
      </c>
      <c r="P66" s="183">
        <v>0.11445285807351395</v>
      </c>
      <c r="Q66" s="182">
        <v>7.2807237470718278E-4</v>
      </c>
      <c r="R66" s="182">
        <v>7.9850075102039263E-4</v>
      </c>
      <c r="S66" s="182">
        <v>5.7747308221863501E-4</v>
      </c>
      <c r="T66" s="182">
        <v>5.9354758859835445E-4</v>
      </c>
      <c r="U66" s="183">
        <v>6.9352654808386863E-4</v>
      </c>
      <c r="V66" s="182">
        <v>5.241250373707203E-4</v>
      </c>
      <c r="W66" s="182">
        <v>5.6280715775529203E-4</v>
      </c>
      <c r="X66" s="182">
        <v>5.4643205862061944E-4</v>
      </c>
      <c r="Y66" s="182">
        <v>5.7386358875807179E-4</v>
      </c>
      <c r="Z66" s="182">
        <v>5.3933454256582217E-4</v>
      </c>
      <c r="AA66" s="182">
        <v>4.4218630460369032E-4</v>
      </c>
      <c r="AB66" s="182">
        <v>3.7569481397320723E-4</v>
      </c>
      <c r="AC66" s="182">
        <v>4.7466048514647281E-4</v>
      </c>
      <c r="AD66" s="182">
        <v>5.9312654204565893E-4</v>
      </c>
      <c r="AE66" s="182">
        <v>5.7480749368459937E-4</v>
      </c>
      <c r="AF66" s="182">
        <v>5.9978513435221623E-4</v>
      </c>
      <c r="AG66" s="182">
        <v>5.3567099274243787E-4</v>
      </c>
      <c r="AH66" s="182">
        <v>4.3720352371385884E-4</v>
      </c>
      <c r="AI66" s="182">
        <v>2.3764303257361601E-4</v>
      </c>
      <c r="AJ66" s="182">
        <v>3.8621890689779684E-4</v>
      </c>
      <c r="AK66" s="182">
        <v>4.4228301027920145E-4</v>
      </c>
      <c r="AL66" s="182">
        <v>4.9946085975684825E-4</v>
      </c>
      <c r="AM66" s="182">
        <v>5.017474245267874E-4</v>
      </c>
      <c r="AN66" s="182">
        <v>3.81915131965707E-4</v>
      </c>
      <c r="AO66" s="182">
        <v>4.7784366284718153E-4</v>
      </c>
      <c r="AP66" s="182">
        <v>5.4855247177587293E-4</v>
      </c>
      <c r="AQ66" s="182">
        <v>5.6345250311655524E-4</v>
      </c>
      <c r="AR66" s="182">
        <v>5.3282362115928056E-4</v>
      </c>
      <c r="AS66" s="182">
        <v>5.0739370901757368E-4</v>
      </c>
      <c r="AT66" s="182">
        <v>5.2484028697211843E-4</v>
      </c>
      <c r="AU66" s="182">
        <v>5.3605361588539302E-4</v>
      </c>
      <c r="AV66" s="182">
        <v>4.7832083266321004E-4</v>
      </c>
      <c r="AW66" s="182">
        <v>5.0749415019388515E-4</v>
      </c>
      <c r="AX66" s="182">
        <v>4.8847725952305752E-4</v>
      </c>
      <c r="AY66" s="182">
        <v>5.1049417753987387E-4</v>
      </c>
      <c r="AZ66" s="182">
        <v>4.8201719156897911E-4</v>
      </c>
      <c r="BA66" s="182">
        <v>4.7671945009433589E-4</v>
      </c>
      <c r="BB66" s="182">
        <v>5.1986571161174912E-4</v>
      </c>
      <c r="BC66" s="182">
        <v>4.8899311861522838E-4</v>
      </c>
      <c r="BD66" s="182">
        <v>4.8912145620589589E-4</v>
      </c>
      <c r="BE66" s="182">
        <v>4.2339397741645749E-4</v>
      </c>
      <c r="BF66" s="182">
        <v>3.4573377704884842E-4</v>
      </c>
      <c r="BG66" s="182">
        <v>3.3138389183813282E-6</v>
      </c>
      <c r="BH66" s="182">
        <v>1.9261080568300269E-5</v>
      </c>
      <c r="BI66" s="182">
        <v>3.7843859275925388E-4</v>
      </c>
      <c r="BJ66" s="182">
        <v>3.5674053604247872E-4</v>
      </c>
      <c r="BK66" s="182">
        <v>5.149213064657214E-4</v>
      </c>
      <c r="BL66" s="182">
        <v>5.2257870023557189E-4</v>
      </c>
    </row>
    <row r="67" spans="1:64" x14ac:dyDescent="0.45">
      <c r="A67" s="175"/>
      <c r="B67" s="175"/>
      <c r="C67" s="180"/>
      <c r="D67" s="181" t="s">
        <v>738</v>
      </c>
      <c r="E67" s="179" t="s">
        <v>1006</v>
      </c>
      <c r="F67" s="179" t="s">
        <v>694</v>
      </c>
      <c r="G67" s="182">
        <v>1.024381280795177E-3</v>
      </c>
      <c r="H67" s="182">
        <v>1.0677928840092969E-3</v>
      </c>
      <c r="I67" s="183">
        <v>0.13263738621198792</v>
      </c>
      <c r="J67" s="183">
        <v>8.0906006591078682E-4</v>
      </c>
      <c r="K67" s="183">
        <v>1.9601072374195502E-2</v>
      </c>
      <c r="L67" s="183">
        <v>0.7039478093620124</v>
      </c>
      <c r="M67" s="183">
        <v>9.9604864076230414E-4</v>
      </c>
      <c r="N67" s="183">
        <v>7.4774413721606756E-4</v>
      </c>
      <c r="O67" s="183">
        <v>5.1494777942455243E-4</v>
      </c>
      <c r="P67" s="183">
        <v>0.11471954581688656</v>
      </c>
      <c r="Q67" s="182">
        <v>7.3675502253422412E-4</v>
      </c>
      <c r="R67" s="182">
        <v>8.0217653120501708E-4</v>
      </c>
      <c r="S67" s="182">
        <v>5.8235648970825173E-4</v>
      </c>
      <c r="T67" s="182">
        <v>5.8219639335897624E-4</v>
      </c>
      <c r="U67" s="183">
        <v>6.821550962836546E-4</v>
      </c>
      <c r="V67" s="182">
        <v>5.1853152876678884E-4</v>
      </c>
      <c r="W67" s="182">
        <v>5.5399756426213005E-4</v>
      </c>
      <c r="X67" s="182">
        <v>5.2904995483351105E-4</v>
      </c>
      <c r="Y67" s="182">
        <v>5.8308960145402847E-4</v>
      </c>
      <c r="Z67" s="182">
        <v>5.3889514568261903E-4</v>
      </c>
      <c r="AA67" s="182">
        <v>4.673450119696092E-4</v>
      </c>
      <c r="AB67" s="182">
        <v>4.2949492571684258E-4</v>
      </c>
      <c r="AC67" s="182">
        <v>4.8451665120841938E-4</v>
      </c>
      <c r="AD67" s="182">
        <v>6.0729655225147026E-4</v>
      </c>
      <c r="AE67" s="182">
        <v>5.9409027210544118E-4</v>
      </c>
      <c r="AF67" s="182">
        <v>6.1761055432703132E-4</v>
      </c>
      <c r="AG67" s="182">
        <v>5.4717357222432313E-4</v>
      </c>
      <c r="AH67" s="182">
        <v>4.5136796673336533E-4</v>
      </c>
      <c r="AI67" s="182">
        <v>2.4567209001672595E-4</v>
      </c>
      <c r="AJ67" s="182">
        <v>4.2226294373591642E-4</v>
      </c>
      <c r="AK67" s="182">
        <v>4.4357357513193286E-4</v>
      </c>
      <c r="AL67" s="182">
        <v>5.0422617151016423E-4</v>
      </c>
      <c r="AM67" s="182">
        <v>5.1649608841839204E-4</v>
      </c>
      <c r="AN67" s="182">
        <v>3.9421710834453515E-4</v>
      </c>
      <c r="AO67" s="182">
        <v>4.8979767490238391E-4</v>
      </c>
      <c r="AP67" s="182">
        <v>5.6914579426536297E-4</v>
      </c>
      <c r="AQ67" s="182">
        <v>5.8039919003471593E-4</v>
      </c>
      <c r="AR67" s="182">
        <v>5.4682796466379996E-4</v>
      </c>
      <c r="AS67" s="182">
        <v>5.1926046506179074E-4</v>
      </c>
      <c r="AT67" s="182">
        <v>5.3995213402742144E-4</v>
      </c>
      <c r="AU67" s="182">
        <v>5.4971113458240168E-4</v>
      </c>
      <c r="AV67" s="182">
        <v>4.9599299516306773E-4</v>
      </c>
      <c r="AW67" s="182">
        <v>5.2743577836841631E-4</v>
      </c>
      <c r="AX67" s="182">
        <v>5.0453861480494839E-4</v>
      </c>
      <c r="AY67" s="182">
        <v>5.3221136375886666E-4</v>
      </c>
      <c r="AZ67" s="182">
        <v>5.0502907340119652E-4</v>
      </c>
      <c r="BA67" s="182">
        <v>4.9504011815419626E-4</v>
      </c>
      <c r="BB67" s="182">
        <v>5.411322968093237E-4</v>
      </c>
      <c r="BC67" s="182">
        <v>5.1271532526124194E-4</v>
      </c>
      <c r="BD67" s="182">
        <v>5.1659030044932128E-4</v>
      </c>
      <c r="BE67" s="182">
        <v>4.4297747843271304E-4</v>
      </c>
      <c r="BF67" s="182">
        <v>3.5593934149687282E-4</v>
      </c>
      <c r="BG67" s="182">
        <v>2.9773570585718014E-6</v>
      </c>
      <c r="BH67" s="182">
        <v>2.318448457055909E-5</v>
      </c>
      <c r="BI67" s="182">
        <v>3.9365487657100416E-4</v>
      </c>
      <c r="BJ67" s="182">
        <v>3.6776220728111864E-4</v>
      </c>
      <c r="BK67" s="182">
        <v>5.4379216196406811E-4</v>
      </c>
      <c r="BL67" s="182">
        <v>5.4161073608703322E-4</v>
      </c>
    </row>
    <row r="68" spans="1:64" x14ac:dyDescent="0.45">
      <c r="A68" s="175"/>
      <c r="B68" s="175"/>
      <c r="C68" s="180"/>
      <c r="D68" s="181" t="s">
        <v>692</v>
      </c>
      <c r="E68" s="179" t="s">
        <v>1000</v>
      </c>
      <c r="F68" s="179" t="s">
        <v>694</v>
      </c>
      <c r="G68" s="182">
        <v>1.1393287418273185E-3</v>
      </c>
      <c r="H68" s="182">
        <v>1.1918615070964276E-3</v>
      </c>
      <c r="I68" s="183">
        <v>0.13284123769602929</v>
      </c>
      <c r="J68" s="183">
        <v>8.3858539726473866E-4</v>
      </c>
      <c r="K68" s="183">
        <v>2.0395102155519443E-2</v>
      </c>
      <c r="L68" s="183">
        <v>0.69903732424784626</v>
      </c>
      <c r="M68" s="183">
        <v>9.1331257001816776E-4</v>
      </c>
      <c r="N68" s="183">
        <v>6.8994924160393296E-4</v>
      </c>
      <c r="O68" s="183">
        <v>5.1420369489568285E-4</v>
      </c>
      <c r="P68" s="183">
        <v>0.11891150590229926</v>
      </c>
      <c r="Q68" s="182">
        <v>7.4020748976899489E-4</v>
      </c>
      <c r="R68" s="182">
        <v>7.9945624995877767E-4</v>
      </c>
      <c r="S68" s="182">
        <v>6.1747985240347017E-4</v>
      </c>
      <c r="T68" s="182">
        <v>6.2071437830571745E-4</v>
      </c>
      <c r="U68" s="183">
        <v>7.1219197923300364E-4</v>
      </c>
      <c r="V68" s="182">
        <v>5.4608326707208878E-4</v>
      </c>
      <c r="W68" s="182">
        <v>5.8400455026749189E-4</v>
      </c>
      <c r="X68" s="182">
        <v>5.5936900659539848E-4</v>
      </c>
      <c r="Y68" s="182">
        <v>5.5815174385045812E-4</v>
      </c>
      <c r="Z68" s="182">
        <v>5.3711873454106974E-4</v>
      </c>
      <c r="AA68" s="182">
        <v>4.1027227297043759E-4</v>
      </c>
      <c r="AB68" s="182">
        <v>4.0486718094488825E-4</v>
      </c>
      <c r="AC68" s="182">
        <v>4.6807112096684946E-4</v>
      </c>
      <c r="AD68" s="182">
        <v>5.8643011438830458E-4</v>
      </c>
      <c r="AE68" s="182">
        <v>5.6871703871686733E-4</v>
      </c>
      <c r="AF68" s="182">
        <v>5.9223081571758865E-4</v>
      </c>
      <c r="AG68" s="182">
        <v>5.250352229038155E-4</v>
      </c>
      <c r="AH68" s="182">
        <v>4.4135020552111865E-4</v>
      </c>
      <c r="AI68" s="182">
        <v>2.446922792965173E-4</v>
      </c>
      <c r="AJ68" s="182">
        <v>4.0546915468095895E-4</v>
      </c>
      <c r="AK68" s="182">
        <v>4.3576062378871457E-4</v>
      </c>
      <c r="AL68" s="182">
        <v>4.918008904495905E-4</v>
      </c>
      <c r="AM68" s="182">
        <v>4.8994402082663997E-4</v>
      </c>
      <c r="AN68" s="182">
        <v>3.8347067037867874E-4</v>
      </c>
      <c r="AO68" s="182">
        <v>4.7241662126524728E-4</v>
      </c>
      <c r="AP68" s="182">
        <v>5.2799071073123915E-4</v>
      </c>
      <c r="AQ68" s="182">
        <v>5.4247059003661373E-4</v>
      </c>
      <c r="AR68" s="182">
        <v>5.2708416026637736E-4</v>
      </c>
      <c r="AS68" s="182">
        <v>5.042103336354468E-4</v>
      </c>
      <c r="AT68" s="182">
        <v>5.2760759911932829E-4</v>
      </c>
      <c r="AU68" s="182">
        <v>5.4254154285036547E-4</v>
      </c>
      <c r="AV68" s="182">
        <v>4.9805829895683217E-4</v>
      </c>
      <c r="AW68" s="182">
        <v>5.171143459126188E-4</v>
      </c>
      <c r="AX68" s="182">
        <v>4.9729788871038366E-4</v>
      </c>
      <c r="AY68" s="182">
        <v>5.2405698255651744E-4</v>
      </c>
      <c r="AZ68" s="182">
        <v>4.9567067719923183E-4</v>
      </c>
      <c r="BA68" s="182">
        <v>4.8960842810555805E-4</v>
      </c>
      <c r="BB68" s="182">
        <v>5.3532915080775753E-4</v>
      </c>
      <c r="BC68" s="182">
        <v>5.0433975578782124E-4</v>
      </c>
      <c r="BD68" s="182">
        <v>5.0017276859704691E-4</v>
      </c>
      <c r="BE68" s="182">
        <v>4.3622835875894566E-4</v>
      </c>
      <c r="BF68" s="182">
        <v>3.5924101573508511E-4</v>
      </c>
      <c r="BG68" s="182">
        <v>3.1245114191552407E-6</v>
      </c>
      <c r="BH68" s="182">
        <v>2.2087959504068162E-5</v>
      </c>
      <c r="BI68" s="182">
        <v>3.8050429767227159E-4</v>
      </c>
      <c r="BJ68" s="182">
        <v>3.5942441556630853E-4</v>
      </c>
      <c r="BK68" s="182">
        <v>5.1332421996470108E-4</v>
      </c>
      <c r="BL68" s="182">
        <v>5.2285851488823205E-4</v>
      </c>
    </row>
    <row r="69" spans="1:64" x14ac:dyDescent="0.45">
      <c r="A69" s="175"/>
      <c r="B69" s="175"/>
      <c r="C69" s="180"/>
      <c r="D69" s="181" t="s">
        <v>692</v>
      </c>
      <c r="E69" s="179" t="s">
        <v>1001</v>
      </c>
      <c r="F69" s="179" t="s">
        <v>694</v>
      </c>
      <c r="G69" s="182">
        <v>1.1247440529845174E-3</v>
      </c>
      <c r="H69" s="182">
        <v>1.2218375586655955E-3</v>
      </c>
      <c r="I69" s="183">
        <v>0.1331566956843554</v>
      </c>
      <c r="J69" s="183">
        <v>8.3644500594375385E-4</v>
      </c>
      <c r="K69" s="183">
        <v>2.0413764966237206E-2</v>
      </c>
      <c r="L69" s="183">
        <v>0.69982577453760619</v>
      </c>
      <c r="M69" s="183">
        <v>9.3535310948338491E-4</v>
      </c>
      <c r="N69" s="183">
        <v>7.2690940482820088E-4</v>
      </c>
      <c r="O69" s="183">
        <v>4.8868247712619375E-4</v>
      </c>
      <c r="P69" s="183">
        <v>0.11773975819747674</v>
      </c>
      <c r="Q69" s="182">
        <v>7.3726462656722568E-4</v>
      </c>
      <c r="R69" s="182">
        <v>8.0521067076414778E-4</v>
      </c>
      <c r="S69" s="182">
        <v>6.2263348970087343E-4</v>
      </c>
      <c r="T69" s="182">
        <v>6.1848727975017477E-4</v>
      </c>
      <c r="U69" s="183">
        <v>7.0987381547351193E-4</v>
      </c>
      <c r="V69" s="182">
        <v>5.4569881574209221E-4</v>
      </c>
      <c r="W69" s="182">
        <v>5.8729846669218326E-4</v>
      </c>
      <c r="X69" s="182">
        <v>5.6310293950813991E-4</v>
      </c>
      <c r="Y69" s="182">
        <v>5.6439727480926422E-4</v>
      </c>
      <c r="Z69" s="182">
        <v>5.4794586924444323E-4</v>
      </c>
      <c r="AA69" s="182">
        <v>4.1885171969082265E-4</v>
      </c>
      <c r="AB69" s="182">
        <v>4.2014995697769948E-4</v>
      </c>
      <c r="AC69" s="182">
        <v>4.7356506891083641E-4</v>
      </c>
      <c r="AD69" s="182">
        <v>5.8841598000988261E-4</v>
      </c>
      <c r="AE69" s="182">
        <v>5.6291097711707856E-4</v>
      </c>
      <c r="AF69" s="182">
        <v>5.8400200289116053E-4</v>
      </c>
      <c r="AG69" s="182">
        <v>5.242110089092361E-4</v>
      </c>
      <c r="AH69" s="182">
        <v>4.4429056337403234E-4</v>
      </c>
      <c r="AI69" s="182">
        <v>2.50094718932356E-4</v>
      </c>
      <c r="AJ69" s="182">
        <v>4.0765920908036933E-4</v>
      </c>
      <c r="AK69" s="182">
        <v>4.4750701375542739E-4</v>
      </c>
      <c r="AL69" s="182">
        <v>4.9589069780533264E-4</v>
      </c>
      <c r="AM69" s="182">
        <v>4.9750115574174819E-4</v>
      </c>
      <c r="AN69" s="182">
        <v>3.8720029709191854E-4</v>
      </c>
      <c r="AO69" s="182">
        <v>4.6905281357062121E-4</v>
      </c>
      <c r="AP69" s="182">
        <v>5.2146908890592959E-4</v>
      </c>
      <c r="AQ69" s="182">
        <v>5.3958308658179105E-4</v>
      </c>
      <c r="AR69" s="182">
        <v>5.2341696959285681E-4</v>
      </c>
      <c r="AS69" s="182">
        <v>5.014179731774505E-4</v>
      </c>
      <c r="AT69" s="182">
        <v>5.2268388974045592E-4</v>
      </c>
      <c r="AU69" s="182">
        <v>5.4064363691915657E-4</v>
      </c>
      <c r="AV69" s="182">
        <v>4.9101438476175101E-4</v>
      </c>
      <c r="AW69" s="182">
        <v>5.0971645457275011E-4</v>
      </c>
      <c r="AX69" s="182">
        <v>4.9021840133077661E-4</v>
      </c>
      <c r="AY69" s="182">
        <v>5.1594665854959559E-4</v>
      </c>
      <c r="AZ69" s="182">
        <v>4.8975674497892224E-4</v>
      </c>
      <c r="BA69" s="182">
        <v>4.8276280175469158E-4</v>
      </c>
      <c r="BB69" s="182">
        <v>5.2847420679011945E-4</v>
      </c>
      <c r="BC69" s="182">
        <v>4.9716129507359162E-4</v>
      </c>
      <c r="BD69" s="182">
        <v>4.9167930023557714E-4</v>
      </c>
      <c r="BE69" s="182">
        <v>4.3059709487491344E-4</v>
      </c>
      <c r="BF69" s="182">
        <v>3.628488724980033E-4</v>
      </c>
      <c r="BG69" s="182">
        <v>3.1576343122406713E-6</v>
      </c>
      <c r="BH69" s="182">
        <v>2.3011322029077246E-5</v>
      </c>
      <c r="BI69" s="182">
        <v>3.9118970056293894E-4</v>
      </c>
      <c r="BJ69" s="182">
        <v>3.6827870589928606E-4</v>
      </c>
      <c r="BK69" s="182">
        <v>5.0783818322024403E-4</v>
      </c>
      <c r="BL69" s="182">
        <v>5.2199922613859503E-4</v>
      </c>
    </row>
    <row r="70" spans="1:64" x14ac:dyDescent="0.45">
      <c r="A70" s="175"/>
      <c r="B70" s="175"/>
      <c r="C70" s="180"/>
      <c r="D70" s="181" t="s">
        <v>692</v>
      </c>
      <c r="E70" s="179" t="s">
        <v>1002</v>
      </c>
      <c r="F70" s="179" t="s">
        <v>694</v>
      </c>
      <c r="G70" s="182">
        <v>1.074629501636075E-3</v>
      </c>
      <c r="H70" s="182">
        <v>1.1933974435011023E-3</v>
      </c>
      <c r="I70" s="183">
        <v>0.13236497016833113</v>
      </c>
      <c r="J70" s="183">
        <v>8.3302229979494624E-4</v>
      </c>
      <c r="K70" s="183">
        <v>2.0605002116331841E-2</v>
      </c>
      <c r="L70" s="183">
        <v>0.6997791470160597</v>
      </c>
      <c r="M70" s="183">
        <v>9.3023468499917137E-4</v>
      </c>
      <c r="N70" s="183">
        <v>7.3247365658331309E-4</v>
      </c>
      <c r="O70" s="183">
        <v>4.9944472195964282E-4</v>
      </c>
      <c r="P70" s="183">
        <v>0.11869646103998541</v>
      </c>
      <c r="Q70" s="182">
        <v>7.2296624399222163E-4</v>
      </c>
      <c r="R70" s="182">
        <v>7.8184901736524774E-4</v>
      </c>
      <c r="S70" s="182">
        <v>6.0649336353459061E-4</v>
      </c>
      <c r="T70" s="182">
        <v>6.0640838695188136E-4</v>
      </c>
      <c r="U70" s="183">
        <v>7.0122198205966246E-4</v>
      </c>
      <c r="V70" s="182">
        <v>5.3763116868706584E-4</v>
      </c>
      <c r="W70" s="182">
        <v>5.7556030760740778E-4</v>
      </c>
      <c r="X70" s="182">
        <v>5.5521229585275085E-4</v>
      </c>
      <c r="Y70" s="182">
        <v>5.7381292358703632E-4</v>
      </c>
      <c r="Z70" s="182">
        <v>5.4323845261872584E-4</v>
      </c>
      <c r="AA70" s="182">
        <v>4.2256177547545795E-4</v>
      </c>
      <c r="AB70" s="182">
        <v>4.1090922844059559E-4</v>
      </c>
      <c r="AC70" s="182">
        <v>4.6556289011840719E-4</v>
      </c>
      <c r="AD70" s="182">
        <v>5.7739109208050188E-4</v>
      </c>
      <c r="AE70" s="182">
        <v>5.6945792364350423E-4</v>
      </c>
      <c r="AF70" s="182">
        <v>5.9309645412522819E-4</v>
      </c>
      <c r="AG70" s="182">
        <v>5.21214480105945E-4</v>
      </c>
      <c r="AH70" s="182">
        <v>4.3670446519659961E-4</v>
      </c>
      <c r="AI70" s="182">
        <v>2.4563870547478613E-4</v>
      </c>
      <c r="AJ70" s="182">
        <v>4.1009580621473578E-4</v>
      </c>
      <c r="AK70" s="182">
        <v>4.4234335090834973E-4</v>
      </c>
      <c r="AL70" s="182">
        <v>4.9220464164171935E-4</v>
      </c>
      <c r="AM70" s="182">
        <v>4.9638678033023817E-4</v>
      </c>
      <c r="AN70" s="182">
        <v>3.8154854560068193E-4</v>
      </c>
      <c r="AO70" s="182">
        <v>4.582776223508759E-4</v>
      </c>
      <c r="AP70" s="182">
        <v>5.1916886762377759E-4</v>
      </c>
      <c r="AQ70" s="182">
        <v>5.3070882504915515E-4</v>
      </c>
      <c r="AR70" s="182">
        <v>5.163629792472907E-4</v>
      </c>
      <c r="AS70" s="182">
        <v>4.9750388950315738E-4</v>
      </c>
      <c r="AT70" s="182">
        <v>5.1795882107780297E-4</v>
      </c>
      <c r="AU70" s="182">
        <v>5.3022970013746548E-4</v>
      </c>
      <c r="AV70" s="182">
        <v>4.8914916592038662E-4</v>
      </c>
      <c r="AW70" s="182">
        <v>5.0828144417278543E-4</v>
      </c>
      <c r="AX70" s="182">
        <v>4.902083840048776E-4</v>
      </c>
      <c r="AY70" s="182">
        <v>5.1553113544502136E-4</v>
      </c>
      <c r="AZ70" s="182">
        <v>4.894498077654178E-4</v>
      </c>
      <c r="BA70" s="182">
        <v>4.8150828783047496E-4</v>
      </c>
      <c r="BB70" s="182">
        <v>5.2817343179032588E-4</v>
      </c>
      <c r="BC70" s="182">
        <v>4.9579964670193029E-4</v>
      </c>
      <c r="BD70" s="182">
        <v>4.9028925876853187E-4</v>
      </c>
      <c r="BE70" s="182">
        <v>4.273714915598839E-4</v>
      </c>
      <c r="BF70" s="182">
        <v>3.5209900053623179E-4</v>
      </c>
      <c r="BG70" s="182">
        <v>3.058321466722784E-6</v>
      </c>
      <c r="BH70" s="182">
        <v>2.2113144433332837E-5</v>
      </c>
      <c r="BI70" s="182">
        <v>3.8583594841228903E-4</v>
      </c>
      <c r="BJ70" s="182">
        <v>3.6313285989695345E-4</v>
      </c>
      <c r="BK70" s="182">
        <v>5.0319327579376638E-4</v>
      </c>
      <c r="BL70" s="182">
        <v>5.0436333563869411E-4</v>
      </c>
    </row>
    <row r="71" spans="1:64" x14ac:dyDescent="0.45">
      <c r="A71" s="175"/>
      <c r="B71" s="175"/>
      <c r="C71" s="180"/>
      <c r="D71" s="181" t="s">
        <v>692</v>
      </c>
      <c r="E71" s="179" t="s">
        <v>1003</v>
      </c>
      <c r="F71" s="179" t="s">
        <v>694</v>
      </c>
      <c r="G71" s="182">
        <v>1.0320704638697763E-3</v>
      </c>
      <c r="H71" s="182">
        <v>1.1027991168733008E-3</v>
      </c>
      <c r="I71" s="183">
        <v>0.13118234710890372</v>
      </c>
      <c r="J71" s="183">
        <v>8.2861927565721543E-4</v>
      </c>
      <c r="K71" s="183">
        <v>2.0250216335599945E-2</v>
      </c>
      <c r="L71" s="183">
        <v>0.70541659387299427</v>
      </c>
      <c r="M71" s="183">
        <v>9.6356566934142007E-4</v>
      </c>
      <c r="N71" s="183">
        <v>6.7864012926281681E-4</v>
      </c>
      <c r="O71" s="183">
        <v>5.3205302827115039E-4</v>
      </c>
      <c r="P71" s="183">
        <v>0.11478349451372336</v>
      </c>
      <c r="Q71" s="182">
        <v>7.2245186304187954E-4</v>
      </c>
      <c r="R71" s="182">
        <v>7.9038288646180615E-4</v>
      </c>
      <c r="S71" s="182">
        <v>5.8643548025352505E-4</v>
      </c>
      <c r="T71" s="182">
        <v>5.9600846452390792E-4</v>
      </c>
      <c r="U71" s="183">
        <v>6.9041869658581425E-4</v>
      </c>
      <c r="V71" s="182">
        <v>5.3169081485154477E-4</v>
      </c>
      <c r="W71" s="182">
        <v>5.6759151300573717E-4</v>
      </c>
      <c r="X71" s="182">
        <v>5.4752236454042676E-4</v>
      </c>
      <c r="Y71" s="182">
        <v>5.7071110842566157E-4</v>
      </c>
      <c r="Z71" s="182">
        <v>5.3798357076074305E-4</v>
      </c>
      <c r="AA71" s="182">
        <v>4.118606018194955E-4</v>
      </c>
      <c r="AB71" s="182">
        <v>3.7670552711629475E-4</v>
      </c>
      <c r="AC71" s="182">
        <v>4.6962664868664287E-4</v>
      </c>
      <c r="AD71" s="182">
        <v>5.8751277903392807E-4</v>
      </c>
      <c r="AE71" s="182">
        <v>5.735526396121025E-4</v>
      </c>
      <c r="AF71" s="182">
        <v>5.9447756001773514E-4</v>
      </c>
      <c r="AG71" s="182">
        <v>5.2905902688326538E-4</v>
      </c>
      <c r="AH71" s="182">
        <v>4.3742167614906736E-4</v>
      </c>
      <c r="AI71" s="182">
        <v>2.3254115895798917E-4</v>
      </c>
      <c r="AJ71" s="182">
        <v>3.9368669172843812E-4</v>
      </c>
      <c r="AK71" s="182">
        <v>4.4124494796647049E-4</v>
      </c>
      <c r="AL71" s="182">
        <v>4.9506884589674825E-4</v>
      </c>
      <c r="AM71" s="182">
        <v>4.9123948390448818E-4</v>
      </c>
      <c r="AN71" s="182">
        <v>3.7975399046885508E-4</v>
      </c>
      <c r="AO71" s="182">
        <v>4.6796048061944947E-4</v>
      </c>
      <c r="AP71" s="182">
        <v>5.3797541241850592E-4</v>
      </c>
      <c r="AQ71" s="182">
        <v>5.5125389581263992E-4</v>
      </c>
      <c r="AR71" s="182">
        <v>5.2682247864837433E-4</v>
      </c>
      <c r="AS71" s="182">
        <v>5.0539098078033454E-4</v>
      </c>
      <c r="AT71" s="182">
        <v>5.2140341117588179E-4</v>
      </c>
      <c r="AU71" s="182">
        <v>5.3079996355145833E-4</v>
      </c>
      <c r="AV71" s="182">
        <v>4.8353379576089188E-4</v>
      </c>
      <c r="AW71" s="182">
        <v>5.0886851946280675E-4</v>
      </c>
      <c r="AX71" s="182">
        <v>4.8711733516438043E-4</v>
      </c>
      <c r="AY71" s="182">
        <v>5.1322738609859732E-4</v>
      </c>
      <c r="AZ71" s="182">
        <v>4.8610042360582582E-4</v>
      </c>
      <c r="BA71" s="182">
        <v>4.7947229126590435E-4</v>
      </c>
      <c r="BB71" s="182">
        <v>5.2655586225462431E-4</v>
      </c>
      <c r="BC71" s="182">
        <v>4.9473317532724612E-4</v>
      </c>
      <c r="BD71" s="182">
        <v>4.9220261835582245E-4</v>
      </c>
      <c r="BE71" s="182">
        <v>4.240773213616321E-4</v>
      </c>
      <c r="BF71" s="182">
        <v>3.4893459209712639E-4</v>
      </c>
      <c r="BG71" s="182">
        <v>3.1453612094872898E-6</v>
      </c>
      <c r="BH71" s="182">
        <v>1.9993028662545983E-5</v>
      </c>
      <c r="BI71" s="182">
        <v>3.7847523742075989E-4</v>
      </c>
      <c r="BJ71" s="182">
        <v>3.5241099984360938E-4</v>
      </c>
      <c r="BK71" s="182">
        <v>5.1386128378199053E-4</v>
      </c>
      <c r="BL71" s="182">
        <v>5.1643688208138916E-4</v>
      </c>
    </row>
    <row r="72" spans="1:64" x14ac:dyDescent="0.45">
      <c r="A72" s="175"/>
      <c r="B72" s="175"/>
      <c r="C72" s="180"/>
      <c r="D72" s="181" t="s">
        <v>692</v>
      </c>
      <c r="E72" s="179" t="s">
        <v>1004</v>
      </c>
      <c r="F72" s="179" t="s">
        <v>694</v>
      </c>
      <c r="G72" s="182">
        <v>1.0488624431839581E-3</v>
      </c>
      <c r="H72" s="182">
        <v>1.1280396766579011E-3</v>
      </c>
      <c r="I72" s="183">
        <v>0.13173847598782354</v>
      </c>
      <c r="J72" s="183">
        <v>8.2621537607835231E-4</v>
      </c>
      <c r="K72" s="183">
        <v>2.0176050347462927E-2</v>
      </c>
      <c r="L72" s="183">
        <v>0.70410151798784393</v>
      </c>
      <c r="M72" s="183">
        <v>9.6179183262840127E-4</v>
      </c>
      <c r="N72" s="183">
        <v>7.1011393707756025E-4</v>
      </c>
      <c r="O72" s="183">
        <v>4.8325355808762809E-4</v>
      </c>
      <c r="P72" s="183">
        <v>0.11515137649260428</v>
      </c>
      <c r="Q72" s="182">
        <v>7.2796219825535383E-4</v>
      </c>
      <c r="R72" s="182">
        <v>7.9575146245929355E-4</v>
      </c>
      <c r="S72" s="182">
        <v>5.9584977131295878E-4</v>
      </c>
      <c r="T72" s="182">
        <v>6.5131453911042281E-4</v>
      </c>
      <c r="U72" s="183">
        <v>6.9497535162960523E-4</v>
      </c>
      <c r="V72" s="182">
        <v>5.3441322838920313E-4</v>
      </c>
      <c r="W72" s="182">
        <v>5.6616888692200527E-4</v>
      </c>
      <c r="X72" s="182">
        <v>5.5226506991200037E-4</v>
      </c>
      <c r="Y72" s="182">
        <v>5.7765512509260527E-4</v>
      </c>
      <c r="Z72" s="182">
        <v>5.4193851682713301E-4</v>
      </c>
      <c r="AA72" s="182">
        <v>4.2830291262275138E-4</v>
      </c>
      <c r="AB72" s="182">
        <v>4.0849239300076522E-4</v>
      </c>
      <c r="AC72" s="182">
        <v>4.6987791533368266E-4</v>
      </c>
      <c r="AD72" s="182">
        <v>5.9665155304368389E-4</v>
      </c>
      <c r="AE72" s="182">
        <v>5.783036018789853E-4</v>
      </c>
      <c r="AF72" s="182">
        <v>6.0177727085853521E-4</v>
      </c>
      <c r="AG72" s="182">
        <v>5.3518834697073754E-4</v>
      </c>
      <c r="AH72" s="182">
        <v>4.4659905325051299E-4</v>
      </c>
      <c r="AI72" s="182">
        <v>2.611123474610496E-4</v>
      </c>
      <c r="AJ72" s="182">
        <v>4.0981646585874575E-4</v>
      </c>
      <c r="AK72" s="182">
        <v>4.4667578017614521E-4</v>
      </c>
      <c r="AL72" s="182">
        <v>4.9929324444511123E-4</v>
      </c>
      <c r="AM72" s="182">
        <v>4.9875199739044202E-4</v>
      </c>
      <c r="AN72" s="182">
        <v>3.8599698640975839E-4</v>
      </c>
      <c r="AO72" s="182">
        <v>4.7730459535679014E-4</v>
      </c>
      <c r="AP72" s="182">
        <v>5.460973233287976E-4</v>
      </c>
      <c r="AQ72" s="182">
        <v>5.6097240961652654E-4</v>
      </c>
      <c r="AR72" s="182">
        <v>5.3719828379884078E-4</v>
      </c>
      <c r="AS72" s="182">
        <v>5.112244284941551E-4</v>
      </c>
      <c r="AT72" s="182">
        <v>5.3316684901905716E-4</v>
      </c>
      <c r="AU72" s="182">
        <v>5.4161501116649694E-4</v>
      </c>
      <c r="AV72" s="182">
        <v>4.8830246251598171E-4</v>
      </c>
      <c r="AW72" s="182">
        <v>5.1793690331069012E-4</v>
      </c>
      <c r="AX72" s="182">
        <v>4.9662227696910526E-4</v>
      </c>
      <c r="AY72" s="182">
        <v>5.2140607750158499E-4</v>
      </c>
      <c r="AZ72" s="182">
        <v>4.935199094577463E-4</v>
      </c>
      <c r="BA72" s="182">
        <v>4.8607765246092444E-4</v>
      </c>
      <c r="BB72" s="182">
        <v>5.3260052564234924E-4</v>
      </c>
      <c r="BC72" s="182">
        <v>5.0099446198298783E-4</v>
      </c>
      <c r="BD72" s="182">
        <v>4.9964959353957059E-4</v>
      </c>
      <c r="BE72" s="182">
        <v>4.3243660694000175E-4</v>
      </c>
      <c r="BF72" s="182">
        <v>3.5661151510199524E-4</v>
      </c>
      <c r="BG72" s="182">
        <v>3.2297094327476388E-6</v>
      </c>
      <c r="BH72" s="182">
        <v>2.2505507967488465E-5</v>
      </c>
      <c r="BI72" s="182">
        <v>3.8755258483635902E-4</v>
      </c>
      <c r="BJ72" s="182">
        <v>3.6450371295717286E-4</v>
      </c>
      <c r="BK72" s="182">
        <v>5.2221344347136781E-4</v>
      </c>
      <c r="BL72" s="182">
        <v>5.314938155613658E-4</v>
      </c>
    </row>
    <row r="73" spans="1:64" x14ac:dyDescent="0.45">
      <c r="A73" s="175"/>
      <c r="B73" s="175"/>
      <c r="C73" s="180"/>
      <c r="D73" s="181" t="s">
        <v>692</v>
      </c>
      <c r="E73" s="179" t="s">
        <v>1005</v>
      </c>
      <c r="F73" s="179" t="s">
        <v>694</v>
      </c>
      <c r="G73" s="182">
        <v>1.0453562326595805E-3</v>
      </c>
      <c r="H73" s="182">
        <v>1.1098625351630823E-3</v>
      </c>
      <c r="I73" s="183">
        <v>0.13267580659521963</v>
      </c>
      <c r="J73" s="183">
        <v>8.1571146529301191E-4</v>
      </c>
      <c r="K73" s="183">
        <v>1.974214539917709E-2</v>
      </c>
      <c r="L73" s="183">
        <v>0.70258328995958352</v>
      </c>
      <c r="M73" s="183">
        <v>9.6765789255031591E-4</v>
      </c>
      <c r="N73" s="183">
        <v>7.1017755903632059E-4</v>
      </c>
      <c r="O73" s="183">
        <v>5.3257319945051616E-4</v>
      </c>
      <c r="P73" s="183">
        <v>0.11621089563755986</v>
      </c>
      <c r="Q73" s="182">
        <v>7.3869764656959189E-4</v>
      </c>
      <c r="R73" s="182">
        <v>8.0506317619953691E-4</v>
      </c>
      <c r="S73" s="182">
        <v>5.8811564043948861E-4</v>
      </c>
      <c r="T73" s="182">
        <v>5.9188075769956751E-4</v>
      </c>
      <c r="U73" s="183">
        <v>6.9024703781242534E-4</v>
      </c>
      <c r="V73" s="182">
        <v>5.3032077583753769E-4</v>
      </c>
      <c r="W73" s="182">
        <v>5.5933251873773056E-4</v>
      </c>
      <c r="X73" s="182">
        <v>5.4042204584610158E-4</v>
      </c>
      <c r="Y73" s="182">
        <v>5.6812665047546772E-4</v>
      </c>
      <c r="Z73" s="182">
        <v>5.4247270445102616E-4</v>
      </c>
      <c r="AA73" s="182">
        <v>4.240799883081667E-4</v>
      </c>
      <c r="AB73" s="182">
        <v>4.1895370036953798E-4</v>
      </c>
      <c r="AC73" s="182">
        <v>4.8295241706300049E-4</v>
      </c>
      <c r="AD73" s="182">
        <v>6.028518928081119E-4</v>
      </c>
      <c r="AE73" s="182">
        <v>5.784553702364491E-4</v>
      </c>
      <c r="AF73" s="182">
        <v>6.0109538138590458E-4</v>
      </c>
      <c r="AG73" s="182">
        <v>5.3829927833017792E-4</v>
      </c>
      <c r="AH73" s="182">
        <v>4.4664185205769107E-4</v>
      </c>
      <c r="AI73" s="182">
        <v>2.4196002814064728E-4</v>
      </c>
      <c r="AJ73" s="182">
        <v>4.0128701286784905E-4</v>
      </c>
      <c r="AK73" s="182">
        <v>4.4372915105800071E-4</v>
      </c>
      <c r="AL73" s="182">
        <v>5.0058086245176998E-4</v>
      </c>
      <c r="AM73" s="182">
        <v>4.9398670190895964E-4</v>
      </c>
      <c r="AN73" s="182">
        <v>3.9403311096398785E-4</v>
      </c>
      <c r="AO73" s="182">
        <v>4.8677760006790783E-4</v>
      </c>
      <c r="AP73" s="182">
        <v>5.597414346772677E-4</v>
      </c>
      <c r="AQ73" s="182">
        <v>5.7513353076948774E-4</v>
      </c>
      <c r="AR73" s="182">
        <v>5.4178505465789489E-4</v>
      </c>
      <c r="AS73" s="182">
        <v>5.0996714346676522E-4</v>
      </c>
      <c r="AT73" s="182">
        <v>5.3021220836336461E-4</v>
      </c>
      <c r="AU73" s="182">
        <v>5.4495133103198894E-4</v>
      </c>
      <c r="AV73" s="182">
        <v>4.8647952213240285E-4</v>
      </c>
      <c r="AW73" s="182">
        <v>5.1495485208670889E-4</v>
      </c>
      <c r="AX73" s="182">
        <v>4.936854880455404E-4</v>
      </c>
      <c r="AY73" s="182">
        <v>5.181954972610128E-4</v>
      </c>
      <c r="AZ73" s="182">
        <v>4.9094745827912996E-4</v>
      </c>
      <c r="BA73" s="182">
        <v>4.8353880704262386E-4</v>
      </c>
      <c r="BB73" s="182">
        <v>5.2601548235592962E-4</v>
      </c>
      <c r="BC73" s="182">
        <v>4.9722639566684979E-4</v>
      </c>
      <c r="BD73" s="182">
        <v>5.0047355546153818E-4</v>
      </c>
      <c r="BE73" s="182">
        <v>4.3127704224035399E-4</v>
      </c>
      <c r="BF73" s="182">
        <v>3.5704127109086194E-4</v>
      </c>
      <c r="BG73" s="182">
        <v>3.1425605163937798E-6</v>
      </c>
      <c r="BH73" s="182">
        <v>2.2123271359499278E-5</v>
      </c>
      <c r="BI73" s="182">
        <v>3.833924933179462E-4</v>
      </c>
      <c r="BJ73" s="182">
        <v>3.5901272555355167E-4</v>
      </c>
      <c r="BK73" s="182">
        <v>5.2593241040293733E-4</v>
      </c>
      <c r="BL73" s="182">
        <v>5.3698786301216027E-4</v>
      </c>
    </row>
    <row r="74" spans="1:64" x14ac:dyDescent="0.45">
      <c r="A74" s="175"/>
      <c r="B74" s="175"/>
      <c r="C74" s="180"/>
      <c r="D74" s="181" t="s">
        <v>692</v>
      </c>
      <c r="E74" s="179" t="s">
        <v>1007</v>
      </c>
      <c r="F74" s="179" t="s">
        <v>694</v>
      </c>
      <c r="G74" s="182">
        <v>9.4721214682602062E-5</v>
      </c>
      <c r="H74" s="182">
        <v>1.1948933509889134E-4</v>
      </c>
      <c r="I74" s="183">
        <v>0.13523782183842276</v>
      </c>
      <c r="J74" s="183">
        <v>1.0814967092538537E-4</v>
      </c>
      <c r="K74" s="183">
        <v>2.140658121979257E-2</v>
      </c>
      <c r="L74" s="183">
        <v>0.72358211476948864</v>
      </c>
      <c r="M74" s="183">
        <v>7.250567963554825E-5</v>
      </c>
      <c r="N74" s="183">
        <v>4.9813454570559401E-4</v>
      </c>
      <c r="O74" s="183">
        <v>6.2391089122775789E-5</v>
      </c>
      <c r="P74" s="183">
        <v>0.11676646459112654</v>
      </c>
      <c r="Q74" s="182">
        <v>6.5887661160962094E-5</v>
      </c>
      <c r="R74" s="182">
        <v>6.6399424213573488E-5</v>
      </c>
      <c r="S74" s="182">
        <v>5.8906230111791473E-5</v>
      </c>
      <c r="T74" s="182">
        <v>5.3391882762030762E-5</v>
      </c>
      <c r="U74" s="183">
        <v>7.3238216486399776E-5</v>
      </c>
      <c r="V74" s="182">
        <v>4.575936563474799E-5</v>
      </c>
      <c r="W74" s="182">
        <v>4.8622709824774415E-5</v>
      </c>
      <c r="X74" s="182">
        <v>4.6386979639050984E-5</v>
      </c>
      <c r="Y74" s="182">
        <v>4.4771914654136612E-5</v>
      </c>
      <c r="Z74" s="182">
        <v>4.4646817641901545E-5</v>
      </c>
      <c r="AA74" s="182">
        <v>4.3116854980172271E-5</v>
      </c>
      <c r="AB74" s="182">
        <v>4.1883818139374565E-5</v>
      </c>
      <c r="AC74" s="182">
        <v>3.4361582622303171E-5</v>
      </c>
      <c r="AD74" s="182">
        <v>8.8103727210741813E-5</v>
      </c>
      <c r="AE74" s="182">
        <v>4.6708784276652669E-5</v>
      </c>
      <c r="AF74" s="182">
        <v>4.9447160163882065E-5</v>
      </c>
      <c r="AG74" s="182">
        <v>4.2978641286373831E-5</v>
      </c>
      <c r="AH74" s="182">
        <v>3.952321242081738E-5</v>
      </c>
      <c r="AI74" s="182">
        <v>2.018537871633382E-5</v>
      </c>
      <c r="AJ74" s="182">
        <v>4.1411724042476948E-5</v>
      </c>
      <c r="AK74" s="182">
        <v>3.6985664991437437E-5</v>
      </c>
      <c r="AL74" s="182">
        <v>4.2893202932762172E-5</v>
      </c>
      <c r="AM74" s="182">
        <v>4.1169801729672151E-5</v>
      </c>
      <c r="AN74" s="182">
        <v>4.2610559425290773E-5</v>
      </c>
      <c r="AO74" s="182">
        <v>3.9940406936438601E-5</v>
      </c>
      <c r="AP74" s="182">
        <v>4.247442505196664E-5</v>
      </c>
      <c r="AQ74" s="182">
        <v>4.5073652711554273E-5</v>
      </c>
      <c r="AR74" s="182">
        <v>4.3828255862980367E-5</v>
      </c>
      <c r="AS74" s="182">
        <v>4.0677335475519465E-5</v>
      </c>
      <c r="AT74" s="182">
        <v>4.2629467834550858E-5</v>
      </c>
      <c r="AU74" s="182">
        <v>4.2019049155366354E-5</v>
      </c>
      <c r="AV74" s="182">
        <v>4.0746390420350088E-5</v>
      </c>
      <c r="AW74" s="182">
        <v>4.273286769640382E-5</v>
      </c>
      <c r="AX74" s="182">
        <v>3.9685591015315481E-5</v>
      </c>
      <c r="AY74" s="182">
        <v>4.320032475969395E-5</v>
      </c>
      <c r="AZ74" s="182">
        <v>4.0888120161988777E-5</v>
      </c>
      <c r="BA74" s="182">
        <v>4.0734588239256425E-5</v>
      </c>
      <c r="BB74" s="182">
        <v>4.4904349494216861E-5</v>
      </c>
      <c r="BC74" s="182">
        <v>4.1846540289913549E-5</v>
      </c>
      <c r="BD74" s="182">
        <v>4.1254000171167973E-5</v>
      </c>
      <c r="BE74" s="182">
        <v>3.5200359368481223E-5</v>
      </c>
      <c r="BF74" s="182">
        <v>3.0090499830048297E-5</v>
      </c>
      <c r="BG74" s="182">
        <v>2.3380005268977121E-6</v>
      </c>
      <c r="BH74" s="182">
        <v>4.3443311601091703E-6</v>
      </c>
      <c r="BI74" s="182">
        <v>3.3332647072747298E-5</v>
      </c>
      <c r="BJ74" s="182">
        <v>3.0040425305575138E-5</v>
      </c>
      <c r="BK74" s="182">
        <v>4.2025824846967027E-5</v>
      </c>
      <c r="BL74" s="182">
        <v>4.2058353461681937E-5</v>
      </c>
    </row>
    <row r="75" spans="1:64" x14ac:dyDescent="0.45">
      <c r="A75" s="175"/>
      <c r="B75" s="175"/>
      <c r="C75" s="180"/>
      <c r="D75" s="181" t="s">
        <v>738</v>
      </c>
      <c r="E75" s="179" t="s">
        <v>1007</v>
      </c>
      <c r="F75" s="179" t="s">
        <v>694</v>
      </c>
      <c r="G75" s="182">
        <v>9.6103542804044413E-5</v>
      </c>
      <c r="H75" s="182">
        <v>1.1319450721865E-4</v>
      </c>
      <c r="I75" s="183">
        <v>0.1351040888522396</v>
      </c>
      <c r="J75" s="183">
        <v>1.0964896697733103E-4</v>
      </c>
      <c r="K75" s="183">
        <v>2.1479987476401213E-2</v>
      </c>
      <c r="L75" s="183">
        <v>0.72167694675762029</v>
      </c>
      <c r="M75" s="183">
        <v>7.1784974036854892E-5</v>
      </c>
      <c r="N75" s="183">
        <v>4.1923553210347289E-4</v>
      </c>
      <c r="O75" s="183">
        <v>3.5520681638422768E-5</v>
      </c>
      <c r="P75" s="183">
        <v>0.11882798972683928</v>
      </c>
      <c r="Q75" s="182">
        <v>7.0397097879761476E-5</v>
      </c>
      <c r="R75" s="182">
        <v>7.6255218123523903E-5</v>
      </c>
      <c r="S75" s="182">
        <v>5.1607189940063964E-5</v>
      </c>
      <c r="T75" s="182">
        <v>5.3118375686706667E-5</v>
      </c>
      <c r="U75" s="183">
        <v>6.7382004344732378E-5</v>
      </c>
      <c r="V75" s="182">
        <v>4.5570792120833437E-5</v>
      </c>
      <c r="W75" s="182">
        <v>4.8888661767662536E-5</v>
      </c>
      <c r="X75" s="182">
        <v>4.6232671691570109E-5</v>
      </c>
      <c r="Y75" s="182">
        <v>4.6197331181881661E-5</v>
      </c>
      <c r="Z75" s="182">
        <v>4.4904381078712866E-5</v>
      </c>
      <c r="AA75" s="182">
        <v>4.1301897789484367E-5</v>
      </c>
      <c r="AB75" s="182">
        <v>1.002217761268396E-5</v>
      </c>
      <c r="AC75" s="182">
        <v>3.5037462683612706E-5</v>
      </c>
      <c r="AD75" s="182">
        <v>9.0512012868044456E-5</v>
      </c>
      <c r="AE75" s="182">
        <v>4.9017152801037714E-5</v>
      </c>
      <c r="AF75" s="182">
        <v>5.2029926313293248E-5</v>
      </c>
      <c r="AG75" s="182">
        <v>4.4325977942716282E-5</v>
      </c>
      <c r="AH75" s="182">
        <v>3.8415129308852767E-5</v>
      </c>
      <c r="AI75" s="182">
        <v>2.0198420538282564E-5</v>
      </c>
      <c r="AJ75" s="182">
        <v>4.3051235144609891E-5</v>
      </c>
      <c r="AK75" s="182">
        <v>3.6604849234535196E-5</v>
      </c>
      <c r="AL75" s="182">
        <v>4.3230604261164357E-5</v>
      </c>
      <c r="AM75" s="182">
        <v>4.2043946401563357E-5</v>
      </c>
      <c r="AN75" s="182">
        <v>4.351069706509859E-5</v>
      </c>
      <c r="AO75" s="182">
        <v>4.0885053867869948E-5</v>
      </c>
      <c r="AP75" s="182">
        <v>4.423446271090528E-5</v>
      </c>
      <c r="AQ75" s="182">
        <v>4.6574841017041177E-5</v>
      </c>
      <c r="AR75" s="182">
        <v>4.5195244544217684E-5</v>
      </c>
      <c r="AS75" s="182">
        <v>4.2178884598512904E-5</v>
      </c>
      <c r="AT75" s="182">
        <v>4.4473212500443754E-5</v>
      </c>
      <c r="AU75" s="182">
        <v>4.3394963915111837E-5</v>
      </c>
      <c r="AV75" s="182">
        <v>4.2092170795012786E-5</v>
      </c>
      <c r="AW75" s="182">
        <v>4.4730411484704898E-5</v>
      </c>
      <c r="AX75" s="182">
        <v>4.1803271231194181E-5</v>
      </c>
      <c r="AY75" s="182">
        <v>4.5395370952945791E-5</v>
      </c>
      <c r="AZ75" s="182">
        <v>4.3075406669734627E-5</v>
      </c>
      <c r="BA75" s="182">
        <v>4.2777922244878407E-5</v>
      </c>
      <c r="BB75" s="182">
        <v>4.6706734898859164E-5</v>
      </c>
      <c r="BC75" s="182">
        <v>4.3790717657074886E-5</v>
      </c>
      <c r="BD75" s="182">
        <v>4.3540929228730678E-5</v>
      </c>
      <c r="BE75" s="182">
        <v>3.6926161433831355E-5</v>
      </c>
      <c r="BF75" s="182">
        <v>3.009665731921338E-5</v>
      </c>
      <c r="BG75" s="182">
        <v>2.3072942779238408E-6</v>
      </c>
      <c r="BH75" s="182">
        <v>4.6492940443360608E-6</v>
      </c>
      <c r="BI75" s="182">
        <v>3.2897962593734553E-5</v>
      </c>
      <c r="BJ75" s="182">
        <v>3.0193217694152859E-5</v>
      </c>
      <c r="BK75" s="182">
        <v>4.4222744826343002E-5</v>
      </c>
      <c r="BL75" s="182">
        <v>4.3330584981686904E-5</v>
      </c>
    </row>
    <row r="76" spans="1:64" x14ac:dyDescent="0.45">
      <c r="A76" s="175"/>
      <c r="B76" s="175"/>
      <c r="C76" s="180"/>
      <c r="D76" s="181" t="s">
        <v>738</v>
      </c>
      <c r="E76" s="179" t="s">
        <v>1008</v>
      </c>
      <c r="F76" s="179" t="s">
        <v>694</v>
      </c>
      <c r="G76" s="182">
        <v>8.7808113170451495E-5</v>
      </c>
      <c r="H76" s="182">
        <v>1.0964888267415084E-4</v>
      </c>
      <c r="I76" s="183">
        <v>0.13449871688400855</v>
      </c>
      <c r="J76" s="183">
        <v>1.1066366921294333E-4</v>
      </c>
      <c r="K76" s="183">
        <v>2.1259324485732461E-2</v>
      </c>
      <c r="L76" s="183">
        <v>0.72568612418711265</v>
      </c>
      <c r="M76" s="183">
        <v>1.3775570691662128E-4</v>
      </c>
      <c r="N76" s="183">
        <v>4.3429338731322759E-4</v>
      </c>
      <c r="O76" s="183">
        <v>5.3381285015645365E-5</v>
      </c>
      <c r="P76" s="183">
        <v>0.11558649508813636</v>
      </c>
      <c r="Q76" s="182">
        <v>6.9920759548183675E-5</v>
      </c>
      <c r="R76" s="182">
        <v>6.6975624220024033E-5</v>
      </c>
      <c r="S76" s="182">
        <v>5.1429033283768819E-5</v>
      </c>
      <c r="T76" s="182">
        <v>5.2331532192454342E-5</v>
      </c>
      <c r="U76" s="183">
        <v>7.1892955659050533E-5</v>
      </c>
      <c r="V76" s="182">
        <v>4.5052951381362357E-5</v>
      </c>
      <c r="W76" s="182">
        <v>4.7963272442339171E-5</v>
      </c>
      <c r="X76" s="182">
        <v>4.5958541131782398E-5</v>
      </c>
      <c r="Y76" s="182">
        <v>4.4747762005864309E-5</v>
      </c>
      <c r="Z76" s="182">
        <v>4.5839677783564428E-5</v>
      </c>
      <c r="AA76" s="182">
        <v>4.3348258249282797E-5</v>
      </c>
      <c r="AB76" s="182">
        <v>8.2350108138415231E-6</v>
      </c>
      <c r="AC76" s="182">
        <v>3.4969088492126668E-5</v>
      </c>
      <c r="AD76" s="182">
        <v>8.9466801886949082E-5</v>
      </c>
      <c r="AE76" s="182">
        <v>4.8692218427274641E-5</v>
      </c>
      <c r="AF76" s="182">
        <v>5.1960542316562992E-5</v>
      </c>
      <c r="AG76" s="182">
        <v>4.4176470202216828E-5</v>
      </c>
      <c r="AH76" s="182">
        <v>3.7721579116432943E-5</v>
      </c>
      <c r="AI76" s="182">
        <v>1.5820833922769493E-5</v>
      </c>
      <c r="AJ76" s="182">
        <v>3.8993232264209985E-5</v>
      </c>
      <c r="AK76" s="182">
        <v>3.6811336881314237E-5</v>
      </c>
      <c r="AL76" s="182">
        <v>4.287332188890846E-5</v>
      </c>
      <c r="AM76" s="182">
        <v>4.2900186983389139E-5</v>
      </c>
      <c r="AN76" s="182">
        <v>4.3397504489563316E-5</v>
      </c>
      <c r="AO76" s="182">
        <v>4.0829051853831123E-5</v>
      </c>
      <c r="AP76" s="182">
        <v>4.4108308075903193E-5</v>
      </c>
      <c r="AQ76" s="182">
        <v>4.6083197420435413E-5</v>
      </c>
      <c r="AR76" s="182">
        <v>4.5099839563307144E-5</v>
      </c>
      <c r="AS76" s="182">
        <v>4.1775130723247811E-5</v>
      </c>
      <c r="AT76" s="182">
        <v>4.3614837696407005E-5</v>
      </c>
      <c r="AU76" s="182">
        <v>4.2472130818563131E-5</v>
      </c>
      <c r="AV76" s="182">
        <v>4.188164256917292E-5</v>
      </c>
      <c r="AW76" s="182">
        <v>4.4042611993429745E-5</v>
      </c>
      <c r="AX76" s="182">
        <v>4.1308390594805297E-5</v>
      </c>
      <c r="AY76" s="182">
        <v>4.4780817957561074E-5</v>
      </c>
      <c r="AZ76" s="182">
        <v>4.2430487072250099E-5</v>
      </c>
      <c r="BA76" s="182">
        <v>4.2023508363667311E-5</v>
      </c>
      <c r="BB76" s="182">
        <v>4.6130377156427909E-5</v>
      </c>
      <c r="BC76" s="182">
        <v>4.3132393338263822E-5</v>
      </c>
      <c r="BD76" s="182">
        <v>4.2799378090935413E-5</v>
      </c>
      <c r="BE76" s="182">
        <v>3.6173177392248149E-5</v>
      </c>
      <c r="BF76" s="182">
        <v>2.9605247475715754E-5</v>
      </c>
      <c r="BG76" s="182">
        <v>2.3210905901180261E-6</v>
      </c>
      <c r="BH76" s="182">
        <v>4.230879935337841E-6</v>
      </c>
      <c r="BI76" s="182">
        <v>3.3047756908146041E-5</v>
      </c>
      <c r="BJ76" s="182">
        <v>2.9996453251594553E-5</v>
      </c>
      <c r="BK76" s="182">
        <v>4.3553312384293442E-5</v>
      </c>
      <c r="BL76" s="182">
        <v>4.2700948112494406E-5</v>
      </c>
    </row>
    <row r="77" spans="1:64" x14ac:dyDescent="0.45">
      <c r="A77" s="175"/>
      <c r="B77" s="175"/>
      <c r="C77" s="180"/>
      <c r="D77" s="181" t="s">
        <v>738</v>
      </c>
      <c r="E77" s="179" t="s">
        <v>1009</v>
      </c>
      <c r="F77" s="179" t="s">
        <v>694</v>
      </c>
      <c r="G77" s="182">
        <v>8.8614226412982888E-5</v>
      </c>
      <c r="H77" s="182">
        <v>1.0896126725076828E-4</v>
      </c>
      <c r="I77" s="183">
        <v>0.13339631562671139</v>
      </c>
      <c r="J77" s="183">
        <v>1.0864522780182412E-4</v>
      </c>
      <c r="K77" s="183">
        <v>2.1103949771139913E-2</v>
      </c>
      <c r="L77" s="183">
        <v>0.72511337134638487</v>
      </c>
      <c r="M77" s="183">
        <v>1.3809079187628316E-4</v>
      </c>
      <c r="N77" s="183">
        <v>4.8603221532023436E-4</v>
      </c>
      <c r="O77" s="183">
        <v>8.5786961245456938E-5</v>
      </c>
      <c r="P77" s="183">
        <v>0.11730097379847049</v>
      </c>
      <c r="Q77" s="182">
        <v>6.9827609550977924E-5</v>
      </c>
      <c r="R77" s="182">
        <v>6.6568569764652535E-5</v>
      </c>
      <c r="S77" s="182">
        <v>5.257570820710966E-5</v>
      </c>
      <c r="T77" s="182">
        <v>5.2760840852971388E-5</v>
      </c>
      <c r="U77" s="183">
        <v>7.484059620606677E-5</v>
      </c>
      <c r="V77" s="182">
        <v>4.5041096108848437E-5</v>
      </c>
      <c r="W77" s="182">
        <v>4.7770089216327466E-5</v>
      </c>
      <c r="X77" s="182">
        <v>6.5647274909031727E-5</v>
      </c>
      <c r="Y77" s="182">
        <v>4.4721783458135032E-5</v>
      </c>
      <c r="Z77" s="182">
        <v>4.4903750138540125E-5</v>
      </c>
      <c r="AA77" s="182">
        <v>4.2860772181113518E-5</v>
      </c>
      <c r="AB77" s="182">
        <v>1.3003046832949171E-5</v>
      </c>
      <c r="AC77" s="182">
        <v>3.4910637944364086E-5</v>
      </c>
      <c r="AD77" s="182">
        <v>9.1151055567237642E-5</v>
      </c>
      <c r="AE77" s="182">
        <v>4.8275395999669933E-5</v>
      </c>
      <c r="AF77" s="182">
        <v>5.1506436163566098E-5</v>
      </c>
      <c r="AG77" s="182">
        <v>4.4370727854153742E-5</v>
      </c>
      <c r="AH77" s="182">
        <v>3.7907742422989278E-5</v>
      </c>
      <c r="AI77" s="182">
        <v>2.0691238008791748E-5</v>
      </c>
      <c r="AJ77" s="182">
        <v>4.0503265706596592E-5</v>
      </c>
      <c r="AK77" s="182">
        <v>3.6982085220763551E-5</v>
      </c>
      <c r="AL77" s="182">
        <v>4.3892401383117348E-5</v>
      </c>
      <c r="AM77" s="182">
        <v>4.220350454863575E-5</v>
      </c>
      <c r="AN77" s="182">
        <v>4.2898488125244795E-5</v>
      </c>
      <c r="AO77" s="182">
        <v>4.1835019701691079E-5</v>
      </c>
      <c r="AP77" s="182">
        <v>4.4955061740451712E-5</v>
      </c>
      <c r="AQ77" s="182">
        <v>4.7495841587140741E-5</v>
      </c>
      <c r="AR77" s="182">
        <v>4.5449359878649069E-5</v>
      </c>
      <c r="AS77" s="182">
        <v>4.1993243666311509E-5</v>
      </c>
      <c r="AT77" s="182">
        <v>4.4077598608012454E-5</v>
      </c>
      <c r="AU77" s="182">
        <v>4.2693450692758571E-5</v>
      </c>
      <c r="AV77" s="182">
        <v>4.1448859458762873E-5</v>
      </c>
      <c r="AW77" s="182">
        <v>4.3842494560570852E-5</v>
      </c>
      <c r="AX77" s="182">
        <v>4.0671310772231277E-5</v>
      </c>
      <c r="AY77" s="182">
        <v>4.4216214117926702E-5</v>
      </c>
      <c r="AZ77" s="182">
        <v>4.1788356957781944E-5</v>
      </c>
      <c r="BA77" s="182">
        <v>4.1473547380783659E-5</v>
      </c>
      <c r="BB77" s="182">
        <v>4.5780332584651333E-5</v>
      </c>
      <c r="BC77" s="182">
        <v>4.2777470393350005E-5</v>
      </c>
      <c r="BD77" s="182">
        <v>4.2579822662648283E-5</v>
      </c>
      <c r="BE77" s="182">
        <v>3.59034170206295E-5</v>
      </c>
      <c r="BF77" s="182">
        <v>2.9179406858327746E-5</v>
      </c>
      <c r="BG77" s="182">
        <v>2.3212832237371731E-6</v>
      </c>
      <c r="BH77" s="182">
        <v>4.5679735310613158E-6</v>
      </c>
      <c r="BI77" s="182">
        <v>3.1233892533715986E-5</v>
      </c>
      <c r="BJ77" s="182">
        <v>2.9828770038230252E-5</v>
      </c>
      <c r="BK77" s="182">
        <v>4.3812906209018151E-5</v>
      </c>
      <c r="BL77" s="182">
        <v>4.334615766130132E-5</v>
      </c>
    </row>
    <row r="78" spans="1:64" x14ac:dyDescent="0.45">
      <c r="A78" s="175"/>
      <c r="B78" s="175"/>
      <c r="C78" s="180"/>
      <c r="D78" s="181" t="s">
        <v>738</v>
      </c>
      <c r="E78" s="179" t="s">
        <v>1010</v>
      </c>
      <c r="F78" s="179" t="s">
        <v>694</v>
      </c>
      <c r="G78" s="182">
        <v>8.851258657490682E-5</v>
      </c>
      <c r="H78" s="182">
        <v>1.0652775597434761E-4</v>
      </c>
      <c r="I78" s="183">
        <v>0.13341258520094482</v>
      </c>
      <c r="J78" s="183">
        <v>1.0769794261230818E-4</v>
      </c>
      <c r="K78" s="183">
        <v>2.1175166814402298E-2</v>
      </c>
      <c r="L78" s="183">
        <v>0.72627910518016758</v>
      </c>
      <c r="M78" s="183">
        <v>1.3445488207719893E-4</v>
      </c>
      <c r="N78" s="183">
        <v>4.6808291532833606E-4</v>
      </c>
      <c r="O78" s="183">
        <v>4.8438537934030497E-5</v>
      </c>
      <c r="P78" s="183">
        <v>0.11613335424652216</v>
      </c>
      <c r="Q78" s="182">
        <v>6.7626397967490457E-5</v>
      </c>
      <c r="R78" s="182">
        <v>6.6507805758055593E-5</v>
      </c>
      <c r="S78" s="182">
        <v>5.2321629519910148E-5</v>
      </c>
      <c r="T78" s="182">
        <v>5.1546132642483325E-5</v>
      </c>
      <c r="U78" s="183">
        <v>5.8668965819759545E-5</v>
      </c>
      <c r="V78" s="182">
        <v>4.4709959183397512E-5</v>
      </c>
      <c r="W78" s="182">
        <v>4.7267074260192152E-5</v>
      </c>
      <c r="X78" s="182">
        <v>4.5899449678566602E-5</v>
      </c>
      <c r="Y78" s="182">
        <v>4.5485769905461781E-5</v>
      </c>
      <c r="Z78" s="182">
        <v>4.5048967326641544E-5</v>
      </c>
      <c r="AA78" s="182">
        <v>4.3588635548167394E-5</v>
      </c>
      <c r="AB78" s="182">
        <v>2.4528697441139434E-5</v>
      </c>
      <c r="AC78" s="182">
        <v>3.4883534222221315E-5</v>
      </c>
      <c r="AD78" s="182">
        <v>9.0459439516849249E-5</v>
      </c>
      <c r="AE78" s="182">
        <v>4.8518187785115161E-5</v>
      </c>
      <c r="AF78" s="182">
        <v>5.1955722779441874E-5</v>
      </c>
      <c r="AG78" s="182">
        <v>4.4559437607706465E-5</v>
      </c>
      <c r="AH78" s="182">
        <v>3.8010898090338896E-5</v>
      </c>
      <c r="AI78" s="182">
        <v>2.0310623498736114E-5</v>
      </c>
      <c r="AJ78" s="182">
        <v>4.1726210713540034E-5</v>
      </c>
      <c r="AK78" s="182">
        <v>3.685271835565446E-5</v>
      </c>
      <c r="AL78" s="182">
        <v>4.3226392261579774E-5</v>
      </c>
      <c r="AM78" s="182">
        <v>4.281614317051384E-5</v>
      </c>
      <c r="AN78" s="182">
        <v>4.3082581598527807E-5</v>
      </c>
      <c r="AO78" s="182">
        <v>4.1407995980510432E-5</v>
      </c>
      <c r="AP78" s="182">
        <v>4.4905350121322869E-5</v>
      </c>
      <c r="AQ78" s="182">
        <v>4.7400079669100107E-5</v>
      </c>
      <c r="AR78" s="182">
        <v>4.5545978453696441E-5</v>
      </c>
      <c r="AS78" s="182">
        <v>4.1945054885623016E-5</v>
      </c>
      <c r="AT78" s="182">
        <v>4.3835261088032856E-5</v>
      </c>
      <c r="AU78" s="182">
        <v>4.2675672126203951E-5</v>
      </c>
      <c r="AV78" s="182">
        <v>4.0992272303030171E-5</v>
      </c>
      <c r="AW78" s="182">
        <v>4.3905077333144792E-5</v>
      </c>
      <c r="AX78" s="182">
        <v>4.0621974023266342E-5</v>
      </c>
      <c r="AY78" s="182">
        <v>4.477244129749104E-5</v>
      </c>
      <c r="AZ78" s="182">
        <v>4.1959702698684711E-5</v>
      </c>
      <c r="BA78" s="182">
        <v>4.1855743658853618E-5</v>
      </c>
      <c r="BB78" s="182">
        <v>4.5839891668077955E-5</v>
      </c>
      <c r="BC78" s="182">
        <v>4.2998094108906009E-5</v>
      </c>
      <c r="BD78" s="182">
        <v>4.273571458603702E-5</v>
      </c>
      <c r="BE78" s="182">
        <v>3.6031602143553512E-5</v>
      </c>
      <c r="BF78" s="182">
        <v>2.9408435529827118E-5</v>
      </c>
      <c r="BG78" s="182">
        <v>2.2535910321592176E-6</v>
      </c>
      <c r="BH78" s="182">
        <v>4.4796395876627126E-6</v>
      </c>
      <c r="BI78" s="182">
        <v>3.3190750795417406E-5</v>
      </c>
      <c r="BJ78" s="182">
        <v>3.0176821908602261E-5</v>
      </c>
      <c r="BK78" s="182">
        <v>4.4056654033701369E-5</v>
      </c>
      <c r="BL78" s="182">
        <v>4.3308527513766731E-5</v>
      </c>
    </row>
    <row r="79" spans="1:64" x14ac:dyDescent="0.45">
      <c r="A79" s="175"/>
      <c r="B79" s="175"/>
      <c r="C79" s="180"/>
      <c r="D79" s="181" t="s">
        <v>738</v>
      </c>
      <c r="E79" s="179" t="s">
        <v>1011</v>
      </c>
      <c r="F79" s="179" t="s">
        <v>694</v>
      </c>
      <c r="G79" s="182">
        <v>8.9392769445678153E-5</v>
      </c>
      <c r="H79" s="182">
        <v>1.0523285417485309E-4</v>
      </c>
      <c r="I79" s="183">
        <v>0.13454993002094148</v>
      </c>
      <c r="J79" s="183">
        <v>1.0543786073828276E-4</v>
      </c>
      <c r="K79" s="183">
        <v>2.0691293904580698E-2</v>
      </c>
      <c r="L79" s="183">
        <v>0.72545118422286847</v>
      </c>
      <c r="M79" s="183">
        <v>1.3623289574223385E-4</v>
      </c>
      <c r="N79" s="183">
        <v>5.2024636750141724E-4</v>
      </c>
      <c r="O79" s="183">
        <v>9.2801119272574301E-5</v>
      </c>
      <c r="P79" s="183">
        <v>0.11614049892631115</v>
      </c>
      <c r="Q79" s="182">
        <v>6.926422518290812E-5</v>
      </c>
      <c r="R79" s="182">
        <v>6.7661179165836994E-5</v>
      </c>
      <c r="S79" s="182">
        <v>5.3461542710676965E-5</v>
      </c>
      <c r="T79" s="182">
        <v>5.1321689640597198E-5</v>
      </c>
      <c r="U79" s="183">
        <v>6.6353484164894042E-5</v>
      </c>
      <c r="V79" s="182">
        <v>4.4208263166945207E-5</v>
      </c>
      <c r="W79" s="182">
        <v>4.7677150714871015E-5</v>
      </c>
      <c r="X79" s="182">
        <v>4.5346253789573899E-5</v>
      </c>
      <c r="Y79" s="182">
        <v>4.6523805196088348E-5</v>
      </c>
      <c r="Z79" s="182">
        <v>4.4864598035647719E-5</v>
      </c>
      <c r="AA79" s="182">
        <v>7.0234295066534444E-5</v>
      </c>
      <c r="AB79" s="182">
        <v>3.2881639387287676E-5</v>
      </c>
      <c r="AC79" s="182">
        <v>3.5521852984843085E-5</v>
      </c>
      <c r="AD79" s="182">
        <v>9.1837501225087349E-5</v>
      </c>
      <c r="AE79" s="182">
        <v>4.9440837461392809E-5</v>
      </c>
      <c r="AF79" s="182">
        <v>5.2320571413014521E-5</v>
      </c>
      <c r="AG79" s="182">
        <v>4.5181443414817721E-5</v>
      </c>
      <c r="AH79" s="182">
        <v>3.9123666716334008E-5</v>
      </c>
      <c r="AI79" s="182">
        <v>2.0607689404021555E-5</v>
      </c>
      <c r="AJ79" s="182">
        <v>4.2513089120195305E-5</v>
      </c>
      <c r="AK79" s="182">
        <v>3.6989828729687225E-5</v>
      </c>
      <c r="AL79" s="182">
        <v>4.3638119983738952E-5</v>
      </c>
      <c r="AM79" s="182">
        <v>4.3001331344224577E-5</v>
      </c>
      <c r="AN79" s="182">
        <v>4.406161927756318E-5</v>
      </c>
      <c r="AO79" s="182">
        <v>4.2168241551447085E-5</v>
      </c>
      <c r="AP79" s="182">
        <v>4.6162779548649715E-5</v>
      </c>
      <c r="AQ79" s="182">
        <v>4.8612584958712628E-5</v>
      </c>
      <c r="AR79" s="182">
        <v>4.6180329988722459E-5</v>
      </c>
      <c r="AS79" s="182">
        <v>4.2124356422649836E-5</v>
      </c>
      <c r="AT79" s="182">
        <v>4.4372199861990078E-5</v>
      </c>
      <c r="AU79" s="182">
        <v>4.3419435579301054E-5</v>
      </c>
      <c r="AV79" s="182">
        <v>4.1822893854462703E-5</v>
      </c>
      <c r="AW79" s="182">
        <v>4.4372472111403927E-5</v>
      </c>
      <c r="AX79" s="182">
        <v>4.1349728251289418E-5</v>
      </c>
      <c r="AY79" s="182">
        <v>4.538938294742725E-5</v>
      </c>
      <c r="AZ79" s="182">
        <v>4.2808223447517909E-5</v>
      </c>
      <c r="BA79" s="182">
        <v>4.2330719825266657E-5</v>
      </c>
      <c r="BB79" s="182">
        <v>4.5971872871751906E-5</v>
      </c>
      <c r="BC79" s="182">
        <v>4.3473492915565442E-5</v>
      </c>
      <c r="BD79" s="182">
        <v>4.3558805373177835E-5</v>
      </c>
      <c r="BE79" s="182">
        <v>3.6627821065293392E-5</v>
      </c>
      <c r="BF79" s="182">
        <v>2.9973000682718892E-5</v>
      </c>
      <c r="BG79" s="182">
        <v>2.2859601471551072E-6</v>
      </c>
      <c r="BH79" s="182">
        <v>4.4743841834795831E-6</v>
      </c>
      <c r="BI79" s="182">
        <v>3.6374811163745271E-5</v>
      </c>
      <c r="BJ79" s="182">
        <v>3.0407390803153566E-5</v>
      </c>
      <c r="BK79" s="182">
        <v>4.510313215185774E-5</v>
      </c>
      <c r="BL79" s="182">
        <v>4.4177503668888674E-5</v>
      </c>
    </row>
    <row r="80" spans="1:64" x14ac:dyDescent="0.45">
      <c r="A80" s="175"/>
      <c r="B80" s="175"/>
      <c r="C80" s="180"/>
      <c r="D80" s="181" t="s">
        <v>738</v>
      </c>
      <c r="E80" s="179" t="s">
        <v>1012</v>
      </c>
      <c r="F80" s="179" t="s">
        <v>694</v>
      </c>
      <c r="G80" s="182">
        <v>9.0934817338644947E-5</v>
      </c>
      <c r="H80" s="182">
        <v>1.0482354970390523E-4</v>
      </c>
      <c r="I80" s="183">
        <v>0.13521757099039852</v>
      </c>
      <c r="J80" s="183">
        <v>1.0513586245636079E-4</v>
      </c>
      <c r="K80" s="183">
        <v>2.046434582068863E-2</v>
      </c>
      <c r="L80" s="183">
        <v>0.72460566362305456</v>
      </c>
      <c r="M80" s="183">
        <v>1.5375777512058664E-4</v>
      </c>
      <c r="N80" s="183">
        <v>5.2349433257020477E-4</v>
      </c>
      <c r="O80" s="183">
        <v>7.8332089903068762E-5</v>
      </c>
      <c r="P80" s="183">
        <v>0.11654893068307061</v>
      </c>
      <c r="Q80" s="182">
        <v>7.1210941155466513E-5</v>
      </c>
      <c r="R80" s="182">
        <v>6.7917150809755614E-5</v>
      </c>
      <c r="S80" s="182">
        <v>5.2829397574511316E-5</v>
      </c>
      <c r="T80" s="182">
        <v>5.0518971085652638E-5</v>
      </c>
      <c r="U80" s="183">
        <v>6.3571508487911423E-5</v>
      </c>
      <c r="V80" s="182">
        <v>4.3820839953576321E-5</v>
      </c>
      <c r="W80" s="182">
        <v>4.6145466116603641E-5</v>
      </c>
      <c r="X80" s="182">
        <v>4.4488868779198096E-5</v>
      </c>
      <c r="Y80" s="182">
        <v>4.7961723783733052E-5</v>
      </c>
      <c r="Z80" s="182">
        <v>4.446841452366345E-5</v>
      </c>
      <c r="AA80" s="182">
        <v>6.3868273179335441E-5</v>
      </c>
      <c r="AB80" s="182">
        <v>1.6177706836312962E-5</v>
      </c>
      <c r="AC80" s="182">
        <v>3.5499782081100754E-5</v>
      </c>
      <c r="AD80" s="182">
        <v>9.170643939198721E-5</v>
      </c>
      <c r="AE80" s="182">
        <v>4.9663669461728453E-5</v>
      </c>
      <c r="AF80" s="182">
        <v>5.2875771041226517E-5</v>
      </c>
      <c r="AG80" s="182">
        <v>4.5154809719228728E-5</v>
      </c>
      <c r="AH80" s="182">
        <v>3.8657210215980669E-5</v>
      </c>
      <c r="AI80" s="182">
        <v>2.0477855422393988E-5</v>
      </c>
      <c r="AJ80" s="182">
        <v>4.2240653688454653E-5</v>
      </c>
      <c r="AK80" s="182">
        <v>3.7400494649643377E-5</v>
      </c>
      <c r="AL80" s="182">
        <v>4.3719246927828248E-5</v>
      </c>
      <c r="AM80" s="182">
        <v>4.3858780269753132E-5</v>
      </c>
      <c r="AN80" s="182">
        <v>4.4712397783762413E-5</v>
      </c>
      <c r="AO80" s="182">
        <v>4.2493863847157585E-5</v>
      </c>
      <c r="AP80" s="182">
        <v>4.6626621369356031E-5</v>
      </c>
      <c r="AQ80" s="182">
        <v>4.876451209307586E-5</v>
      </c>
      <c r="AR80" s="182">
        <v>4.6234468769769988E-5</v>
      </c>
      <c r="AS80" s="182">
        <v>4.2245299388451042E-5</v>
      </c>
      <c r="AT80" s="182">
        <v>4.4416464162622945E-5</v>
      </c>
      <c r="AU80" s="182">
        <v>4.3394181057536637E-5</v>
      </c>
      <c r="AV80" s="182">
        <v>4.2065388251329772E-5</v>
      </c>
      <c r="AW80" s="182">
        <v>4.4659525091636127E-5</v>
      </c>
      <c r="AX80" s="182">
        <v>4.1527890022218852E-5</v>
      </c>
      <c r="AY80" s="182">
        <v>4.538102690652126E-5</v>
      </c>
      <c r="AZ80" s="182">
        <v>4.2890413316191274E-5</v>
      </c>
      <c r="BA80" s="182">
        <v>4.2408637633689885E-5</v>
      </c>
      <c r="BB80" s="182">
        <v>4.6268128835075324E-5</v>
      </c>
      <c r="BC80" s="182">
        <v>4.3768917212822273E-5</v>
      </c>
      <c r="BD80" s="182">
        <v>4.382882999440088E-5</v>
      </c>
      <c r="BE80" s="182">
        <v>3.6411546477779215E-5</v>
      </c>
      <c r="BF80" s="182">
        <v>2.9965500170127946E-5</v>
      </c>
      <c r="BG80" s="182">
        <v>2.2564778331726464E-6</v>
      </c>
      <c r="BH80" s="182">
        <v>4.4411701784116978E-6</v>
      </c>
      <c r="BI80" s="182">
        <v>4.7081726559507394E-5</v>
      </c>
      <c r="BJ80" s="182">
        <v>3.0800369774271759E-5</v>
      </c>
      <c r="BK80" s="182">
        <v>4.5517804461919671E-5</v>
      </c>
      <c r="BL80" s="182">
        <v>4.4443142100155774E-5</v>
      </c>
    </row>
    <row r="81" spans="1:64" x14ac:dyDescent="0.45">
      <c r="A81" s="175"/>
      <c r="B81" s="175"/>
      <c r="C81" s="180"/>
      <c r="D81" s="181" t="s">
        <v>692</v>
      </c>
      <c r="E81" s="179" t="s">
        <v>1008</v>
      </c>
      <c r="F81" s="179" t="s">
        <v>694</v>
      </c>
      <c r="G81" s="182">
        <v>7.9561871283500933E-5</v>
      </c>
      <c r="H81" s="182">
        <v>1.1296284106120158E-4</v>
      </c>
      <c r="I81" s="183">
        <v>0.13403330780693784</v>
      </c>
      <c r="J81" s="183">
        <v>1.0836210147582291E-4</v>
      </c>
      <c r="K81" s="183">
        <v>2.1119156072352152E-2</v>
      </c>
      <c r="L81" s="183">
        <v>0.72618072182997151</v>
      </c>
      <c r="M81" s="183">
        <v>1.270789315655694E-4</v>
      </c>
      <c r="N81" s="183">
        <v>4.820548504498073E-4</v>
      </c>
      <c r="O81" s="183">
        <v>6.9358531032732431E-5</v>
      </c>
      <c r="P81" s="183">
        <v>0.11563161206085872</v>
      </c>
      <c r="Q81" s="182">
        <v>6.7374424750075629E-5</v>
      </c>
      <c r="R81" s="182">
        <v>6.6516252802073137E-5</v>
      </c>
      <c r="S81" s="182">
        <v>5.6523566341707656E-5</v>
      </c>
      <c r="T81" s="182">
        <v>5.2709814966500107E-5</v>
      </c>
      <c r="U81" s="183">
        <v>7.2697873337573902E-5</v>
      </c>
      <c r="V81" s="182">
        <v>4.5444452009626994E-5</v>
      </c>
      <c r="W81" s="182">
        <v>4.8422834611885515E-5</v>
      </c>
      <c r="X81" s="182">
        <v>4.7586819751872633E-5</v>
      </c>
      <c r="Y81" s="182">
        <v>4.5932356089454229E-5</v>
      </c>
      <c r="Z81" s="182">
        <v>4.5009618698290505E-5</v>
      </c>
      <c r="AA81" s="182">
        <v>4.406945985132736E-5</v>
      </c>
      <c r="AB81" s="182">
        <v>3.7173140045013222E-5</v>
      </c>
      <c r="AC81" s="182">
        <v>3.4480096877145617E-5</v>
      </c>
      <c r="AD81" s="182">
        <v>8.9456798039421037E-5</v>
      </c>
      <c r="AE81" s="182">
        <v>4.725020478754617E-5</v>
      </c>
      <c r="AF81" s="182">
        <v>5.0320882198917982E-5</v>
      </c>
      <c r="AG81" s="182">
        <v>4.3731637674364171E-5</v>
      </c>
      <c r="AH81" s="182">
        <v>3.853290726585566E-5</v>
      </c>
      <c r="AI81" s="182">
        <v>2.0380100161496245E-5</v>
      </c>
      <c r="AJ81" s="182">
        <v>4.2803091804136575E-5</v>
      </c>
      <c r="AK81" s="182">
        <v>3.7464222237932605E-5</v>
      </c>
      <c r="AL81" s="182">
        <v>4.3325337167899858E-5</v>
      </c>
      <c r="AM81" s="182">
        <v>4.2891802966536347E-5</v>
      </c>
      <c r="AN81" s="182">
        <v>4.3040258861907314E-5</v>
      </c>
      <c r="AO81" s="182">
        <v>4.0625352348146141E-5</v>
      </c>
      <c r="AP81" s="182">
        <v>4.3494703356977323E-5</v>
      </c>
      <c r="AQ81" s="182">
        <v>4.6041292493361476E-5</v>
      </c>
      <c r="AR81" s="182">
        <v>4.4743074009627638E-5</v>
      </c>
      <c r="AS81" s="182">
        <v>4.1254865449883574E-5</v>
      </c>
      <c r="AT81" s="182">
        <v>4.3163856360964678E-5</v>
      </c>
      <c r="AU81" s="182">
        <v>4.2370061520832227E-5</v>
      </c>
      <c r="AV81" s="182">
        <v>4.0707650097650762E-5</v>
      </c>
      <c r="AW81" s="182">
        <v>4.2890447430855757E-5</v>
      </c>
      <c r="AX81" s="182">
        <v>4.0289689161661359E-5</v>
      </c>
      <c r="AY81" s="182">
        <v>4.3787288214696588E-5</v>
      </c>
      <c r="AZ81" s="182">
        <v>4.1199348094801671E-5</v>
      </c>
      <c r="BA81" s="182">
        <v>4.1145730458879859E-5</v>
      </c>
      <c r="BB81" s="182">
        <v>4.522809510923112E-5</v>
      </c>
      <c r="BC81" s="182">
        <v>4.2389567981897318E-5</v>
      </c>
      <c r="BD81" s="182">
        <v>4.1892059271636764E-5</v>
      </c>
      <c r="BE81" s="182">
        <v>3.5531219151797779E-5</v>
      </c>
      <c r="BF81" s="182">
        <v>3.0299620304122685E-5</v>
      </c>
      <c r="BG81" s="182">
        <v>2.3367274950363507E-6</v>
      </c>
      <c r="BH81" s="182">
        <v>4.3326795724870101E-6</v>
      </c>
      <c r="BI81" s="182">
        <v>2.2508741645273323E-5</v>
      </c>
      <c r="BJ81" s="182">
        <v>3.0656030910949628E-5</v>
      </c>
      <c r="BK81" s="182">
        <v>4.2765579449146829E-5</v>
      </c>
      <c r="BL81" s="182">
        <v>4.2860843889163884E-5</v>
      </c>
    </row>
    <row r="82" spans="1:64" x14ac:dyDescent="0.45">
      <c r="A82" s="175"/>
      <c r="B82" s="175"/>
      <c r="C82" s="180"/>
      <c r="D82" s="181" t="s">
        <v>692</v>
      </c>
      <c r="E82" s="179" t="s">
        <v>1009</v>
      </c>
      <c r="F82" s="179" t="s">
        <v>694</v>
      </c>
      <c r="G82" s="182">
        <v>8.7955032510204917E-5</v>
      </c>
      <c r="H82" s="182">
        <v>1.1056655131312192E-4</v>
      </c>
      <c r="I82" s="183">
        <v>0.13411003288680104</v>
      </c>
      <c r="J82" s="183">
        <v>1.0801976186519776E-4</v>
      </c>
      <c r="K82" s="183">
        <v>2.1115299082343414E-2</v>
      </c>
      <c r="L82" s="183">
        <v>0.72728322029887393</v>
      </c>
      <c r="M82" s="183">
        <v>1.245186093690456E-4</v>
      </c>
      <c r="N82" s="183">
        <v>4.7062587235387589E-4</v>
      </c>
      <c r="O82" s="183">
        <v>6.9834914176106582E-5</v>
      </c>
      <c r="P82" s="183">
        <v>0.11446751180830163</v>
      </c>
      <c r="Q82" s="182">
        <v>6.6743830893464147E-5</v>
      </c>
      <c r="R82" s="182">
        <v>7.0287137466006433E-5</v>
      </c>
      <c r="S82" s="182">
        <v>5.4058911941696369E-5</v>
      </c>
      <c r="T82" s="182">
        <v>5.2173540439546939E-5</v>
      </c>
      <c r="U82" s="183">
        <v>7.4099518837792875E-5</v>
      </c>
      <c r="V82" s="182">
        <v>4.4865891889137338E-5</v>
      </c>
      <c r="W82" s="182">
        <v>4.7857229978242646E-5</v>
      </c>
      <c r="X82" s="182">
        <v>4.5457365513626062E-5</v>
      </c>
      <c r="Y82" s="182">
        <v>4.5965564781179985E-5</v>
      </c>
      <c r="Z82" s="182">
        <v>4.5132295425218516E-5</v>
      </c>
      <c r="AA82" s="182">
        <v>4.4194038168141029E-5</v>
      </c>
      <c r="AB82" s="182">
        <v>2.9545056077985486E-5</v>
      </c>
      <c r="AC82" s="182">
        <v>3.4670236229089009E-5</v>
      </c>
      <c r="AD82" s="182">
        <v>8.8793513796611907E-5</v>
      </c>
      <c r="AE82" s="182">
        <v>4.7489647392811152E-5</v>
      </c>
      <c r="AF82" s="182">
        <v>5.0467867450686351E-5</v>
      </c>
      <c r="AG82" s="182">
        <v>4.3667504416924375E-5</v>
      </c>
      <c r="AH82" s="182">
        <v>3.8242937060187329E-5</v>
      </c>
      <c r="AI82" s="182">
        <v>1.9947591798857326E-5</v>
      </c>
      <c r="AJ82" s="182">
        <v>4.1449182359025127E-5</v>
      </c>
      <c r="AK82" s="182">
        <v>3.7420809664396757E-5</v>
      </c>
      <c r="AL82" s="182">
        <v>4.3779711955259005E-5</v>
      </c>
      <c r="AM82" s="182">
        <v>4.253412116433413E-5</v>
      </c>
      <c r="AN82" s="182">
        <v>4.3100715291881265E-5</v>
      </c>
      <c r="AO82" s="182">
        <v>4.0485836705288709E-5</v>
      </c>
      <c r="AP82" s="182">
        <v>4.3781402529528975E-5</v>
      </c>
      <c r="AQ82" s="182">
        <v>4.6298727245428655E-5</v>
      </c>
      <c r="AR82" s="182">
        <v>4.4714916722165252E-5</v>
      </c>
      <c r="AS82" s="182">
        <v>4.0933837602307943E-5</v>
      </c>
      <c r="AT82" s="182">
        <v>4.3026056024149191E-5</v>
      </c>
      <c r="AU82" s="182">
        <v>4.2183091345977737E-5</v>
      </c>
      <c r="AV82" s="182">
        <v>4.0350081277019117E-5</v>
      </c>
      <c r="AW82" s="182">
        <v>4.2707360136757861E-5</v>
      </c>
      <c r="AX82" s="182">
        <v>4.0099564230079796E-5</v>
      </c>
      <c r="AY82" s="182">
        <v>4.3433820767136889E-5</v>
      </c>
      <c r="AZ82" s="182">
        <v>4.1023538997097528E-5</v>
      </c>
      <c r="BA82" s="182">
        <v>4.0760892613936192E-5</v>
      </c>
      <c r="BB82" s="182">
        <v>4.5127978170740902E-5</v>
      </c>
      <c r="BC82" s="182">
        <v>4.2134116215541151E-5</v>
      </c>
      <c r="BD82" s="182">
        <v>4.1488024709542036E-5</v>
      </c>
      <c r="BE82" s="182">
        <v>3.503050112919275E-5</v>
      </c>
      <c r="BF82" s="182">
        <v>2.9846935178028077E-5</v>
      </c>
      <c r="BG82" s="182">
        <v>2.3366293456950806E-6</v>
      </c>
      <c r="BH82" s="182">
        <v>4.3311422887592947E-6</v>
      </c>
      <c r="BI82" s="182">
        <v>3.4446242137801958E-5</v>
      </c>
      <c r="BJ82" s="182">
        <v>3.0131528323043517E-5</v>
      </c>
      <c r="BK82" s="182">
        <v>4.2873921386311934E-5</v>
      </c>
      <c r="BL82" s="182">
        <v>4.257998626964805E-5</v>
      </c>
    </row>
    <row r="83" spans="1:64" x14ac:dyDescent="0.45">
      <c r="A83" s="175"/>
      <c r="B83" s="175"/>
      <c r="C83" s="180"/>
      <c r="D83" s="181" t="s">
        <v>692</v>
      </c>
      <c r="E83" s="179" t="s">
        <v>1010</v>
      </c>
      <c r="F83" s="179" t="s">
        <v>694</v>
      </c>
      <c r="G83" s="182">
        <v>8.9013444779270783E-5</v>
      </c>
      <c r="H83" s="182">
        <v>9.4496727735288044E-5</v>
      </c>
      <c r="I83" s="183">
        <v>0.13401349419167261</v>
      </c>
      <c r="J83" s="183">
        <v>1.0572755682376434E-4</v>
      </c>
      <c r="K83" s="183">
        <v>2.1132130957111535E-2</v>
      </c>
      <c r="L83" s="183">
        <v>0.72743663491325328</v>
      </c>
      <c r="M83" s="183">
        <v>1.3346844088369072E-4</v>
      </c>
      <c r="N83" s="183">
        <v>4.7370563085644439E-4</v>
      </c>
      <c r="O83" s="183">
        <v>7.5999590573221472E-5</v>
      </c>
      <c r="P83" s="183">
        <v>0.1144168454541747</v>
      </c>
      <c r="Q83" s="182">
        <v>6.7895218811132841E-5</v>
      </c>
      <c r="R83" s="182">
        <v>6.5920949295258401E-5</v>
      </c>
      <c r="S83" s="182">
        <v>5.2122882225295286E-5</v>
      </c>
      <c r="T83" s="182">
        <v>5.1221432628153506E-5</v>
      </c>
      <c r="U83" s="183">
        <v>6.9911944231550481E-5</v>
      </c>
      <c r="V83" s="182">
        <v>4.4669246673418164E-5</v>
      </c>
      <c r="W83" s="182">
        <v>4.7859285890501313E-5</v>
      </c>
      <c r="X83" s="182">
        <v>4.6878694923034075E-5</v>
      </c>
      <c r="Y83" s="182">
        <v>4.6630112012355655E-5</v>
      </c>
      <c r="Z83" s="182">
        <v>4.5607421167901097E-5</v>
      </c>
      <c r="AA83" s="182">
        <v>3.7175795595643743E-5</v>
      </c>
      <c r="AB83" s="182">
        <v>2.3543939975418341E-5</v>
      </c>
      <c r="AC83" s="182">
        <v>3.6550333791397958E-5</v>
      </c>
      <c r="AD83" s="182">
        <v>8.856413822522139E-5</v>
      </c>
      <c r="AE83" s="182">
        <v>4.7836741237278121E-5</v>
      </c>
      <c r="AF83" s="182">
        <v>5.0538877721120899E-5</v>
      </c>
      <c r="AG83" s="182">
        <v>4.3732357827931084E-5</v>
      </c>
      <c r="AH83" s="182">
        <v>3.6067738680628206E-5</v>
      </c>
      <c r="AI83" s="182">
        <v>2.0237326189433641E-5</v>
      </c>
      <c r="AJ83" s="182">
        <v>3.86212473916858E-5</v>
      </c>
      <c r="AK83" s="182">
        <v>3.7692092212434348E-5</v>
      </c>
      <c r="AL83" s="182">
        <v>4.3056434552006394E-5</v>
      </c>
      <c r="AM83" s="182">
        <v>4.2413369669396807E-5</v>
      </c>
      <c r="AN83" s="182">
        <v>4.3342949851390216E-5</v>
      </c>
      <c r="AO83" s="182">
        <v>4.0486725052086172E-5</v>
      </c>
      <c r="AP83" s="182">
        <v>4.4033196170933769E-5</v>
      </c>
      <c r="AQ83" s="182">
        <v>4.6502897406660216E-5</v>
      </c>
      <c r="AR83" s="182">
        <v>4.4292328993073001E-5</v>
      </c>
      <c r="AS83" s="182">
        <v>4.1248436322026227E-5</v>
      </c>
      <c r="AT83" s="182">
        <v>4.3635818525166508E-5</v>
      </c>
      <c r="AU83" s="182">
        <v>4.1813127266052881E-5</v>
      </c>
      <c r="AV83" s="182">
        <v>4.0779532174276323E-5</v>
      </c>
      <c r="AW83" s="182">
        <v>4.3082662669921207E-5</v>
      </c>
      <c r="AX83" s="182">
        <v>4.0367505144479965E-5</v>
      </c>
      <c r="AY83" s="182">
        <v>4.3687502204195205E-5</v>
      </c>
      <c r="AZ83" s="182">
        <v>4.1211786218769283E-5</v>
      </c>
      <c r="BA83" s="182">
        <v>4.1064232443152716E-5</v>
      </c>
      <c r="BB83" s="182">
        <v>4.5320254615489316E-5</v>
      </c>
      <c r="BC83" s="182">
        <v>4.2372911218023799E-5</v>
      </c>
      <c r="BD83" s="182">
        <v>4.1840625651254687E-5</v>
      </c>
      <c r="BE83" s="182">
        <v>3.5373316917233682E-5</v>
      </c>
      <c r="BF83" s="182">
        <v>2.8708073338049159E-5</v>
      </c>
      <c r="BG83" s="182">
        <v>2.5026330756872277E-6</v>
      </c>
      <c r="BH83" s="182">
        <v>3.8876077948751044E-6</v>
      </c>
      <c r="BI83" s="182">
        <v>3.3371323099510501E-5</v>
      </c>
      <c r="BJ83" s="182">
        <v>2.8580592807742277E-5</v>
      </c>
      <c r="BK83" s="182">
        <v>4.3295660876007339E-5</v>
      </c>
      <c r="BL83" s="182">
        <v>4.2594677514687079E-5</v>
      </c>
    </row>
    <row r="84" spans="1:64" x14ac:dyDescent="0.45">
      <c r="A84" s="175"/>
      <c r="B84" s="175"/>
      <c r="C84" s="180"/>
      <c r="D84" s="181" t="s">
        <v>692</v>
      </c>
      <c r="E84" s="179" t="s">
        <v>1011</v>
      </c>
      <c r="F84" s="179" t="s">
        <v>694</v>
      </c>
      <c r="G84" s="182">
        <v>9.0923234727590578E-5</v>
      </c>
      <c r="H84" s="182">
        <v>1.1015756822926888E-4</v>
      </c>
      <c r="I84" s="183">
        <v>0.1351412871200231</v>
      </c>
      <c r="J84" s="183">
        <v>1.0508093537766287E-4</v>
      </c>
      <c r="K84" s="183">
        <v>2.0795732815011563E-2</v>
      </c>
      <c r="L84" s="183">
        <v>0.72535061855764793</v>
      </c>
      <c r="M84" s="183">
        <v>1.3896840720913615E-4</v>
      </c>
      <c r="N84" s="183">
        <v>5.2350707682542817E-4</v>
      </c>
      <c r="O84" s="183">
        <v>7.8888847962181382E-5</v>
      </c>
      <c r="P84" s="183">
        <v>0.11557365949134958</v>
      </c>
      <c r="Q84" s="182">
        <v>6.7492970722936519E-5</v>
      </c>
      <c r="R84" s="182">
        <v>6.6805631821426173E-5</v>
      </c>
      <c r="S84" s="182">
        <v>5.3347530581856482E-5</v>
      </c>
      <c r="T84" s="182">
        <v>5.1680135835562003E-5</v>
      </c>
      <c r="U84" s="183">
        <v>7.1474573101726368E-5</v>
      </c>
      <c r="V84" s="182">
        <v>4.5006401717034023E-5</v>
      </c>
      <c r="W84" s="182">
        <v>4.7688124280316955E-5</v>
      </c>
      <c r="X84" s="182">
        <v>4.5384225658460753E-5</v>
      </c>
      <c r="Y84" s="182">
        <v>4.7340928653051488E-5</v>
      </c>
      <c r="Z84" s="182">
        <v>4.7712150082604473E-5</v>
      </c>
      <c r="AA84" s="182">
        <v>4.7709358697103358E-5</v>
      </c>
      <c r="AB84" s="182">
        <v>3.2895415406875804E-5</v>
      </c>
      <c r="AC84" s="182">
        <v>3.5395747392496398E-5</v>
      </c>
      <c r="AD84" s="182">
        <v>9.038724065054665E-5</v>
      </c>
      <c r="AE84" s="182">
        <v>4.8506211435288561E-5</v>
      </c>
      <c r="AF84" s="182">
        <v>5.164830930893379E-5</v>
      </c>
      <c r="AG84" s="182">
        <v>4.4316418285571179E-5</v>
      </c>
      <c r="AH84" s="182">
        <v>3.8961624675178076E-5</v>
      </c>
      <c r="AI84" s="182">
        <v>2.0784806278244642E-5</v>
      </c>
      <c r="AJ84" s="182">
        <v>4.3116593270606929E-5</v>
      </c>
      <c r="AK84" s="182">
        <v>3.8153700109139958E-5</v>
      </c>
      <c r="AL84" s="182">
        <v>4.4077328100213697E-5</v>
      </c>
      <c r="AM84" s="182">
        <v>4.4139595477900989E-5</v>
      </c>
      <c r="AN84" s="182">
        <v>4.428533840303878E-5</v>
      </c>
      <c r="AO84" s="182">
        <v>4.1235507276729466E-5</v>
      </c>
      <c r="AP84" s="182">
        <v>4.5451267593816493E-5</v>
      </c>
      <c r="AQ84" s="182">
        <v>4.7959826615902822E-5</v>
      </c>
      <c r="AR84" s="182">
        <v>4.5702969041109363E-5</v>
      </c>
      <c r="AS84" s="182">
        <v>4.1947269047253494E-5</v>
      </c>
      <c r="AT84" s="182">
        <v>4.4473919061513559E-5</v>
      </c>
      <c r="AU84" s="182">
        <v>4.311192278398799E-5</v>
      </c>
      <c r="AV84" s="182">
        <v>4.1190953564180834E-5</v>
      </c>
      <c r="AW84" s="182">
        <v>4.3870063555877214E-5</v>
      </c>
      <c r="AX84" s="182">
        <v>4.0682525961833231E-5</v>
      </c>
      <c r="AY84" s="182">
        <v>4.4460862254927619E-5</v>
      </c>
      <c r="AZ84" s="182">
        <v>4.2096740297659855E-5</v>
      </c>
      <c r="BA84" s="182">
        <v>4.1551264574785402E-5</v>
      </c>
      <c r="BB84" s="182">
        <v>4.5909538477092929E-5</v>
      </c>
      <c r="BC84" s="182">
        <v>4.3097900892864077E-5</v>
      </c>
      <c r="BD84" s="182">
        <v>4.2910943399946115E-5</v>
      </c>
      <c r="BE84" s="182">
        <v>3.5830996856701854E-5</v>
      </c>
      <c r="BF84" s="182">
        <v>3.0432847811313971E-5</v>
      </c>
      <c r="BG84" s="182">
        <v>2.2668766828986111E-6</v>
      </c>
      <c r="BH84" s="182">
        <v>4.3588505895719252E-6</v>
      </c>
      <c r="BI84" s="182">
        <v>3.4777566622253867E-5</v>
      </c>
      <c r="BJ84" s="182">
        <v>3.1276456505239267E-5</v>
      </c>
      <c r="BK84" s="182">
        <v>4.4274821300834907E-5</v>
      </c>
      <c r="BL84" s="182">
        <v>4.3646520000117288E-5</v>
      </c>
    </row>
    <row r="85" spans="1:64" x14ac:dyDescent="0.45">
      <c r="A85" s="175"/>
      <c r="B85" s="175"/>
      <c r="C85" s="175"/>
      <c r="D85" s="175"/>
      <c r="E85" s="174"/>
      <c r="F85" s="175" t="s">
        <v>640</v>
      </c>
      <c r="G85" s="176" t="s">
        <v>641</v>
      </c>
      <c r="H85" s="176" t="s">
        <v>642</v>
      </c>
      <c r="I85" s="177" t="s">
        <v>643</v>
      </c>
      <c r="J85" s="177" t="s">
        <v>644</v>
      </c>
      <c r="K85" s="177" t="s">
        <v>645</v>
      </c>
      <c r="L85" s="177" t="s">
        <v>646</v>
      </c>
      <c r="M85" s="177" t="s">
        <v>647</v>
      </c>
      <c r="N85" s="177" t="s">
        <v>6</v>
      </c>
      <c r="O85" s="177" t="s">
        <v>648</v>
      </c>
      <c r="P85" s="177" t="s">
        <v>649</v>
      </c>
      <c r="Q85" s="177" t="s">
        <v>650</v>
      </c>
      <c r="R85" s="176" t="s">
        <v>651</v>
      </c>
      <c r="S85" s="176" t="s">
        <v>652</v>
      </c>
      <c r="T85" s="176" t="s">
        <v>653</v>
      </c>
      <c r="U85" s="177" t="s">
        <v>654</v>
      </c>
      <c r="V85" s="176" t="s">
        <v>655</v>
      </c>
      <c r="W85" s="176" t="s">
        <v>656</v>
      </c>
      <c r="X85" s="176" t="s">
        <v>657</v>
      </c>
      <c r="Y85" s="176" t="s">
        <v>658</v>
      </c>
      <c r="Z85" s="176" t="s">
        <v>659</v>
      </c>
      <c r="AA85" s="176" t="s">
        <v>660</v>
      </c>
      <c r="AB85" s="176" t="s">
        <v>271</v>
      </c>
      <c r="AC85" s="176" t="s">
        <v>661</v>
      </c>
      <c r="AD85" s="176" t="s">
        <v>662</v>
      </c>
      <c r="AE85" s="176" t="s">
        <v>663</v>
      </c>
      <c r="AF85" s="176" t="s">
        <v>664</v>
      </c>
      <c r="AG85" s="176" t="s">
        <v>665</v>
      </c>
      <c r="AH85" s="176" t="s">
        <v>666</v>
      </c>
      <c r="AI85" s="176" t="s">
        <v>278</v>
      </c>
      <c r="AJ85" s="176" t="s">
        <v>279</v>
      </c>
      <c r="AK85" s="176" t="s">
        <v>280</v>
      </c>
      <c r="AL85" s="176" t="s">
        <v>667</v>
      </c>
      <c r="AM85" s="176" t="s">
        <v>668</v>
      </c>
      <c r="AN85" s="176" t="s">
        <v>669</v>
      </c>
      <c r="AO85" s="176" t="s">
        <v>670</v>
      </c>
      <c r="AP85" s="176" t="s">
        <v>671</v>
      </c>
      <c r="AQ85" s="176" t="s">
        <v>672</v>
      </c>
      <c r="AR85" s="176" t="s">
        <v>673</v>
      </c>
      <c r="AS85" s="176" t="s">
        <v>674</v>
      </c>
      <c r="AT85" s="176" t="s">
        <v>675</v>
      </c>
      <c r="AU85" s="176" t="s">
        <v>676</v>
      </c>
      <c r="AV85" s="176" t="s">
        <v>677</v>
      </c>
      <c r="AW85" s="176" t="s">
        <v>678</v>
      </c>
      <c r="AX85" s="176" t="s">
        <v>679</v>
      </c>
      <c r="AY85" s="176" t="s">
        <v>680</v>
      </c>
      <c r="AZ85" s="176" t="s">
        <v>681</v>
      </c>
      <c r="BA85" s="176" t="s">
        <v>682</v>
      </c>
      <c r="BB85" s="176" t="s">
        <v>683</v>
      </c>
      <c r="BC85" s="176" t="s">
        <v>684</v>
      </c>
      <c r="BD85" s="176" t="s">
        <v>685</v>
      </c>
      <c r="BE85" s="176" t="s">
        <v>686</v>
      </c>
      <c r="BF85" s="176" t="s">
        <v>687</v>
      </c>
      <c r="BG85" s="178" t="s">
        <v>302</v>
      </c>
      <c r="BH85" s="178" t="s">
        <v>303</v>
      </c>
      <c r="BI85" s="178" t="s">
        <v>688</v>
      </c>
      <c r="BJ85" s="178" t="s">
        <v>305</v>
      </c>
      <c r="BK85" s="178" t="s">
        <v>689</v>
      </c>
      <c r="BL85" s="178" t="s">
        <v>690</v>
      </c>
    </row>
    <row r="86" spans="1:64" x14ac:dyDescent="0.45">
      <c r="A86" s="175"/>
      <c r="B86" s="175"/>
      <c r="C86" s="175"/>
      <c r="D86" s="175"/>
      <c r="E86" s="184"/>
      <c r="F86" s="175" t="s">
        <v>1013</v>
      </c>
      <c r="G86" s="188">
        <f>AVERAGE(G2:G12)</f>
        <v>2.7788635273192631E-5</v>
      </c>
      <c r="H86" s="188">
        <f t="shared" ref="H86:BL86" si="0">AVERAGE(H2:H12)</f>
        <v>3.5464789108273704E-4</v>
      </c>
      <c r="I86" s="189">
        <f t="shared" si="0"/>
        <v>0.17315249171050415</v>
      </c>
      <c r="J86" s="189">
        <f t="shared" si="0"/>
        <v>2.6775790491447949E-2</v>
      </c>
      <c r="K86" s="189">
        <f t="shared" si="0"/>
        <v>3.3714215462415043E-2</v>
      </c>
      <c r="L86" s="189">
        <f t="shared" si="0"/>
        <v>0.62574368420597837</v>
      </c>
      <c r="M86" s="189">
        <f t="shared" si="0"/>
        <v>5.626949206987867E-3</v>
      </c>
      <c r="N86" s="189">
        <f t="shared" si="0"/>
        <v>6.6980739321428288E-3</v>
      </c>
      <c r="O86" s="189">
        <f t="shared" si="0"/>
        <v>3.2335854380404254E-2</v>
      </c>
      <c r="P86" s="189">
        <f t="shared" si="0"/>
        <v>6.5304854944324142E-2</v>
      </c>
      <c r="Q86" s="188">
        <f t="shared" si="0"/>
        <v>7.3068211877968636E-4</v>
      </c>
      <c r="R86" s="188">
        <f t="shared" si="0"/>
        <v>2.2690775191122513E-5</v>
      </c>
      <c r="S86" s="188">
        <f t="shared" si="0"/>
        <v>1.1782578224157957E-5</v>
      </c>
      <c r="T86" s="189">
        <f t="shared" si="0"/>
        <v>6.49726094448865E-3</v>
      </c>
      <c r="U86" s="189">
        <f t="shared" si="0"/>
        <v>1.2766399495813341E-2</v>
      </c>
      <c r="V86" s="188">
        <f t="shared" si="0"/>
        <v>1.8134525880137591E-3</v>
      </c>
      <c r="W86" s="188">
        <f t="shared" si="0"/>
        <v>6.3592855431358531E-5</v>
      </c>
      <c r="X86" s="188">
        <f t="shared" si="0"/>
        <v>3.2835978878182005E-3</v>
      </c>
      <c r="Y86" s="188">
        <f t="shared" si="0"/>
        <v>2.873911555341876E-3</v>
      </c>
      <c r="Z86" s="188">
        <f t="shared" si="0"/>
        <v>5.6296112805694616E-6</v>
      </c>
      <c r="AA86" s="188">
        <f t="shared" si="0"/>
        <v>2.1139156674217381E-5</v>
      </c>
      <c r="AB86" s="188">
        <f t="shared" si="0"/>
        <v>0</v>
      </c>
      <c r="AC86" s="188">
        <f t="shared" si="0"/>
        <v>1.941946470146647E-5</v>
      </c>
      <c r="AD86" s="188">
        <f t="shared" si="0"/>
        <v>3.7688541962808633E-4</v>
      </c>
      <c r="AE86" s="188">
        <f t="shared" si="0"/>
        <v>5.6280767530837692E-6</v>
      </c>
      <c r="AF86" s="188">
        <f t="shared" si="0"/>
        <v>5.9303746280265542E-5</v>
      </c>
      <c r="AG86" s="188">
        <f t="shared" si="0"/>
        <v>1.9629388358029206E-6</v>
      </c>
      <c r="AH86" s="188">
        <f t="shared" si="0"/>
        <v>1.6764663350647198E-6</v>
      </c>
      <c r="AI86" s="188">
        <f t="shared" si="0"/>
        <v>7.6715636700242415E-7</v>
      </c>
      <c r="AJ86" s="188">
        <f t="shared" si="0"/>
        <v>7.383659166622503E-8</v>
      </c>
      <c r="AK86" s="188">
        <f t="shared" si="0"/>
        <v>7.2665256636443633E-5</v>
      </c>
      <c r="AL86" s="188">
        <f t="shared" si="0"/>
        <v>7.1317678119366048E-5</v>
      </c>
      <c r="AM86" s="188">
        <f t="shared" si="0"/>
        <v>6.1441862569072575E-5</v>
      </c>
      <c r="AN86" s="188">
        <f t="shared" si="0"/>
        <v>2.2394539082290672E-7</v>
      </c>
      <c r="AO86" s="188">
        <f t="shared" si="0"/>
        <v>5.7170144657837994E-4</v>
      </c>
      <c r="AP86" s="188">
        <f t="shared" si="0"/>
        <v>8.3281506748336572E-6</v>
      </c>
      <c r="AQ86" s="188">
        <f t="shared" si="0"/>
        <v>1.6055104234682095E-5</v>
      </c>
      <c r="AR86" s="188">
        <f t="shared" si="0"/>
        <v>1.8278017042262558E-6</v>
      </c>
      <c r="AS86" s="188">
        <f t="shared" si="0"/>
        <v>6.4030903137240714E-6</v>
      </c>
      <c r="AT86" s="188">
        <f t="shared" si="0"/>
        <v>1.1990186026078613E-6</v>
      </c>
      <c r="AU86" s="188">
        <f t="shared" si="0"/>
        <v>2.8278869323719572E-7</v>
      </c>
      <c r="AV86" s="188">
        <f t="shared" si="0"/>
        <v>9.7273687485598942E-7</v>
      </c>
      <c r="AW86" s="188">
        <f t="shared" si="0"/>
        <v>2.5342683458244655E-7</v>
      </c>
      <c r="AX86" s="188">
        <f t="shared" si="0"/>
        <v>8.7971182094313192E-7</v>
      </c>
      <c r="AY86" s="188">
        <f t="shared" si="0"/>
        <v>1.8043043538993702E-7</v>
      </c>
      <c r="AZ86" s="188">
        <f t="shared" si="0"/>
        <v>5.0670398221102904E-7</v>
      </c>
      <c r="BA86" s="188">
        <f t="shared" si="0"/>
        <v>7.3578661412821678E-8</v>
      </c>
      <c r="BB86" s="188">
        <f t="shared" si="0"/>
        <v>5.3097501314403739E-7</v>
      </c>
      <c r="BC86" s="188">
        <f t="shared" si="0"/>
        <v>7.906326081652572E-8</v>
      </c>
      <c r="BD86" s="188">
        <f t="shared" si="0"/>
        <v>1.3971737199036615E-6</v>
      </c>
      <c r="BE86" s="188">
        <f t="shared" si="0"/>
        <v>1.4206402074603521E-7</v>
      </c>
      <c r="BF86" s="188">
        <f t="shared" si="0"/>
        <v>7.9164079808898658E-7</v>
      </c>
      <c r="BG86" s="188">
        <f t="shared" si="0"/>
        <v>1.4862661983288366E-9</v>
      </c>
      <c r="BH86" s="188">
        <f t="shared" si="0"/>
        <v>5.9343427473732252E-7</v>
      </c>
      <c r="BI86" s="188">
        <f t="shared" si="0"/>
        <v>8.8766663083121686E-4</v>
      </c>
      <c r="BJ86" s="188">
        <f t="shared" si="0"/>
        <v>5.6917643643736997E-7</v>
      </c>
      <c r="BK86" s="188">
        <f t="shared" si="0"/>
        <v>2.615462346808937E-6</v>
      </c>
      <c r="BL86" s="188">
        <f t="shared" si="0"/>
        <v>7.3482593216383521E-7</v>
      </c>
    </row>
    <row r="87" spans="1:64" x14ac:dyDescent="0.45">
      <c r="A87" s="175"/>
      <c r="B87" s="175"/>
      <c r="C87" s="175"/>
      <c r="D87" s="175"/>
      <c r="E87" s="184"/>
      <c r="F87" s="175"/>
      <c r="G87" s="190">
        <f>STDEV(G2:G12)/G86</f>
        <v>0.12535051721282764</v>
      </c>
      <c r="H87" s="190">
        <f t="shared" ref="H87:BL87" si="1">STDEV(H2:H12)/H86</f>
        <v>3.4931743443201546E-2</v>
      </c>
      <c r="I87" s="189">
        <f t="shared" si="1"/>
        <v>5.8393309340052449E-3</v>
      </c>
      <c r="J87" s="189">
        <f t="shared" si="1"/>
        <v>1.600607199791871E-2</v>
      </c>
      <c r="K87" s="189">
        <f t="shared" si="1"/>
        <v>1.6149197163998132E-2</v>
      </c>
      <c r="L87" s="189">
        <f t="shared" si="1"/>
        <v>3.7721511551890704E-3</v>
      </c>
      <c r="M87" s="189">
        <f t="shared" si="1"/>
        <v>2.8505003465287584E-2</v>
      </c>
      <c r="N87" s="189">
        <f t="shared" si="1"/>
        <v>3.1125727006971877E-2</v>
      </c>
      <c r="O87" s="189">
        <f t="shared" si="1"/>
        <v>8.8659304450316983E-3</v>
      </c>
      <c r="P87" s="189">
        <f t="shared" si="1"/>
        <v>1.3770406635015211E-2</v>
      </c>
      <c r="Q87" s="190">
        <f t="shared" si="1"/>
        <v>1.4378239990819367E-2</v>
      </c>
      <c r="R87" s="190">
        <f t="shared" si="1"/>
        <v>1.2653796997155324E-2</v>
      </c>
      <c r="S87" s="190">
        <f t="shared" si="1"/>
        <v>0.11731476567549402</v>
      </c>
      <c r="T87" s="189">
        <f t="shared" si="1"/>
        <v>1.7359787478261821E-2</v>
      </c>
      <c r="U87" s="189">
        <f t="shared" si="1"/>
        <v>2.3855915031448856E-2</v>
      </c>
      <c r="V87" s="190">
        <f t="shared" si="1"/>
        <v>3.958447588822956E-2</v>
      </c>
      <c r="W87" s="190">
        <f t="shared" si="1"/>
        <v>4.7969508765731313E-2</v>
      </c>
      <c r="X87" s="190">
        <f t="shared" si="1"/>
        <v>1.9686298303710305E-2</v>
      </c>
      <c r="Y87" s="190">
        <f t="shared" si="1"/>
        <v>3.6654312752552029E-2</v>
      </c>
      <c r="Z87" s="190">
        <f t="shared" si="1"/>
        <v>1.422895010032329E-2</v>
      </c>
      <c r="AA87" s="190">
        <f t="shared" si="1"/>
        <v>0.3725417292182287</v>
      </c>
      <c r="AB87" s="190" t="e">
        <f t="shared" si="1"/>
        <v>#DIV/0!</v>
      </c>
      <c r="AC87" s="190">
        <f t="shared" si="1"/>
        <v>3.8062054959966382E-2</v>
      </c>
      <c r="AD87" s="190">
        <f t="shared" si="1"/>
        <v>1.5173487203794637E-2</v>
      </c>
      <c r="AE87" s="190">
        <f t="shared" si="1"/>
        <v>2.080175395232061E-2</v>
      </c>
      <c r="AF87" s="190">
        <f t="shared" si="1"/>
        <v>2.0417396947304999E-2</v>
      </c>
      <c r="AG87" s="190">
        <f t="shared" si="1"/>
        <v>2.0423616183805837E-2</v>
      </c>
      <c r="AH87" s="190">
        <f t="shared" si="1"/>
        <v>3.6909626447631849E-2</v>
      </c>
      <c r="AI87" s="190">
        <f t="shared" si="1"/>
        <v>0.59941384330443925</v>
      </c>
      <c r="AJ87" s="190">
        <f t="shared" si="1"/>
        <v>0.1550648533785402</v>
      </c>
      <c r="AK87" s="190">
        <f t="shared" si="1"/>
        <v>4.0010802158873628E-2</v>
      </c>
      <c r="AL87" s="190">
        <f t="shared" si="1"/>
        <v>4.227150821386854E-2</v>
      </c>
      <c r="AM87" s="190">
        <f t="shared" si="1"/>
        <v>3.8647400801395407E-2</v>
      </c>
      <c r="AN87" s="190">
        <f t="shared" si="1"/>
        <v>6.6965462404152284E-2</v>
      </c>
      <c r="AO87" s="190">
        <f t="shared" si="1"/>
        <v>1.9542484600839242E-2</v>
      </c>
      <c r="AP87" s="190">
        <f t="shared" si="1"/>
        <v>3.0109951968129961E-2</v>
      </c>
      <c r="AQ87" s="190">
        <f t="shared" si="1"/>
        <v>3.5092253909666728E-2</v>
      </c>
      <c r="AR87" s="190">
        <f t="shared" si="1"/>
        <v>0.15196938343616806</v>
      </c>
      <c r="AS87" s="190">
        <f t="shared" si="1"/>
        <v>1.7974104388001406E-2</v>
      </c>
      <c r="AT87" s="190">
        <f t="shared" si="1"/>
        <v>2.6991239543546444E-2</v>
      </c>
      <c r="AU87" s="190">
        <f t="shared" si="1"/>
        <v>2.9688772777213199E-2</v>
      </c>
      <c r="AV87" s="190">
        <f t="shared" si="1"/>
        <v>2.1346777328315261E-2</v>
      </c>
      <c r="AW87" s="190">
        <f t="shared" si="1"/>
        <v>1.3333703419435468</v>
      </c>
      <c r="AX87" s="190">
        <f t="shared" si="1"/>
        <v>2.336156271051678E-2</v>
      </c>
      <c r="AY87" s="190">
        <f t="shared" si="1"/>
        <v>3.425653083650141E-2</v>
      </c>
      <c r="AZ87" s="190">
        <f t="shared" si="1"/>
        <v>2.4636048939319609E-2</v>
      </c>
      <c r="BA87" s="190">
        <f t="shared" si="1"/>
        <v>2.8508678087217344E-2</v>
      </c>
      <c r="BB87" s="190">
        <f t="shared" si="1"/>
        <v>3.8728820106660782E-2</v>
      </c>
      <c r="BC87" s="190">
        <f t="shared" si="1"/>
        <v>4.2022504830366077E-2</v>
      </c>
      <c r="BD87" s="190">
        <f t="shared" si="1"/>
        <v>1.7842152460968277E-2</v>
      </c>
      <c r="BE87" s="190">
        <f t="shared" si="1"/>
        <v>4.6803259673419646E-2</v>
      </c>
      <c r="BF87" s="190">
        <f t="shared" si="1"/>
        <v>0.11547238912178183</v>
      </c>
      <c r="BG87" s="190">
        <f t="shared" si="1"/>
        <v>0.71761255446881955</v>
      </c>
      <c r="BH87" s="190">
        <f t="shared" si="1"/>
        <v>3.1376941872434401</v>
      </c>
      <c r="BI87" s="190">
        <f t="shared" si="1"/>
        <v>4.1687346979356207E-2</v>
      </c>
      <c r="BJ87" s="190">
        <f t="shared" si="1"/>
        <v>0.2775241100150041</v>
      </c>
      <c r="BK87" s="190">
        <f t="shared" si="1"/>
        <v>2.9666083616832373E-2</v>
      </c>
      <c r="BL87" s="190">
        <f t="shared" si="1"/>
        <v>8.4180789182134994E-2</v>
      </c>
    </row>
    <row r="88" spans="1:64" x14ac:dyDescent="0.45">
      <c r="A88" s="175"/>
      <c r="B88" s="175"/>
      <c r="C88" s="175"/>
      <c r="D88" s="175"/>
      <c r="E88" s="184"/>
      <c r="F88" s="175"/>
      <c r="G88" s="186"/>
      <c r="H88" s="186"/>
      <c r="I88" s="191"/>
      <c r="J88" s="191"/>
      <c r="K88" s="191"/>
      <c r="L88" s="191"/>
      <c r="M88" s="191"/>
      <c r="N88" s="191"/>
      <c r="O88" s="191"/>
      <c r="P88" s="191"/>
      <c r="Q88" s="186"/>
      <c r="R88" s="186"/>
      <c r="S88" s="186"/>
      <c r="T88" s="191"/>
      <c r="U88" s="191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  <c r="AT88" s="186"/>
      <c r="AU88" s="186"/>
      <c r="AV88" s="186"/>
      <c r="AW88" s="186"/>
      <c r="AX88" s="186"/>
      <c r="AY88" s="186"/>
      <c r="AZ88" s="186"/>
      <c r="BA88" s="186"/>
      <c r="BB88" s="186"/>
      <c r="BC88" s="186"/>
      <c r="BD88" s="186"/>
      <c r="BE88" s="186"/>
      <c r="BF88" s="186"/>
      <c r="BG88" s="186"/>
      <c r="BH88" s="186"/>
      <c r="BI88" s="186"/>
      <c r="BJ88" s="186"/>
      <c r="BK88" s="186"/>
      <c r="BL88" s="186"/>
    </row>
    <row r="89" spans="1:64" x14ac:dyDescent="0.45">
      <c r="A89" s="175"/>
      <c r="B89" s="175"/>
      <c r="C89" s="175"/>
      <c r="D89" s="175"/>
      <c r="E89" s="184"/>
      <c r="F89" s="175" t="s">
        <v>1014</v>
      </c>
      <c r="G89" s="188">
        <f>AVERAGE(G13:G23)</f>
        <v>1.1033450771153275E-4</v>
      </c>
      <c r="H89" s="188">
        <f t="shared" ref="H89:BL89" si="2">AVERAGE(H13:H23)</f>
        <v>2.0969653991687333E-3</v>
      </c>
      <c r="I89" s="189">
        <f t="shared" si="2"/>
        <v>0.13804722273378187</v>
      </c>
      <c r="J89" s="189">
        <f t="shared" si="2"/>
        <v>2.5660024597697405E-2</v>
      </c>
      <c r="K89" s="189">
        <f t="shared" si="2"/>
        <v>9.3576496318894375E-3</v>
      </c>
      <c r="L89" s="189">
        <f t="shared" si="2"/>
        <v>0.67062331799638752</v>
      </c>
      <c r="M89" s="189">
        <f t="shared" si="2"/>
        <v>1.1144433671841257E-3</v>
      </c>
      <c r="N89" s="189">
        <f t="shared" si="2"/>
        <v>1.3721691175497411E-3</v>
      </c>
      <c r="O89" s="189">
        <f t="shared" si="2"/>
        <v>2.8161411939722148E-2</v>
      </c>
      <c r="P89" s="189">
        <f t="shared" si="2"/>
        <v>5.6261103667344409E-2</v>
      </c>
      <c r="Q89" s="188">
        <f t="shared" si="2"/>
        <v>7.2834188098360644E-3</v>
      </c>
      <c r="R89" s="188">
        <f t="shared" si="2"/>
        <v>6.358688757511403E-5</v>
      </c>
      <c r="S89" s="188">
        <f t="shared" si="2"/>
        <v>3.235694434926077E-5</v>
      </c>
      <c r="T89" s="189">
        <f t="shared" si="2"/>
        <v>1.0220356938336601E-2</v>
      </c>
      <c r="U89" s="189">
        <f t="shared" si="2"/>
        <v>1.1005206113098838E-2</v>
      </c>
      <c r="V89" s="188">
        <f t="shared" si="2"/>
        <v>1.7077330104326961E-3</v>
      </c>
      <c r="W89" s="188">
        <f t="shared" si="2"/>
        <v>2.3010926463880736E-4</v>
      </c>
      <c r="X89" s="188">
        <f t="shared" si="2"/>
        <v>1.1693254675237158E-2</v>
      </c>
      <c r="Y89" s="188">
        <f t="shared" si="2"/>
        <v>5.220750071673882E-4</v>
      </c>
      <c r="Z89" s="188">
        <f t="shared" si="2"/>
        <v>9.6857868914965697E-7</v>
      </c>
      <c r="AA89" s="188">
        <f t="shared" si="2"/>
        <v>4.1133190084299206E-5</v>
      </c>
      <c r="AB89" s="188">
        <f t="shared" si="2"/>
        <v>0</v>
      </c>
      <c r="AC89" s="188">
        <f t="shared" si="2"/>
        <v>9.5470307364758407E-5</v>
      </c>
      <c r="AD89" s="188">
        <f t="shared" si="2"/>
        <v>1.0343568923880696E-3</v>
      </c>
      <c r="AE89" s="188">
        <f t="shared" si="2"/>
        <v>5.0170534228246781E-7</v>
      </c>
      <c r="AF89" s="188">
        <f t="shared" si="2"/>
        <v>5.4027566812028888E-5</v>
      </c>
      <c r="AG89" s="188">
        <f t="shared" si="2"/>
        <v>6.717048750712889E-7</v>
      </c>
      <c r="AH89" s="188">
        <f t="shared" si="2"/>
        <v>2.6283673661023801E-6</v>
      </c>
      <c r="AI89" s="188">
        <f t="shared" si="2"/>
        <v>1.5297670530077557E-5</v>
      </c>
      <c r="AJ89" s="188">
        <f t="shared" si="2"/>
        <v>5.1505727185455159E-7</v>
      </c>
      <c r="AK89" s="188">
        <f t="shared" si="2"/>
        <v>0</v>
      </c>
      <c r="AL89" s="188">
        <f t="shared" si="2"/>
        <v>1.6610941520228718E-3</v>
      </c>
      <c r="AM89" s="188">
        <f t="shared" si="2"/>
        <v>1.6403975489959716E-2</v>
      </c>
      <c r="AN89" s="188">
        <f t="shared" si="2"/>
        <v>3.1620355787210335E-7</v>
      </c>
      <c r="AO89" s="188">
        <f t="shared" si="2"/>
        <v>4.502318361517637E-3</v>
      </c>
      <c r="AP89" s="188">
        <f t="shared" si="2"/>
        <v>3.8128659949547843E-7</v>
      </c>
      <c r="AQ89" s="188">
        <f t="shared" si="2"/>
        <v>3.0433085869848916E-7</v>
      </c>
      <c r="AR89" s="188">
        <f t="shared" si="2"/>
        <v>3.6976806392699971E-8</v>
      </c>
      <c r="AS89" s="188">
        <f t="shared" si="2"/>
        <v>1.4121496709839992E-7</v>
      </c>
      <c r="AT89" s="188">
        <f t="shared" si="2"/>
        <v>3.2605761194029507E-8</v>
      </c>
      <c r="AU89" s="188">
        <f t="shared" si="2"/>
        <v>4.5732311811712115E-8</v>
      </c>
      <c r="AV89" s="188">
        <f t="shared" si="2"/>
        <v>1.1166207282614832E-7</v>
      </c>
      <c r="AW89" s="188">
        <f t="shared" si="2"/>
        <v>5.5196532113005795E-9</v>
      </c>
      <c r="AX89" s="188">
        <f t="shared" si="2"/>
        <v>5.9242638978045214E-8</v>
      </c>
      <c r="AY89" s="188">
        <f t="shared" si="2"/>
        <v>8.8504404111214694E-9</v>
      </c>
      <c r="AZ89" s="188">
        <f t="shared" si="2"/>
        <v>2.6379043904972153E-8</v>
      </c>
      <c r="BA89" s="188">
        <f t="shared" si="2"/>
        <v>4.349107180211503E-9</v>
      </c>
      <c r="BB89" s="188">
        <f t="shared" si="2"/>
        <v>3.2412827708974552E-8</v>
      </c>
      <c r="BC89" s="188">
        <f t="shared" si="2"/>
        <v>6.025794756977546E-9</v>
      </c>
      <c r="BD89" s="188">
        <f t="shared" si="2"/>
        <v>1.1225284764292085E-6</v>
      </c>
      <c r="BE89" s="188">
        <f t="shared" si="2"/>
        <v>1.1522627587622565E-7</v>
      </c>
      <c r="BF89" s="188">
        <f t="shared" si="2"/>
        <v>4.7810074504440377E-7</v>
      </c>
      <c r="BG89" s="188">
        <f t="shared" si="2"/>
        <v>3.471600092694829E-6</v>
      </c>
      <c r="BH89" s="188">
        <f t="shared" si="2"/>
        <v>7.3000222450016207E-7</v>
      </c>
      <c r="BI89" s="188">
        <f t="shared" si="2"/>
        <v>6.0199644246549235E-4</v>
      </c>
      <c r="BJ89" s="188">
        <f t="shared" si="2"/>
        <v>8.6004573828376612E-6</v>
      </c>
      <c r="BK89" s="188">
        <f t="shared" si="2"/>
        <v>3.4071298413358955E-7</v>
      </c>
      <c r="BL89" s="188">
        <f t="shared" si="2"/>
        <v>2.1527997578106935E-7</v>
      </c>
    </row>
    <row r="90" spans="1:64" x14ac:dyDescent="0.45">
      <c r="A90" s="175"/>
      <c r="B90" s="175"/>
      <c r="C90" s="175"/>
      <c r="D90" s="175"/>
      <c r="E90" s="184"/>
      <c r="F90" s="175"/>
      <c r="G90" s="190">
        <f>STDEV(G13:G23)/G89</f>
        <v>5.4318580990656756E-2</v>
      </c>
      <c r="H90" s="190">
        <f t="shared" ref="H90:BL90" si="3">STDEV(H13:H23)/H89</f>
        <v>3.0707563791297566E-2</v>
      </c>
      <c r="I90" s="189">
        <f t="shared" si="3"/>
        <v>3.9215627268514254E-3</v>
      </c>
      <c r="J90" s="189">
        <f t="shared" si="3"/>
        <v>1.6091006396365924E-2</v>
      </c>
      <c r="K90" s="189">
        <f t="shared" si="3"/>
        <v>1.8099362728491344E-2</v>
      </c>
      <c r="L90" s="189">
        <f t="shared" si="3"/>
        <v>2.8970301383940706E-3</v>
      </c>
      <c r="M90" s="189">
        <f t="shared" si="3"/>
        <v>6.5981300927042588E-2</v>
      </c>
      <c r="N90" s="189">
        <f t="shared" si="3"/>
        <v>4.4114638866145695E-2</v>
      </c>
      <c r="O90" s="189">
        <f t="shared" si="3"/>
        <v>9.1658726373788392E-3</v>
      </c>
      <c r="P90" s="189">
        <f t="shared" si="3"/>
        <v>1.8145837620938743E-2</v>
      </c>
      <c r="Q90" s="190">
        <f t="shared" si="3"/>
        <v>8.0302280430863578E-3</v>
      </c>
      <c r="R90" s="190">
        <f t="shared" si="3"/>
        <v>8.3425461572603429E-3</v>
      </c>
      <c r="S90" s="190">
        <f t="shared" si="3"/>
        <v>7.0462703839143048E-2</v>
      </c>
      <c r="T90" s="189">
        <f t="shared" si="3"/>
        <v>1.9683300084458993E-2</v>
      </c>
      <c r="U90" s="189">
        <f t="shared" si="3"/>
        <v>1.7133594984137718E-2</v>
      </c>
      <c r="V90" s="190">
        <f t="shared" si="3"/>
        <v>1.3055482159288083E-2</v>
      </c>
      <c r="W90" s="190">
        <f t="shared" si="3"/>
        <v>1.6167541444232596E-2</v>
      </c>
      <c r="X90" s="190">
        <f t="shared" si="3"/>
        <v>1.620885072390417E-2</v>
      </c>
      <c r="Y90" s="190">
        <f t="shared" si="3"/>
        <v>9.2747961708458098E-3</v>
      </c>
      <c r="Z90" s="190">
        <f t="shared" si="3"/>
        <v>8.1543785220995813E-2</v>
      </c>
      <c r="AA90" s="190">
        <f t="shared" si="3"/>
        <v>0.30129749081832347</v>
      </c>
      <c r="AB90" s="190" t="e">
        <f t="shared" si="3"/>
        <v>#DIV/0!</v>
      </c>
      <c r="AC90" s="190">
        <f t="shared" si="3"/>
        <v>1.2791968137017277E-2</v>
      </c>
      <c r="AD90" s="190">
        <f t="shared" si="3"/>
        <v>7.5681330715993743E-3</v>
      </c>
      <c r="AE90" s="190">
        <f t="shared" si="3"/>
        <v>6.0443441562958888E-2</v>
      </c>
      <c r="AF90" s="190">
        <f t="shared" si="3"/>
        <v>1.0947415647261193E-2</v>
      </c>
      <c r="AG90" s="190">
        <f t="shared" si="3"/>
        <v>5.4798802998806462E-2</v>
      </c>
      <c r="AH90" s="190">
        <f t="shared" si="3"/>
        <v>1.8903918314630605E-2</v>
      </c>
      <c r="AI90" s="190">
        <f t="shared" si="3"/>
        <v>0.10727481824274196</v>
      </c>
      <c r="AJ90" s="190">
        <f t="shared" si="3"/>
        <v>0.10175086083243455</v>
      </c>
      <c r="AK90" s="190" t="e">
        <f t="shared" si="3"/>
        <v>#DIV/0!</v>
      </c>
      <c r="AL90" s="190">
        <f t="shared" si="3"/>
        <v>7.5308207654076259E-3</v>
      </c>
      <c r="AM90" s="190">
        <f t="shared" si="3"/>
        <v>1.1604165074956993E-2</v>
      </c>
      <c r="AN90" s="190">
        <f t="shared" si="3"/>
        <v>9.8577999723684584E-2</v>
      </c>
      <c r="AO90" s="190">
        <f t="shared" si="3"/>
        <v>1.1848848856969449E-2</v>
      </c>
      <c r="AP90" s="190">
        <f t="shared" si="3"/>
        <v>3.1550245093935177E-2</v>
      </c>
      <c r="AQ90" s="190">
        <f t="shared" si="3"/>
        <v>2.614650247604022E-2</v>
      </c>
      <c r="AR90" s="190">
        <f t="shared" si="3"/>
        <v>0.11843691721668122</v>
      </c>
      <c r="AS90" s="190">
        <f t="shared" si="3"/>
        <v>9.1418694684183649E-2</v>
      </c>
      <c r="AT90" s="190">
        <f t="shared" si="3"/>
        <v>0.2253478410551899</v>
      </c>
      <c r="AU90" s="190">
        <f t="shared" si="3"/>
        <v>0.17781363905278555</v>
      </c>
      <c r="AV90" s="190">
        <f t="shared" si="3"/>
        <v>0.50443350002941001</v>
      </c>
      <c r="AW90" s="190">
        <f t="shared" si="3"/>
        <v>0.21101470688603788</v>
      </c>
      <c r="AX90" s="190">
        <f t="shared" si="3"/>
        <v>0.67457903287469501</v>
      </c>
      <c r="AY90" s="190">
        <f t="shared" si="3"/>
        <v>0.13343198823049279</v>
      </c>
      <c r="AZ90" s="190">
        <f t="shared" si="3"/>
        <v>9.5229355641503227E-2</v>
      </c>
      <c r="BA90" s="190">
        <f t="shared" si="3"/>
        <v>0.1345376466703691</v>
      </c>
      <c r="BB90" s="190">
        <f t="shared" si="3"/>
        <v>0.13379262693774641</v>
      </c>
      <c r="BC90" s="190">
        <f t="shared" si="3"/>
        <v>0.14530662710705586</v>
      </c>
      <c r="BD90" s="190">
        <f t="shared" si="3"/>
        <v>1.4736668422392235E-2</v>
      </c>
      <c r="BE90" s="190">
        <f t="shared" si="3"/>
        <v>2.5915332854064964E-2</v>
      </c>
      <c r="BF90" s="190">
        <f t="shared" si="3"/>
        <v>2.58853747466208</v>
      </c>
      <c r="BG90" s="190">
        <f t="shared" si="3"/>
        <v>2.6300603774928995E-2</v>
      </c>
      <c r="BH90" s="190">
        <f t="shared" si="3"/>
        <v>2.6544960848922852</v>
      </c>
      <c r="BI90" s="190">
        <f t="shared" si="3"/>
        <v>1.2519500716496403E-2</v>
      </c>
      <c r="BJ90" s="190">
        <f t="shared" si="3"/>
        <v>7.9977231579193443E-3</v>
      </c>
      <c r="BK90" s="190">
        <f t="shared" si="3"/>
        <v>1.8024923174527169E-2</v>
      </c>
      <c r="BL90" s="190">
        <f t="shared" si="3"/>
        <v>3.1985300766477882E-2</v>
      </c>
    </row>
    <row r="91" spans="1:64" x14ac:dyDescent="0.45">
      <c r="A91" s="175"/>
      <c r="B91" s="175"/>
      <c r="C91" s="175"/>
      <c r="D91" s="175"/>
      <c r="E91" s="184"/>
      <c r="F91" s="175"/>
      <c r="G91" s="186"/>
      <c r="H91" s="186"/>
      <c r="I91" s="191"/>
      <c r="J91" s="191"/>
      <c r="K91" s="191"/>
      <c r="L91" s="191"/>
      <c r="M91" s="191"/>
      <c r="N91" s="191"/>
      <c r="O91" s="191"/>
      <c r="P91" s="191"/>
      <c r="Q91" s="186"/>
      <c r="R91" s="186"/>
      <c r="S91" s="186"/>
      <c r="T91" s="191"/>
      <c r="U91" s="191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  <c r="AT91" s="186"/>
      <c r="AU91" s="186"/>
      <c r="AV91" s="186"/>
      <c r="AW91" s="186"/>
      <c r="AX91" s="186"/>
      <c r="AY91" s="186"/>
      <c r="AZ91" s="186"/>
      <c r="BA91" s="186"/>
      <c r="BB91" s="186"/>
      <c r="BC91" s="186"/>
      <c r="BD91" s="186"/>
      <c r="BE91" s="186"/>
      <c r="BF91" s="186"/>
      <c r="BG91" s="186"/>
      <c r="BH91" s="186"/>
      <c r="BI91" s="186"/>
      <c r="BJ91" s="186"/>
      <c r="BK91" s="186"/>
      <c r="BL91" s="186"/>
    </row>
    <row r="92" spans="1:64" x14ac:dyDescent="0.45">
      <c r="A92" s="175"/>
      <c r="B92" s="175"/>
      <c r="C92" s="175"/>
      <c r="D92" s="175"/>
      <c r="E92" s="184"/>
      <c r="F92" s="175" t="s">
        <v>1015</v>
      </c>
      <c r="G92" s="188">
        <f>AVERAGE(G24:G34)</f>
        <v>2.5241438651462438E-5</v>
      </c>
      <c r="H92" s="188">
        <f t="shared" ref="H92:BL92" si="4">AVERAGE(H24:H34)</f>
        <v>3.1348666598998584E-4</v>
      </c>
      <c r="I92" s="189">
        <f t="shared" si="4"/>
        <v>0.16745929044809482</v>
      </c>
      <c r="J92" s="189">
        <f t="shared" si="4"/>
        <v>1.0175601132087654E-2</v>
      </c>
      <c r="K92" s="189">
        <f t="shared" si="4"/>
        <v>4.4428041467212402E-2</v>
      </c>
      <c r="L92" s="189">
        <f t="shared" si="4"/>
        <v>0.62392976857111326</v>
      </c>
      <c r="M92" s="189">
        <f t="shared" si="4"/>
        <v>8.0163577713501973E-3</v>
      </c>
      <c r="N92" s="189">
        <f t="shared" si="4"/>
        <v>2.0688394461218325E-3</v>
      </c>
      <c r="O92" s="189">
        <f t="shared" si="4"/>
        <v>1.0039103467094442E-2</v>
      </c>
      <c r="P92" s="189">
        <f t="shared" si="4"/>
        <v>8.6020579067742534E-2</v>
      </c>
      <c r="Q92" s="188">
        <f t="shared" si="4"/>
        <v>9.9342351355309827E-4</v>
      </c>
      <c r="R92" s="188">
        <f t="shared" si="4"/>
        <v>3.3615542684200584E-4</v>
      </c>
      <c r="S92" s="188">
        <f t="shared" si="4"/>
        <v>9.058012230499193E-5</v>
      </c>
      <c r="T92" s="189">
        <f t="shared" si="4"/>
        <v>2.448012812133445E-3</v>
      </c>
      <c r="U92" s="189">
        <f t="shared" si="4"/>
        <v>3.4713257325818632E-3</v>
      </c>
      <c r="V92" s="188">
        <f t="shared" si="4"/>
        <v>4.4268709461213663E-4</v>
      </c>
      <c r="W92" s="188">
        <f t="shared" si="4"/>
        <v>9.318180659219754E-4</v>
      </c>
      <c r="X92" s="188">
        <f t="shared" si="4"/>
        <v>2.6691506891310501E-2</v>
      </c>
      <c r="Y92" s="188">
        <f t="shared" si="4"/>
        <v>2.111112834051433E-3</v>
      </c>
      <c r="Z92" s="188">
        <f t="shared" si="4"/>
        <v>2.9473023805244598E-6</v>
      </c>
      <c r="AA92" s="188">
        <f t="shared" si="4"/>
        <v>3.1611586647872505E-5</v>
      </c>
      <c r="AB92" s="188">
        <f t="shared" si="4"/>
        <v>1.7581206645847547E-7</v>
      </c>
      <c r="AC92" s="188">
        <f t="shared" si="4"/>
        <v>1.2956757137185746E-5</v>
      </c>
      <c r="AD92" s="188">
        <f t="shared" si="4"/>
        <v>1.7531456589143526E-4</v>
      </c>
      <c r="AE92" s="188">
        <f t="shared" si="4"/>
        <v>5.515940791840132E-7</v>
      </c>
      <c r="AF92" s="188">
        <f t="shared" si="4"/>
        <v>2.3123586308373284E-4</v>
      </c>
      <c r="AG92" s="188">
        <f t="shared" si="4"/>
        <v>1.9322959254759898E-7</v>
      </c>
      <c r="AH92" s="188">
        <f t="shared" si="4"/>
        <v>1.6344464167173141E-6</v>
      </c>
      <c r="AI92" s="188">
        <f t="shared" si="4"/>
        <v>6.4612948934467663E-5</v>
      </c>
      <c r="AJ92" s="188">
        <f t="shared" si="4"/>
        <v>1.1928886071977895E-6</v>
      </c>
      <c r="AK92" s="188">
        <f t="shared" si="4"/>
        <v>0</v>
      </c>
      <c r="AL92" s="188">
        <f t="shared" si="4"/>
        <v>2.3789459980654365E-4</v>
      </c>
      <c r="AM92" s="188">
        <f t="shared" si="4"/>
        <v>4.2752888343954845E-3</v>
      </c>
      <c r="AN92" s="188">
        <f t="shared" si="4"/>
        <v>2.7505588704619023E-7</v>
      </c>
      <c r="AO92" s="188">
        <f t="shared" si="4"/>
        <v>7.567273454481781E-4</v>
      </c>
      <c r="AP92" s="188">
        <f t="shared" si="4"/>
        <v>2.4371308746544511E-7</v>
      </c>
      <c r="AQ92" s="188">
        <f t="shared" si="4"/>
        <v>2.123114082028993E-7</v>
      </c>
      <c r="AR92" s="188">
        <f t="shared" si="4"/>
        <v>2.6884556469557985E-8</v>
      </c>
      <c r="AS92" s="188">
        <f t="shared" si="4"/>
        <v>8.0788822388399268E-8</v>
      </c>
      <c r="AT92" s="188">
        <f t="shared" si="4"/>
        <v>2.9814016653597102E-8</v>
      </c>
      <c r="AU92" s="188">
        <f t="shared" si="4"/>
        <v>9.3643646309119173E-9</v>
      </c>
      <c r="AV92" s="188">
        <f t="shared" si="4"/>
        <v>3.210608095657217E-8</v>
      </c>
      <c r="AW92" s="188">
        <f t="shared" si="4"/>
        <v>6.9389821407147796E-9</v>
      </c>
      <c r="AX92" s="188">
        <f t="shared" si="4"/>
        <v>5.7718335851736745E-8</v>
      </c>
      <c r="AY92" s="188">
        <f t="shared" si="4"/>
        <v>1.6848412723481805E-8</v>
      </c>
      <c r="AZ92" s="188">
        <f t="shared" si="4"/>
        <v>6.3302387050379185E-8</v>
      </c>
      <c r="BA92" s="188">
        <f t="shared" si="4"/>
        <v>3.9255543582015185E-8</v>
      </c>
      <c r="BB92" s="188">
        <f t="shared" si="4"/>
        <v>1.0728501598917704E-7</v>
      </c>
      <c r="BC92" s="188">
        <f t="shared" si="4"/>
        <v>2.1826461726553947E-8</v>
      </c>
      <c r="BD92" s="188">
        <f t="shared" si="4"/>
        <v>4.7417260667142497E-6</v>
      </c>
      <c r="BE92" s="188">
        <f t="shared" si="4"/>
        <v>8.1408825921530711E-8</v>
      </c>
      <c r="BF92" s="188">
        <f t="shared" si="4"/>
        <v>5.5697875430082048E-8</v>
      </c>
      <c r="BG92" s="188">
        <f t="shared" si="4"/>
        <v>1.1699111487260212E-6</v>
      </c>
      <c r="BH92" s="188">
        <f t="shared" si="4"/>
        <v>1.4666568765119975E-7</v>
      </c>
      <c r="BI92" s="188">
        <f t="shared" si="4"/>
        <v>4.1655713795879486E-3</v>
      </c>
      <c r="BJ92" s="188">
        <f t="shared" si="4"/>
        <v>3.9721141821128539E-5</v>
      </c>
      <c r="BK92" s="188">
        <f t="shared" si="4"/>
        <v>9.4530939716505228E-7</v>
      </c>
      <c r="BL92" s="188">
        <f t="shared" si="4"/>
        <v>2.6625719854708381E-7</v>
      </c>
    </row>
    <row r="93" spans="1:64" x14ac:dyDescent="0.45">
      <c r="A93" s="175"/>
      <c r="B93" s="175"/>
      <c r="C93" s="175"/>
      <c r="D93" s="175"/>
      <c r="E93" s="184"/>
      <c r="F93" s="175"/>
      <c r="G93" s="190">
        <f>STDEV(G24:G34)/G92</f>
        <v>0.12991582996630435</v>
      </c>
      <c r="H93" s="190">
        <f t="shared" ref="H93:BL93" si="5">STDEV(H24:H34)/H92</f>
        <v>4.2246352825097075E-2</v>
      </c>
      <c r="I93" s="189">
        <f t="shared" si="5"/>
        <v>5.4406081625449181E-3</v>
      </c>
      <c r="J93" s="189">
        <f t="shared" si="5"/>
        <v>1.507135078647231E-2</v>
      </c>
      <c r="K93" s="189">
        <f t="shared" si="5"/>
        <v>1.3834923538151521E-2</v>
      </c>
      <c r="L93" s="189">
        <f t="shared" si="5"/>
        <v>3.1934961883994285E-3</v>
      </c>
      <c r="M93" s="189">
        <f t="shared" si="5"/>
        <v>2.1600854061439419E-2</v>
      </c>
      <c r="N93" s="189">
        <f t="shared" si="5"/>
        <v>2.2984461212562018E-2</v>
      </c>
      <c r="O93" s="189">
        <f t="shared" si="5"/>
        <v>1.2140608779906904E-2</v>
      </c>
      <c r="P93" s="189">
        <f t="shared" si="5"/>
        <v>1.0845360391715344E-2</v>
      </c>
      <c r="Q93" s="190">
        <f t="shared" si="5"/>
        <v>1.340674971631752E-2</v>
      </c>
      <c r="R93" s="190">
        <f t="shared" si="5"/>
        <v>8.5106897167867533E-3</v>
      </c>
      <c r="S93" s="190">
        <f t="shared" si="5"/>
        <v>2.262503561946776E-2</v>
      </c>
      <c r="T93" s="189">
        <f t="shared" si="5"/>
        <v>1.6581192374690735E-2</v>
      </c>
      <c r="U93" s="189">
        <f t="shared" si="5"/>
        <v>1.4000431627524424E-2</v>
      </c>
      <c r="V93" s="190">
        <f t="shared" si="5"/>
        <v>1.4029828626347647E-2</v>
      </c>
      <c r="W93" s="190">
        <f t="shared" si="5"/>
        <v>1.4035967805698043E-2</v>
      </c>
      <c r="X93" s="190">
        <f t="shared" si="5"/>
        <v>1.4689307012579715E-2</v>
      </c>
      <c r="Y93" s="190">
        <f t="shared" si="5"/>
        <v>8.9546289675671523E-3</v>
      </c>
      <c r="Z93" s="190">
        <f t="shared" si="5"/>
        <v>4.4101558948804805E-2</v>
      </c>
      <c r="AA93" s="190">
        <f t="shared" si="5"/>
        <v>0.36146869797639586</v>
      </c>
      <c r="AB93" s="190">
        <f t="shared" si="5"/>
        <v>3.3166247903553989</v>
      </c>
      <c r="AC93" s="190">
        <f t="shared" si="5"/>
        <v>1.133717214540003E-2</v>
      </c>
      <c r="AD93" s="190">
        <f t="shared" si="5"/>
        <v>1.5627322018643718E-2</v>
      </c>
      <c r="AE93" s="190">
        <f t="shared" si="5"/>
        <v>1.1631098572887586E-2</v>
      </c>
      <c r="AF93" s="190">
        <f t="shared" si="5"/>
        <v>1.7580243214175881E-2</v>
      </c>
      <c r="AG93" s="190">
        <f t="shared" si="5"/>
        <v>4.9333056033901222E-2</v>
      </c>
      <c r="AH93" s="190">
        <f t="shared" si="5"/>
        <v>8.0915497082537424E-2</v>
      </c>
      <c r="AI93" s="190">
        <f t="shared" si="5"/>
        <v>1.5881613236524681E-2</v>
      </c>
      <c r="AJ93" s="190">
        <f t="shared" si="5"/>
        <v>5.5340755523188748E-2</v>
      </c>
      <c r="AK93" s="190" t="e">
        <f t="shared" si="5"/>
        <v>#DIV/0!</v>
      </c>
      <c r="AL93" s="190">
        <f t="shared" si="5"/>
        <v>1.2354941970318428E-2</v>
      </c>
      <c r="AM93" s="190">
        <f t="shared" si="5"/>
        <v>1.1288084896700988E-2</v>
      </c>
      <c r="AN93" s="190">
        <f t="shared" si="5"/>
        <v>1.5681351452715984</v>
      </c>
      <c r="AO93" s="190">
        <f t="shared" si="5"/>
        <v>2.2878459720943604E-2</v>
      </c>
      <c r="AP93" s="190">
        <f t="shared" si="5"/>
        <v>2.6701255929635188E-2</v>
      </c>
      <c r="AQ93" s="190">
        <f t="shared" si="5"/>
        <v>0.10862035973431358</v>
      </c>
      <c r="AR93" s="190">
        <f t="shared" si="5"/>
        <v>0.68021266674135461</v>
      </c>
      <c r="AS93" s="190">
        <f t="shared" si="5"/>
        <v>8.169802178626305E-2</v>
      </c>
      <c r="AT93" s="190">
        <f t="shared" si="5"/>
        <v>0.16746937263484352</v>
      </c>
      <c r="AU93" s="190">
        <f t="shared" si="5"/>
        <v>0.4220116335932263</v>
      </c>
      <c r="AV93" s="190">
        <f t="shared" si="5"/>
        <v>0.59260909904552117</v>
      </c>
      <c r="AW93" s="190">
        <f t="shared" si="5"/>
        <v>0.110743414319531</v>
      </c>
      <c r="AX93" s="190">
        <f t="shared" si="5"/>
        <v>8.8883427864206152E-2</v>
      </c>
      <c r="AY93" s="190">
        <f t="shared" si="5"/>
        <v>7.4020297283902137E-2</v>
      </c>
      <c r="AZ93" s="190">
        <f t="shared" si="5"/>
        <v>7.9822049587924729E-2</v>
      </c>
      <c r="BA93" s="190">
        <f t="shared" si="5"/>
        <v>2.2197449356126597</v>
      </c>
      <c r="BB93" s="190">
        <f t="shared" si="5"/>
        <v>7.3411179216020001E-2</v>
      </c>
      <c r="BC93" s="190">
        <f t="shared" si="5"/>
        <v>5.7579210900644218E-2</v>
      </c>
      <c r="BD93" s="190">
        <f t="shared" si="5"/>
        <v>1.5809564591282337E-2</v>
      </c>
      <c r="BE93" s="190">
        <f t="shared" si="5"/>
        <v>2.5414438230306317E-2</v>
      </c>
      <c r="BF93" s="190">
        <f t="shared" si="5"/>
        <v>9.346753944618115E-2</v>
      </c>
      <c r="BG93" s="190">
        <f t="shared" si="5"/>
        <v>3.3737913190696252E-2</v>
      </c>
      <c r="BH93" s="190">
        <f t="shared" si="5"/>
        <v>2.1719710275235111</v>
      </c>
      <c r="BI93" s="190">
        <f t="shared" si="5"/>
        <v>1.7368711648996473E-2</v>
      </c>
      <c r="BJ93" s="190">
        <f t="shared" si="5"/>
        <v>1.074722979682036E-2</v>
      </c>
      <c r="BK93" s="190">
        <f t="shared" si="5"/>
        <v>2.2241791705092429E-2</v>
      </c>
      <c r="BL93" s="190">
        <f t="shared" si="5"/>
        <v>3.5629173350705361E-2</v>
      </c>
    </row>
    <row r="94" spans="1:64" x14ac:dyDescent="0.45">
      <c r="A94" s="175"/>
      <c r="B94" s="175"/>
      <c r="C94" s="175"/>
      <c r="D94" s="175"/>
      <c r="E94" s="184"/>
      <c r="F94" s="175"/>
      <c r="G94" s="186"/>
      <c r="H94" s="186"/>
      <c r="I94" s="191"/>
      <c r="J94" s="191"/>
      <c r="K94" s="191"/>
      <c r="L94" s="191"/>
      <c r="M94" s="191"/>
      <c r="N94" s="191"/>
      <c r="O94" s="191"/>
      <c r="P94" s="191"/>
      <c r="Q94" s="186"/>
      <c r="R94" s="186"/>
      <c r="S94" s="186"/>
      <c r="T94" s="191"/>
      <c r="U94" s="191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  <c r="AT94" s="186"/>
      <c r="AU94" s="186"/>
      <c r="AV94" s="186"/>
      <c r="AW94" s="186"/>
      <c r="AX94" s="186"/>
      <c r="AY94" s="186"/>
      <c r="AZ94" s="186"/>
      <c r="BA94" s="186"/>
      <c r="BB94" s="186"/>
      <c r="BC94" s="186"/>
      <c r="BD94" s="186"/>
      <c r="BE94" s="186"/>
      <c r="BF94" s="186"/>
      <c r="BG94" s="186"/>
      <c r="BH94" s="186"/>
      <c r="BI94" s="186"/>
      <c r="BJ94" s="186"/>
      <c r="BK94" s="186"/>
      <c r="BL94" s="186"/>
    </row>
    <row r="95" spans="1:64" x14ac:dyDescent="0.45">
      <c r="A95" s="175"/>
      <c r="B95" s="175"/>
      <c r="C95" s="175"/>
      <c r="D95" s="175"/>
      <c r="E95" s="184"/>
      <c r="F95" s="175" t="s">
        <v>1016</v>
      </c>
      <c r="G95" s="188">
        <f>AVERAGE(G35:G45)</f>
        <v>9.9679747862685454E-5</v>
      </c>
      <c r="H95" s="188">
        <f t="shared" ref="H95:BL95" si="6">AVERAGE(H35:H45)</f>
        <v>2.3706081113636459E-3</v>
      </c>
      <c r="I95" s="189">
        <f t="shared" si="6"/>
        <v>1.0826062478961182E-2</v>
      </c>
      <c r="J95" s="189">
        <f t="shared" si="6"/>
        <v>2.6959778700128931E-2</v>
      </c>
      <c r="K95" s="189">
        <f t="shared" si="6"/>
        <v>7.3870117628817514E-3</v>
      </c>
      <c r="L95" s="189">
        <f t="shared" si="6"/>
        <v>0.35588434974069227</v>
      </c>
      <c r="M95" s="189">
        <f t="shared" si="6"/>
        <v>1.1522752214660878E-3</v>
      </c>
      <c r="N95" s="189">
        <f t="shared" si="6"/>
        <v>1.1761090241106682E-3</v>
      </c>
      <c r="O95" s="189">
        <f t="shared" si="6"/>
        <v>2.7851365036848527E-2</v>
      </c>
      <c r="P95" s="189">
        <f t="shared" si="6"/>
        <v>6.8179513691442942E-2</v>
      </c>
      <c r="Q95" s="188">
        <f t="shared" si="6"/>
        <v>7.1320896075515589E-3</v>
      </c>
      <c r="R95" s="188">
        <f t="shared" si="6"/>
        <v>6.7634140255041911E-5</v>
      </c>
      <c r="S95" s="188">
        <f t="shared" si="6"/>
        <v>2.5099203155358453E-5</v>
      </c>
      <c r="T95" s="188">
        <f t="shared" si="6"/>
        <v>1.3466483279294592E-5</v>
      </c>
      <c r="U95" s="188">
        <f t="shared" si="6"/>
        <v>3.156966158387182E-3</v>
      </c>
      <c r="V95" s="188">
        <f t="shared" si="6"/>
        <v>1.815568705417394E-3</v>
      </c>
      <c r="W95" s="188">
        <f t="shared" si="6"/>
        <v>2.0946072877776439E-4</v>
      </c>
      <c r="X95" s="188">
        <f t="shared" si="6"/>
        <v>1.2422739502201234E-2</v>
      </c>
      <c r="Y95" s="188">
        <f t="shared" si="6"/>
        <v>6.1238823673451725E-4</v>
      </c>
      <c r="Z95" s="188">
        <f t="shared" si="6"/>
        <v>5.9507840473676401E-7</v>
      </c>
      <c r="AA95" s="188">
        <f t="shared" si="6"/>
        <v>1.2634509485277849E-5</v>
      </c>
      <c r="AB95" s="188">
        <f t="shared" si="6"/>
        <v>0</v>
      </c>
      <c r="AC95" s="188">
        <f t="shared" si="6"/>
        <v>9.642731913540673E-5</v>
      </c>
      <c r="AD95" s="188">
        <f t="shared" si="6"/>
        <v>2.8690195030312239E-3</v>
      </c>
      <c r="AE95" s="188">
        <f t="shared" si="6"/>
        <v>5.8191997105936008E-6</v>
      </c>
      <c r="AF95" s="188">
        <f t="shared" si="6"/>
        <v>5.311515751036562E-5</v>
      </c>
      <c r="AG95" s="188">
        <f t="shared" si="6"/>
        <v>7.7815051495783478E-7</v>
      </c>
      <c r="AH95" s="188">
        <f t="shared" si="6"/>
        <v>3.3701629729234263E-6</v>
      </c>
      <c r="AI95" s="188">
        <f t="shared" si="6"/>
        <v>1.7331439203623666E-5</v>
      </c>
      <c r="AJ95" s="188">
        <f t="shared" si="6"/>
        <v>1.8917309926036404E-6</v>
      </c>
      <c r="AK95" s="188">
        <f t="shared" si="6"/>
        <v>9.5128235288060429E-8</v>
      </c>
      <c r="AL95" s="188">
        <f t="shared" si="6"/>
        <v>1.9241078389643175E-3</v>
      </c>
      <c r="AM95" s="188">
        <f t="shared" si="6"/>
        <v>4.2589883328372055E-6</v>
      </c>
      <c r="AN95" s="188">
        <f t="shared" si="6"/>
        <v>3.2655736756370616E-7</v>
      </c>
      <c r="AO95" s="188">
        <f t="shared" si="6"/>
        <v>0.10623703887071664</v>
      </c>
      <c r="AP95" s="188">
        <f t="shared" si="6"/>
        <v>5.65130575029131E-7</v>
      </c>
      <c r="AQ95" s="188">
        <f t="shared" si="6"/>
        <v>1.3250582670633139E-7</v>
      </c>
      <c r="AR95" s="188">
        <f t="shared" si="6"/>
        <v>2.9727978069285084E-8</v>
      </c>
      <c r="AS95" s="188">
        <f t="shared" si="6"/>
        <v>5.0678976253087501E-8</v>
      </c>
      <c r="AT95" s="188">
        <f t="shared" si="6"/>
        <v>1.4312006171764049E-8</v>
      </c>
      <c r="AU95" s="188">
        <f t="shared" si="6"/>
        <v>8.5798269090485383E-7</v>
      </c>
      <c r="AV95" s="188">
        <f t="shared" si="6"/>
        <v>1.6987478224156564E-6</v>
      </c>
      <c r="AW95" s="188">
        <f t="shared" si="6"/>
        <v>2.9017137976364706E-9</v>
      </c>
      <c r="AX95" s="188">
        <f t="shared" si="6"/>
        <v>1.3847701780887258E-8</v>
      </c>
      <c r="AY95" s="188">
        <f t="shared" si="6"/>
        <v>7.4695570876179513E-7</v>
      </c>
      <c r="AZ95" s="188">
        <f t="shared" si="6"/>
        <v>1.4787020620660656E-8</v>
      </c>
      <c r="BA95" s="188">
        <f t="shared" si="6"/>
        <v>4.3068860389390378E-9</v>
      </c>
      <c r="BB95" s="188">
        <f t="shared" si="6"/>
        <v>2.2579861117789096E-8</v>
      </c>
      <c r="BC95" s="188">
        <f t="shared" si="6"/>
        <v>6.9120090330397597E-9</v>
      </c>
      <c r="BD95" s="188">
        <f t="shared" si="6"/>
        <v>1.2293388362319789E-6</v>
      </c>
      <c r="BE95" s="188">
        <f t="shared" si="6"/>
        <v>9.5407838968975064E-8</v>
      </c>
      <c r="BF95" s="188">
        <f t="shared" si="6"/>
        <v>6.0502092433107968E-8</v>
      </c>
      <c r="BG95" s="188">
        <f t="shared" si="6"/>
        <v>6.0489762733129904E-6</v>
      </c>
      <c r="BH95" s="188">
        <f t="shared" si="6"/>
        <v>1.7474638204094189E-5</v>
      </c>
      <c r="BI95" s="188">
        <f t="shared" si="6"/>
        <v>0.36134139371913471</v>
      </c>
      <c r="BJ95" s="188">
        <f t="shared" si="6"/>
        <v>5.3590725919352942E-5</v>
      </c>
      <c r="BK95" s="188">
        <f t="shared" si="6"/>
        <v>2.293840264572823E-7</v>
      </c>
      <c r="BL95" s="188">
        <f t="shared" si="6"/>
        <v>1.9584752840644866E-7</v>
      </c>
    </row>
    <row r="96" spans="1:64" x14ac:dyDescent="0.45">
      <c r="A96" s="175"/>
      <c r="B96" s="175"/>
      <c r="C96" s="175"/>
      <c r="D96" s="175"/>
      <c r="E96" s="184"/>
      <c r="F96" s="175"/>
      <c r="G96" s="190">
        <f>STDEV(G35:G45)/G95</f>
        <v>0.14585201732419203</v>
      </c>
      <c r="H96" s="190">
        <f t="shared" ref="H96:BL96" si="7">STDEV(H35:H45)/H95</f>
        <v>4.3241442259710071E-2</v>
      </c>
      <c r="I96" s="189">
        <f t="shared" si="7"/>
        <v>1.5371455329395736E-2</v>
      </c>
      <c r="J96" s="189">
        <f t="shared" si="7"/>
        <v>1.5749839006355591E-2</v>
      </c>
      <c r="K96" s="189">
        <f t="shared" si="7"/>
        <v>3.8278979417500532E-2</v>
      </c>
      <c r="L96" s="189">
        <f t="shared" si="7"/>
        <v>4.9757366132623902E-3</v>
      </c>
      <c r="M96" s="189">
        <f t="shared" si="7"/>
        <v>6.7507106014380994E-2</v>
      </c>
      <c r="N96" s="189">
        <f t="shared" si="7"/>
        <v>6.7320899862002487E-2</v>
      </c>
      <c r="O96" s="189">
        <f t="shared" si="7"/>
        <v>1.0890744450935333E-2</v>
      </c>
      <c r="P96" s="189">
        <f t="shared" si="7"/>
        <v>3.123505110191778E-2</v>
      </c>
      <c r="Q96" s="190">
        <f t="shared" si="7"/>
        <v>1.6069820871965436E-2</v>
      </c>
      <c r="R96" s="190">
        <f t="shared" si="7"/>
        <v>1.4471178234712152E-2</v>
      </c>
      <c r="S96" s="190">
        <f t="shared" si="7"/>
        <v>0.34851250198041112</v>
      </c>
      <c r="T96" s="190">
        <f t="shared" si="7"/>
        <v>3.3756775961545929E-2</v>
      </c>
      <c r="U96" s="190">
        <f t="shared" si="7"/>
        <v>2.3210270957293621E-2</v>
      </c>
      <c r="V96" s="190">
        <f t="shared" si="7"/>
        <v>1.8274334128119234E-2</v>
      </c>
      <c r="W96" s="190">
        <f t="shared" si="7"/>
        <v>3.7379967584135185E-2</v>
      </c>
      <c r="X96" s="190">
        <f t="shared" si="7"/>
        <v>2.7883021646051286E-2</v>
      </c>
      <c r="Y96" s="190">
        <f t="shared" si="7"/>
        <v>1.1330190610169913E-2</v>
      </c>
      <c r="Z96" s="190">
        <f t="shared" si="7"/>
        <v>0.23610506951643109</v>
      </c>
      <c r="AA96" s="190">
        <f t="shared" si="7"/>
        <v>1.3856054701310512</v>
      </c>
      <c r="AB96" s="190" t="e">
        <f t="shared" si="7"/>
        <v>#DIV/0!</v>
      </c>
      <c r="AC96" s="190">
        <f t="shared" si="7"/>
        <v>2.8310396964339766E-2</v>
      </c>
      <c r="AD96" s="190">
        <f t="shared" si="7"/>
        <v>2.0352971652809436E-2</v>
      </c>
      <c r="AE96" s="190">
        <f t="shared" si="7"/>
        <v>0.12912367888416015</v>
      </c>
      <c r="AF96" s="190">
        <f t="shared" si="7"/>
        <v>2.1818287478842704E-2</v>
      </c>
      <c r="AG96" s="190">
        <f t="shared" si="7"/>
        <v>0.54812954288121529</v>
      </c>
      <c r="AH96" s="190">
        <f t="shared" si="7"/>
        <v>7.2783784483255454E-2</v>
      </c>
      <c r="AI96" s="190">
        <f t="shared" si="7"/>
        <v>0.38186588888531142</v>
      </c>
      <c r="AJ96" s="190">
        <f t="shared" si="7"/>
        <v>1.5745170204827768</v>
      </c>
      <c r="AK96" s="190">
        <f t="shared" si="7"/>
        <v>3.3166247903554003</v>
      </c>
      <c r="AL96" s="190">
        <f t="shared" si="7"/>
        <v>8.8220570616556263E-3</v>
      </c>
      <c r="AM96" s="190">
        <f t="shared" si="7"/>
        <v>0.42536336554041454</v>
      </c>
      <c r="AN96" s="190">
        <f t="shared" si="7"/>
        <v>0.27732722585662001</v>
      </c>
      <c r="AO96" s="190">
        <f t="shared" si="7"/>
        <v>2.2738989810908928E-2</v>
      </c>
      <c r="AP96" s="190">
        <f t="shared" si="7"/>
        <v>6.0300644631057859E-2</v>
      </c>
      <c r="AQ96" s="190">
        <f t="shared" si="7"/>
        <v>5.9028265516526665E-2</v>
      </c>
      <c r="AR96" s="190">
        <f t="shared" si="7"/>
        <v>1.0625705890744133</v>
      </c>
      <c r="AS96" s="190">
        <f t="shared" si="7"/>
        <v>0.26547259148227004</v>
      </c>
      <c r="AT96" s="190">
        <f t="shared" si="7"/>
        <v>0.69124870310265241</v>
      </c>
      <c r="AU96" s="190">
        <f t="shared" si="7"/>
        <v>0.19498575340943239</v>
      </c>
      <c r="AV96" s="190">
        <f t="shared" si="7"/>
        <v>0.35003389658664635</v>
      </c>
      <c r="AW96" s="190">
        <f t="shared" si="7"/>
        <v>0.58606372606283952</v>
      </c>
      <c r="AX96" s="190">
        <f t="shared" si="7"/>
        <v>0.28192362428233531</v>
      </c>
      <c r="AY96" s="190">
        <f t="shared" si="7"/>
        <v>3.2938037274851522</v>
      </c>
      <c r="AZ96" s="190">
        <f t="shared" si="7"/>
        <v>0.36402408715554252</v>
      </c>
      <c r="BA96" s="190">
        <f t="shared" si="7"/>
        <v>0.46679173138868757</v>
      </c>
      <c r="BB96" s="190">
        <f t="shared" si="7"/>
        <v>0.43295097229913398</v>
      </c>
      <c r="BC96" s="190">
        <f t="shared" si="7"/>
        <v>0.3862862376018289</v>
      </c>
      <c r="BD96" s="190">
        <f t="shared" si="7"/>
        <v>4.9694547550899956E-2</v>
      </c>
      <c r="BE96" s="190">
        <f t="shared" si="7"/>
        <v>6.142665887395439E-2</v>
      </c>
      <c r="BF96" s="190">
        <f t="shared" si="7"/>
        <v>0.27006596680127865</v>
      </c>
      <c r="BG96" s="190">
        <f t="shared" si="7"/>
        <v>2.5981387901067611E-2</v>
      </c>
      <c r="BH96" s="190">
        <f t="shared" si="7"/>
        <v>3.2667449055504663</v>
      </c>
      <c r="BI96" s="190">
        <f t="shared" si="7"/>
        <v>8.3606516578667908E-3</v>
      </c>
      <c r="BJ96" s="190">
        <f t="shared" si="7"/>
        <v>9.8193291481039724E-2</v>
      </c>
      <c r="BK96" s="190">
        <f t="shared" si="7"/>
        <v>6.1640534632940051E-2</v>
      </c>
      <c r="BL96" s="190">
        <f t="shared" si="7"/>
        <v>1.8544396814009718</v>
      </c>
    </row>
    <row r="97" spans="1:69" x14ac:dyDescent="0.45">
      <c r="A97" s="175"/>
      <c r="B97" s="175"/>
      <c r="C97" s="175"/>
      <c r="D97" s="175"/>
      <c r="E97" s="184"/>
      <c r="F97" s="175"/>
      <c r="G97" s="186"/>
      <c r="H97" s="186"/>
      <c r="I97" s="191"/>
      <c r="J97" s="191"/>
      <c r="K97" s="191"/>
      <c r="L97" s="191"/>
      <c r="M97" s="191"/>
      <c r="N97" s="191"/>
      <c r="O97" s="191"/>
      <c r="P97" s="191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  <c r="AT97" s="186"/>
      <c r="AU97" s="186"/>
      <c r="AV97" s="186"/>
      <c r="AW97" s="186"/>
      <c r="AX97" s="186"/>
      <c r="AY97" s="186"/>
      <c r="AZ97" s="186"/>
      <c r="BA97" s="186"/>
      <c r="BB97" s="186"/>
      <c r="BC97" s="186"/>
      <c r="BD97" s="186"/>
      <c r="BE97" s="186"/>
      <c r="BF97" s="186"/>
      <c r="BG97" s="186"/>
      <c r="BH97" s="186"/>
      <c r="BI97" s="186"/>
      <c r="BJ97" s="186"/>
      <c r="BK97" s="186"/>
      <c r="BL97" s="186"/>
    </row>
    <row r="98" spans="1:69" x14ac:dyDescent="0.45">
      <c r="A98" s="175"/>
      <c r="B98" s="175"/>
      <c r="C98" s="175"/>
      <c r="D98" s="175"/>
      <c r="E98" s="184"/>
      <c r="F98" s="175" t="s">
        <v>1017</v>
      </c>
      <c r="G98" s="188">
        <f>AVERAGE(G46:G56)</f>
        <v>6.3314525882919402E-5</v>
      </c>
      <c r="H98" s="188">
        <f t="shared" ref="H98:BL98" si="8">AVERAGE(H46:H56)</f>
        <v>1.0577589285619686E-3</v>
      </c>
      <c r="I98" s="189">
        <f t="shared" si="8"/>
        <v>1.3082012261538227E-2</v>
      </c>
      <c r="J98" s="189">
        <f t="shared" si="8"/>
        <v>3.9950020370733225E-2</v>
      </c>
      <c r="K98" s="189">
        <f t="shared" si="8"/>
        <v>5.3502440712967572E-2</v>
      </c>
      <c r="L98" s="189">
        <f t="shared" si="8"/>
        <v>0.55315289924807365</v>
      </c>
      <c r="M98" s="189">
        <f t="shared" si="8"/>
        <v>4.0044462133038125E-2</v>
      </c>
      <c r="N98" s="189">
        <f t="shared" si="8"/>
        <v>2.1987815386201341E-3</v>
      </c>
      <c r="O98" s="189">
        <f t="shared" si="8"/>
        <v>0.11296470496491327</v>
      </c>
      <c r="P98" s="189">
        <f t="shared" si="8"/>
        <v>0.14821916992206777</v>
      </c>
      <c r="Q98" s="188">
        <f t="shared" si="8"/>
        <v>3.6600602024546109E-3</v>
      </c>
      <c r="R98" s="188">
        <f t="shared" si="8"/>
        <v>1.7030526937083894E-4</v>
      </c>
      <c r="S98" s="188">
        <f t="shared" si="8"/>
        <v>2.871641270950587E-5</v>
      </c>
      <c r="T98" s="189">
        <f t="shared" si="8"/>
        <v>5.571253887268356E-3</v>
      </c>
      <c r="U98" s="189">
        <f t="shared" si="8"/>
        <v>5.1168569652535007E-3</v>
      </c>
      <c r="V98" s="188">
        <f t="shared" si="8"/>
        <v>1.874340041733139E-4</v>
      </c>
      <c r="W98" s="188">
        <f t="shared" si="8"/>
        <v>4.7682532883488359E-4</v>
      </c>
      <c r="X98" s="188">
        <f t="shared" si="8"/>
        <v>3.621330184544325E-3</v>
      </c>
      <c r="Y98" s="188">
        <f t="shared" si="8"/>
        <v>1.0250582282155523E-3</v>
      </c>
      <c r="Z98" s="188">
        <f t="shared" si="8"/>
        <v>3.2133332696076692E-6</v>
      </c>
      <c r="AA98" s="188">
        <f t="shared" si="8"/>
        <v>3.4586320529156171E-4</v>
      </c>
      <c r="AB98" s="188">
        <f t="shared" si="8"/>
        <v>8.6376016621262265E-7</v>
      </c>
      <c r="AC98" s="188">
        <f t="shared" si="8"/>
        <v>4.7826210061664737E-5</v>
      </c>
      <c r="AD98" s="188">
        <f t="shared" si="8"/>
        <v>5.6752658877190303E-4</v>
      </c>
      <c r="AE98" s="188">
        <f t="shared" si="8"/>
        <v>4.6787381539016608E-7</v>
      </c>
      <c r="AF98" s="188">
        <f t="shared" si="8"/>
        <v>1.1825565645665325E-4</v>
      </c>
      <c r="AG98" s="188">
        <f t="shared" si="8"/>
        <v>6.2748980716784308E-7</v>
      </c>
      <c r="AH98" s="188">
        <f t="shared" si="8"/>
        <v>2.9784529761406384E-6</v>
      </c>
      <c r="AI98" s="188">
        <f t="shared" si="8"/>
        <v>2.919633885697288E-5</v>
      </c>
      <c r="AJ98" s="188">
        <f t="shared" si="8"/>
        <v>3.1132181168441169E-7</v>
      </c>
      <c r="AK98" s="188">
        <f t="shared" si="8"/>
        <v>0</v>
      </c>
      <c r="AL98" s="188">
        <f t="shared" si="8"/>
        <v>8.163246389791555E-4</v>
      </c>
      <c r="AM98" s="188">
        <f t="shared" si="8"/>
        <v>9.0286665455651654E-3</v>
      </c>
      <c r="AN98" s="188">
        <f t="shared" si="8"/>
        <v>2.7934424874232609E-7</v>
      </c>
      <c r="AO98" s="188">
        <f t="shared" si="8"/>
        <v>2.9122290897101331E-3</v>
      </c>
      <c r="AP98" s="188">
        <f t="shared" si="8"/>
        <v>5.7307215710178125E-7</v>
      </c>
      <c r="AQ98" s="188">
        <f t="shared" si="8"/>
        <v>3.5697602261597954E-7</v>
      </c>
      <c r="AR98" s="188">
        <f t="shared" si="8"/>
        <v>2.7547135371287984E-8</v>
      </c>
      <c r="AS98" s="188">
        <f t="shared" si="8"/>
        <v>1.0969687777227529E-7</v>
      </c>
      <c r="AT98" s="188">
        <f t="shared" si="8"/>
        <v>2.9555981060843552E-8</v>
      </c>
      <c r="AU98" s="188">
        <f t="shared" si="8"/>
        <v>2.821677621920608E-8</v>
      </c>
      <c r="AV98" s="188">
        <f t="shared" si="8"/>
        <v>6.7541793557478043E-8</v>
      </c>
      <c r="AW98" s="188">
        <f t="shared" si="8"/>
        <v>5.6182277482640366E-9</v>
      </c>
      <c r="AX98" s="188">
        <f t="shared" si="8"/>
        <v>4.3163950885681458E-8</v>
      </c>
      <c r="AY98" s="188">
        <f t="shared" si="8"/>
        <v>1.1691409321532643E-8</v>
      </c>
      <c r="AZ98" s="188">
        <f t="shared" si="8"/>
        <v>4.107503979617767E-8</v>
      </c>
      <c r="BA98" s="188">
        <f t="shared" si="8"/>
        <v>7.4616025500704253E-9</v>
      </c>
      <c r="BB98" s="188">
        <f t="shared" si="8"/>
        <v>5.8318986736497182E-8</v>
      </c>
      <c r="BC98" s="188">
        <f t="shared" si="8"/>
        <v>1.2916972834636056E-8</v>
      </c>
      <c r="BD98" s="188">
        <f t="shared" si="8"/>
        <v>2.3987380537032227E-6</v>
      </c>
      <c r="BE98" s="188">
        <f t="shared" si="8"/>
        <v>1.9893183808717983E-7</v>
      </c>
      <c r="BF98" s="188">
        <f t="shared" si="8"/>
        <v>1.162705064679896E-7</v>
      </c>
      <c r="BG98" s="188">
        <f t="shared" si="8"/>
        <v>7.2562071745601307E-7</v>
      </c>
      <c r="BH98" s="188">
        <f t="shared" si="8"/>
        <v>4.7191987680972041E-6</v>
      </c>
      <c r="BI98" s="188">
        <f t="shared" si="8"/>
        <v>2.0069562828910824E-3</v>
      </c>
      <c r="BJ98" s="188">
        <f t="shared" si="8"/>
        <v>1.1748165818892366E-5</v>
      </c>
      <c r="BK98" s="188">
        <f t="shared" si="8"/>
        <v>7.5644700339984053E-7</v>
      </c>
      <c r="BL98" s="188">
        <f t="shared" si="8"/>
        <v>1.9621765171137802E-7</v>
      </c>
    </row>
    <row r="99" spans="1:69" x14ac:dyDescent="0.45">
      <c r="A99" s="175"/>
      <c r="B99" s="175"/>
      <c r="C99" s="175"/>
      <c r="D99" s="175"/>
      <c r="E99" s="184"/>
      <c r="F99" s="175"/>
      <c r="G99" s="190">
        <f>STDEV(G46:G56)/G98</f>
        <v>6.499089588383522E-2</v>
      </c>
      <c r="H99" s="190">
        <f t="shared" ref="H99:BL99" si="9">STDEV(H46:H56)/H98</f>
        <v>3.4512943789409112E-2</v>
      </c>
      <c r="I99" s="189">
        <f t="shared" si="9"/>
        <v>1.261695494908547E-2</v>
      </c>
      <c r="J99" s="189">
        <f t="shared" si="9"/>
        <v>1.0574913477278961E-2</v>
      </c>
      <c r="K99" s="189">
        <f t="shared" si="9"/>
        <v>9.7711583831634492E-3</v>
      </c>
      <c r="L99" s="189">
        <f t="shared" si="9"/>
        <v>2.3430816974373877E-3</v>
      </c>
      <c r="M99" s="189">
        <f t="shared" si="9"/>
        <v>2.718859358527213E-2</v>
      </c>
      <c r="N99" s="189">
        <f t="shared" si="9"/>
        <v>3.1614115689408182E-2</v>
      </c>
      <c r="O99" s="189">
        <f t="shared" si="9"/>
        <v>1.0360484318973687E-2</v>
      </c>
      <c r="P99" s="189">
        <f t="shared" si="9"/>
        <v>1.2215533138987902E-2</v>
      </c>
      <c r="Q99" s="190">
        <f t="shared" si="9"/>
        <v>9.6060188104473108E-3</v>
      </c>
      <c r="R99" s="190">
        <f t="shared" si="9"/>
        <v>7.6176253320647778E-3</v>
      </c>
      <c r="S99" s="190">
        <f t="shared" si="9"/>
        <v>6.2355653624466954E-2</v>
      </c>
      <c r="T99" s="189">
        <f t="shared" si="9"/>
        <v>1.8139557955635741E-2</v>
      </c>
      <c r="U99" s="189">
        <f t="shared" si="9"/>
        <v>1.6955299896332657E-2</v>
      </c>
      <c r="V99" s="190">
        <f t="shared" si="9"/>
        <v>1.2292579062274628E-2</v>
      </c>
      <c r="W99" s="190">
        <f t="shared" si="9"/>
        <v>1.5639979726439299E-2</v>
      </c>
      <c r="X99" s="190">
        <f t="shared" si="9"/>
        <v>1.6751882057326844E-2</v>
      </c>
      <c r="Y99" s="190">
        <f t="shared" si="9"/>
        <v>1.1186855614483409E-2</v>
      </c>
      <c r="Z99" s="190">
        <f t="shared" si="9"/>
        <v>1.4234517972378857E-2</v>
      </c>
      <c r="AA99" s="190">
        <f t="shared" si="9"/>
        <v>4.1979487261956334E-2</v>
      </c>
      <c r="AB99" s="190">
        <f t="shared" si="9"/>
        <v>3.3166247903553998</v>
      </c>
      <c r="AC99" s="190">
        <f t="shared" si="9"/>
        <v>1.1107269229742983E-2</v>
      </c>
      <c r="AD99" s="190">
        <f t="shared" si="9"/>
        <v>1.3723419555682658E-2</v>
      </c>
      <c r="AE99" s="190">
        <f t="shared" si="9"/>
        <v>4.0255086944162403E-2</v>
      </c>
      <c r="AF99" s="190">
        <f t="shared" si="9"/>
        <v>1.5948011641778264E-2</v>
      </c>
      <c r="AG99" s="190">
        <f t="shared" si="9"/>
        <v>7.0590717794471014E-2</v>
      </c>
      <c r="AH99" s="190">
        <f t="shared" si="9"/>
        <v>2.108605015909315E-2</v>
      </c>
      <c r="AI99" s="190">
        <f t="shared" si="9"/>
        <v>5.2166345320843042E-2</v>
      </c>
      <c r="AJ99" s="190">
        <f t="shared" si="9"/>
        <v>6.112639442317374E-2</v>
      </c>
      <c r="AK99" s="190" t="e">
        <f t="shared" si="9"/>
        <v>#DIV/0!</v>
      </c>
      <c r="AL99" s="190">
        <f t="shared" si="9"/>
        <v>7.8040143992510035E-3</v>
      </c>
      <c r="AM99" s="190">
        <f t="shared" si="9"/>
        <v>9.063299338925036E-3</v>
      </c>
      <c r="AN99" s="190">
        <f t="shared" si="9"/>
        <v>0.71605956556644879</v>
      </c>
      <c r="AO99" s="190">
        <f t="shared" si="9"/>
        <v>1.7802345534294647E-2</v>
      </c>
      <c r="AP99" s="190">
        <f t="shared" si="9"/>
        <v>2.3680781730387394E-2</v>
      </c>
      <c r="AQ99" s="190">
        <f t="shared" si="9"/>
        <v>0.14875317176330688</v>
      </c>
      <c r="AR99" s="190">
        <f t="shared" si="9"/>
        <v>6.9836223530703206E-2</v>
      </c>
      <c r="AS99" s="190">
        <f t="shared" si="9"/>
        <v>9.1018528744364002E-2</v>
      </c>
      <c r="AT99" s="190">
        <f t="shared" si="9"/>
        <v>0.20090471433601784</v>
      </c>
      <c r="AU99" s="190">
        <f t="shared" si="9"/>
        <v>0.19489802149753258</v>
      </c>
      <c r="AV99" s="190">
        <f t="shared" si="9"/>
        <v>0.48590224313098007</v>
      </c>
      <c r="AW99" s="190">
        <f t="shared" si="9"/>
        <v>0.29223022494471651</v>
      </c>
      <c r="AX99" s="190">
        <f t="shared" si="9"/>
        <v>8.0006483651909696E-2</v>
      </c>
      <c r="AY99" s="190">
        <f t="shared" si="9"/>
        <v>8.6176813309017997E-2</v>
      </c>
      <c r="AZ99" s="190">
        <f t="shared" si="9"/>
        <v>0.33663438004837448</v>
      </c>
      <c r="BA99" s="190">
        <f t="shared" si="9"/>
        <v>0.11155490400463246</v>
      </c>
      <c r="BB99" s="190">
        <f t="shared" si="9"/>
        <v>7.6448251576803614E-2</v>
      </c>
      <c r="BC99" s="190">
        <f t="shared" si="9"/>
        <v>0.24382372540014227</v>
      </c>
      <c r="BD99" s="190">
        <f t="shared" si="9"/>
        <v>1.4940819943391795E-2</v>
      </c>
      <c r="BE99" s="190">
        <f t="shared" si="9"/>
        <v>3.4669209072494503E-2</v>
      </c>
      <c r="BF99" s="190">
        <f t="shared" si="9"/>
        <v>1.4625304374029726</v>
      </c>
      <c r="BG99" s="190">
        <f t="shared" si="9"/>
        <v>2.9512846990868331E-2</v>
      </c>
      <c r="BH99" s="190">
        <f t="shared" si="9"/>
        <v>2.2217129116454974</v>
      </c>
      <c r="BI99" s="190">
        <f t="shared" si="9"/>
        <v>1.0482435523945628E-2</v>
      </c>
      <c r="BJ99" s="190">
        <f t="shared" si="9"/>
        <v>6.0318342366154229E-2</v>
      </c>
      <c r="BK99" s="190">
        <f t="shared" si="9"/>
        <v>2.6293582708692483E-2</v>
      </c>
      <c r="BL99" s="190">
        <f t="shared" si="9"/>
        <v>6.1164278341302614E-2</v>
      </c>
    </row>
    <row r="100" spans="1:69" x14ac:dyDescent="0.45">
      <c r="A100" s="175"/>
      <c r="B100" s="175"/>
      <c r="C100" s="175"/>
      <c r="D100" s="175"/>
      <c r="E100" s="184"/>
      <c r="F100" s="175"/>
      <c r="G100" s="186"/>
      <c r="H100" s="186"/>
      <c r="I100" s="186"/>
      <c r="J100" s="186"/>
      <c r="K100" s="186"/>
      <c r="L100" s="186"/>
      <c r="M100" s="186"/>
      <c r="N100" s="186"/>
      <c r="O100" s="186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  <c r="AT100" s="186"/>
      <c r="AU100" s="186"/>
      <c r="AV100" s="186"/>
      <c r="AW100" s="186"/>
      <c r="AX100" s="186"/>
      <c r="AY100" s="186"/>
      <c r="AZ100" s="186"/>
      <c r="BA100" s="186"/>
      <c r="BB100" s="186"/>
      <c r="BC100" s="186"/>
      <c r="BD100" s="186"/>
      <c r="BE100" s="186"/>
      <c r="BF100" s="186"/>
      <c r="BG100" s="186"/>
      <c r="BH100" s="186"/>
      <c r="BI100" s="186"/>
      <c r="BJ100" s="186"/>
      <c r="BK100" s="186"/>
      <c r="BL100" s="186"/>
    </row>
    <row r="101" spans="1:69" x14ac:dyDescent="0.45">
      <c r="A101" s="175"/>
      <c r="B101" s="175"/>
      <c r="C101" s="175"/>
      <c r="D101" s="175"/>
      <c r="E101" s="184"/>
      <c r="F101" s="175" t="s">
        <v>1018</v>
      </c>
      <c r="G101" s="188">
        <f>AVERAGE(G57:G73)</f>
        <v>1.0800285324467898E-3</v>
      </c>
      <c r="H101" s="188">
        <f t="shared" ref="H101:BL101" si="10">AVERAGE(H57:H73)</f>
        <v>1.1570642521762035E-3</v>
      </c>
      <c r="I101" s="189">
        <f t="shared" si="10"/>
        <v>0.13250641955581227</v>
      </c>
      <c r="J101" s="188">
        <f t="shared" si="10"/>
        <v>8.3594841737708665E-4</v>
      </c>
      <c r="K101" s="189">
        <f t="shared" si="10"/>
        <v>2.0189078635626304E-2</v>
      </c>
      <c r="L101" s="189">
        <f t="shared" si="10"/>
        <v>0.70244505748300679</v>
      </c>
      <c r="M101" s="188">
        <f t="shared" si="10"/>
        <v>9.4449205467203525E-4</v>
      </c>
      <c r="N101" s="188">
        <f t="shared" si="10"/>
        <v>6.8742356362498365E-4</v>
      </c>
      <c r="O101" s="188">
        <f t="shared" si="10"/>
        <v>5.049871583601769E-4</v>
      </c>
      <c r="P101" s="189">
        <f t="shared" si="10"/>
        <v>0.11621979936872005</v>
      </c>
      <c r="Q101" s="188">
        <f t="shared" si="10"/>
        <v>7.313800766358756E-4</v>
      </c>
      <c r="R101" s="188">
        <f t="shared" si="10"/>
        <v>7.9406219753433655E-4</v>
      </c>
      <c r="S101" s="188">
        <f t="shared" si="10"/>
        <v>6.0500049241707279E-4</v>
      </c>
      <c r="T101" s="188">
        <f t="shared" si="10"/>
        <v>6.1039946765789935E-4</v>
      </c>
      <c r="U101" s="188">
        <f t="shared" si="10"/>
        <v>7.0146700467989839E-4</v>
      </c>
      <c r="V101" s="188">
        <f t="shared" si="10"/>
        <v>5.357144968210825E-4</v>
      </c>
      <c r="W101" s="188">
        <f t="shared" si="10"/>
        <v>5.7451148683633881E-4</v>
      </c>
      <c r="X101" s="188">
        <f t="shared" si="10"/>
        <v>5.5521972628589592E-4</v>
      </c>
      <c r="Y101" s="188">
        <f t="shared" si="10"/>
        <v>5.6758755890050448E-4</v>
      </c>
      <c r="Z101" s="188">
        <f t="shared" si="10"/>
        <v>5.4351995468760904E-4</v>
      </c>
      <c r="AA101" s="188">
        <f t="shared" si="10"/>
        <v>4.1828929413457208E-4</v>
      </c>
      <c r="AB101" s="188">
        <f t="shared" si="10"/>
        <v>4.0158575993434981E-4</v>
      </c>
      <c r="AC101" s="188">
        <f t="shared" si="10"/>
        <v>4.720695765434544E-4</v>
      </c>
      <c r="AD101" s="188">
        <f t="shared" si="10"/>
        <v>5.868371408843942E-4</v>
      </c>
      <c r="AE101" s="188">
        <f t="shared" si="10"/>
        <v>5.7041223312925642E-4</v>
      </c>
      <c r="AF101" s="188">
        <f t="shared" si="10"/>
        <v>5.9275923830110844E-4</v>
      </c>
      <c r="AG101" s="188">
        <f t="shared" si="10"/>
        <v>5.2754083840163876E-4</v>
      </c>
      <c r="AH101" s="188">
        <f t="shared" si="10"/>
        <v>4.4198714233500578E-4</v>
      </c>
      <c r="AI101" s="188">
        <f t="shared" si="10"/>
        <v>2.4373852205648104E-4</v>
      </c>
      <c r="AJ101" s="188">
        <f t="shared" si="10"/>
        <v>4.020658240006287E-4</v>
      </c>
      <c r="AK101" s="188">
        <f t="shared" si="10"/>
        <v>4.4100222486177397E-4</v>
      </c>
      <c r="AL101" s="188">
        <f t="shared" si="10"/>
        <v>4.9620225019245026E-4</v>
      </c>
      <c r="AM101" s="188">
        <f t="shared" si="10"/>
        <v>4.9738229677472555E-4</v>
      </c>
      <c r="AN101" s="188">
        <f t="shared" si="10"/>
        <v>3.8510040891444168E-4</v>
      </c>
      <c r="AO101" s="188">
        <f t="shared" si="10"/>
        <v>4.7014648298304105E-4</v>
      </c>
      <c r="AP101" s="188">
        <f t="shared" si="10"/>
        <v>5.3235155073478885E-4</v>
      </c>
      <c r="AQ101" s="188">
        <f t="shared" si="10"/>
        <v>5.4704271884284882E-4</v>
      </c>
      <c r="AR101" s="188">
        <f t="shared" si="10"/>
        <v>5.2784751373619108E-4</v>
      </c>
      <c r="AS101" s="188">
        <f t="shared" si="10"/>
        <v>5.0358164768017849E-4</v>
      </c>
      <c r="AT101" s="188">
        <f t="shared" si="10"/>
        <v>5.2469571470470811E-4</v>
      </c>
      <c r="AU101" s="188">
        <f t="shared" si="10"/>
        <v>5.3791321251974605E-4</v>
      </c>
      <c r="AV101" s="188">
        <f t="shared" si="10"/>
        <v>4.8876605112976792E-4</v>
      </c>
      <c r="AW101" s="188">
        <f t="shared" si="10"/>
        <v>5.1217882430277997E-4</v>
      </c>
      <c r="AX101" s="188">
        <f t="shared" si="10"/>
        <v>4.9187353552253028E-4</v>
      </c>
      <c r="AY101" s="188">
        <f t="shared" si="10"/>
        <v>5.1753049211497766E-4</v>
      </c>
      <c r="AZ101" s="188">
        <f t="shared" si="10"/>
        <v>4.8975755815016601E-4</v>
      </c>
      <c r="BA101" s="188">
        <f t="shared" si="10"/>
        <v>4.8247533295633872E-4</v>
      </c>
      <c r="BB101" s="188">
        <f t="shared" si="10"/>
        <v>5.2886530116572051E-4</v>
      </c>
      <c r="BC101" s="188">
        <f t="shared" si="10"/>
        <v>4.9696041767501953E-4</v>
      </c>
      <c r="BD101" s="188">
        <f t="shared" si="10"/>
        <v>4.9412371204183225E-4</v>
      </c>
      <c r="BE101" s="188">
        <f t="shared" si="10"/>
        <v>4.2938957062200203E-4</v>
      </c>
      <c r="BF101" s="188">
        <f t="shared" si="10"/>
        <v>3.5335725331131913E-4</v>
      </c>
      <c r="BG101" s="188">
        <f t="shared" si="10"/>
        <v>3.1470710313975472E-6</v>
      </c>
      <c r="BH101" s="188">
        <f t="shared" si="10"/>
        <v>2.2381227993227496E-5</v>
      </c>
      <c r="BI101" s="188">
        <f t="shared" si="10"/>
        <v>3.8391887632828486E-4</v>
      </c>
      <c r="BJ101" s="188">
        <f t="shared" si="10"/>
        <v>3.6134761958664353E-4</v>
      </c>
      <c r="BK101" s="188">
        <f t="shared" si="10"/>
        <v>5.1191893051295064E-4</v>
      </c>
      <c r="BL101" s="188">
        <f t="shared" si="10"/>
        <v>5.1999466098811848E-4</v>
      </c>
    </row>
    <row r="102" spans="1:69" x14ac:dyDescent="0.45">
      <c r="A102" s="175"/>
      <c r="B102" s="175"/>
      <c r="C102" s="175"/>
      <c r="D102" s="175"/>
      <c r="E102" s="184"/>
      <c r="F102" s="175"/>
      <c r="G102" s="190">
        <f>STDEV(G57:G73)/G101</f>
        <v>4.3724596107282701E-2</v>
      </c>
      <c r="H102" s="190">
        <f t="shared" ref="H102:BL102" si="11">STDEV(H57:H73)/H101</f>
        <v>5.2093421663200086E-2</v>
      </c>
      <c r="I102" s="189">
        <f t="shared" si="11"/>
        <v>5.7727779797539262E-3</v>
      </c>
      <c r="J102" s="190">
        <f t="shared" si="11"/>
        <v>1.7165157748603818E-2</v>
      </c>
      <c r="K102" s="189">
        <f t="shared" si="11"/>
        <v>1.695785655458408E-2</v>
      </c>
      <c r="L102" s="189">
        <f t="shared" si="11"/>
        <v>3.963797899569463E-3</v>
      </c>
      <c r="M102" s="190">
        <f t="shared" si="11"/>
        <v>3.3115573174283812E-2</v>
      </c>
      <c r="N102" s="190">
        <f t="shared" si="11"/>
        <v>4.9298903307272414E-2</v>
      </c>
      <c r="O102" s="190">
        <f t="shared" si="11"/>
        <v>8.5442833246124034E-2</v>
      </c>
      <c r="P102" s="189">
        <f t="shared" si="11"/>
        <v>1.5903906050211022E-2</v>
      </c>
      <c r="Q102" s="190">
        <f t="shared" si="11"/>
        <v>1.0000741268815628E-2</v>
      </c>
      <c r="R102" s="190">
        <f t="shared" si="11"/>
        <v>9.6770442683484434E-3</v>
      </c>
      <c r="S102" s="190">
        <f t="shared" si="11"/>
        <v>2.6677915786910169E-2</v>
      </c>
      <c r="T102" s="190">
        <f t="shared" si="11"/>
        <v>2.7343802211670518E-2</v>
      </c>
      <c r="U102" s="190">
        <f t="shared" si="11"/>
        <v>1.7314100544010891E-2</v>
      </c>
      <c r="V102" s="190">
        <f t="shared" si="11"/>
        <v>1.5698157579814853E-2</v>
      </c>
      <c r="W102" s="190">
        <f t="shared" si="11"/>
        <v>1.8454811212682793E-2</v>
      </c>
      <c r="X102" s="190">
        <f t="shared" si="11"/>
        <v>1.9937597602270856E-2</v>
      </c>
      <c r="Y102" s="190">
        <f t="shared" si="11"/>
        <v>1.3803503978593522E-2</v>
      </c>
      <c r="Z102" s="190">
        <f t="shared" si="11"/>
        <v>9.8973641939813367E-3</v>
      </c>
      <c r="AA102" s="190">
        <f t="shared" si="11"/>
        <v>4.0780179203024534E-2</v>
      </c>
      <c r="AB102" s="190">
        <f t="shared" si="11"/>
        <v>4.3033931864095654E-2</v>
      </c>
      <c r="AC102" s="190">
        <f t="shared" si="11"/>
        <v>1.0882940503491858E-2</v>
      </c>
      <c r="AD102" s="190">
        <f t="shared" si="11"/>
        <v>1.6361748643752259E-2</v>
      </c>
      <c r="AE102" s="190">
        <f t="shared" si="11"/>
        <v>1.71365347519917E-2</v>
      </c>
      <c r="AF102" s="190">
        <f t="shared" si="11"/>
        <v>1.8101461987228427E-2</v>
      </c>
      <c r="AG102" s="190">
        <f t="shared" si="11"/>
        <v>1.5642119890509204E-2</v>
      </c>
      <c r="AH102" s="190">
        <f t="shared" si="11"/>
        <v>9.37583166061501E-3</v>
      </c>
      <c r="AI102" s="190">
        <f t="shared" si="11"/>
        <v>2.4625650688312174E-2</v>
      </c>
      <c r="AJ102" s="190">
        <f t="shared" si="11"/>
        <v>2.1154597437751888E-2</v>
      </c>
      <c r="AK102" s="190">
        <f t="shared" si="11"/>
        <v>9.3382679845290164E-3</v>
      </c>
      <c r="AL102" s="190">
        <f t="shared" si="11"/>
        <v>8.1317086202368303E-3</v>
      </c>
      <c r="AM102" s="190">
        <f t="shared" si="11"/>
        <v>1.6257268220948237E-2</v>
      </c>
      <c r="AN102" s="190">
        <f t="shared" si="11"/>
        <v>1.1220526762758818E-2</v>
      </c>
      <c r="AO102" s="190">
        <f t="shared" si="11"/>
        <v>1.8532913367369126E-2</v>
      </c>
      <c r="AP102" s="190">
        <f t="shared" si="11"/>
        <v>3.0900838680014781E-2</v>
      </c>
      <c r="AQ102" s="190">
        <f t="shared" si="11"/>
        <v>2.856009779526798E-2</v>
      </c>
      <c r="AR102" s="190">
        <f t="shared" si="11"/>
        <v>1.5555562924712014E-2</v>
      </c>
      <c r="AS102" s="190">
        <f t="shared" si="11"/>
        <v>1.1842016857407501E-2</v>
      </c>
      <c r="AT102" s="190">
        <f t="shared" si="11"/>
        <v>1.1449891829073125E-2</v>
      </c>
      <c r="AU102" s="190">
        <f t="shared" si="11"/>
        <v>1.169234967544361E-2</v>
      </c>
      <c r="AV102" s="190">
        <f t="shared" si="11"/>
        <v>1.2149726336511468E-2</v>
      </c>
      <c r="AW102" s="190">
        <f t="shared" si="11"/>
        <v>1.2136050688471045E-2</v>
      </c>
      <c r="AX102" s="190">
        <f t="shared" si="11"/>
        <v>1.2632522712100655E-2</v>
      </c>
      <c r="AY102" s="190">
        <f t="shared" si="11"/>
        <v>1.3510554783284967E-2</v>
      </c>
      <c r="AZ102" s="190">
        <f t="shared" si="11"/>
        <v>1.4514355820210156E-2</v>
      </c>
      <c r="BA102" s="190">
        <f t="shared" si="11"/>
        <v>1.355786519993029E-2</v>
      </c>
      <c r="BB102" s="190">
        <f t="shared" si="11"/>
        <v>1.21946726205816E-2</v>
      </c>
      <c r="BC102" s="190">
        <f t="shared" si="11"/>
        <v>1.4765195826467934E-2</v>
      </c>
      <c r="BD102" s="190">
        <f t="shared" si="11"/>
        <v>1.7459302453054871E-2</v>
      </c>
      <c r="BE102" s="190">
        <f t="shared" si="11"/>
        <v>1.4660206931849204E-2</v>
      </c>
      <c r="BF102" s="190">
        <f t="shared" si="11"/>
        <v>1.3945124740609004E-2</v>
      </c>
      <c r="BG102" s="190">
        <f t="shared" si="11"/>
        <v>2.6642788450770793E-2</v>
      </c>
      <c r="BH102" s="190">
        <f t="shared" si="11"/>
        <v>5.2603133565042155E-2</v>
      </c>
      <c r="BI102" s="190">
        <f t="shared" si="11"/>
        <v>2.3045622835597194E-2</v>
      </c>
      <c r="BJ102" s="190">
        <f t="shared" si="11"/>
        <v>1.2510388880587905E-2</v>
      </c>
      <c r="BK102" s="190">
        <f t="shared" si="11"/>
        <v>2.3234687407420615E-2</v>
      </c>
      <c r="BL102" s="190">
        <f t="shared" si="11"/>
        <v>1.8668575418525461E-2</v>
      </c>
    </row>
    <row r="103" spans="1:69" x14ac:dyDescent="0.45">
      <c r="A103" s="175"/>
      <c r="B103" s="175"/>
      <c r="C103" s="175"/>
      <c r="D103" s="175"/>
      <c r="E103" s="184"/>
      <c r="F103" s="175"/>
      <c r="G103" s="186"/>
      <c r="H103" s="186"/>
      <c r="I103" s="191"/>
      <c r="J103" s="186"/>
      <c r="K103" s="191"/>
      <c r="L103" s="191"/>
      <c r="M103" s="186"/>
      <c r="N103" s="186"/>
      <c r="O103" s="186"/>
      <c r="P103" s="191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  <c r="AT103" s="186"/>
      <c r="AU103" s="186"/>
      <c r="AV103" s="186"/>
      <c r="AW103" s="186"/>
      <c r="AX103" s="186"/>
      <c r="AY103" s="186"/>
      <c r="AZ103" s="186"/>
      <c r="BA103" s="186"/>
      <c r="BB103" s="186"/>
      <c r="BC103" s="186"/>
      <c r="BD103" s="186"/>
      <c r="BE103" s="186"/>
      <c r="BF103" s="186"/>
      <c r="BG103" s="186"/>
      <c r="BH103" s="186"/>
      <c r="BI103" s="186"/>
      <c r="BJ103" s="186"/>
      <c r="BK103" s="186"/>
      <c r="BL103" s="186"/>
    </row>
    <row r="104" spans="1:69" x14ac:dyDescent="0.45">
      <c r="A104" s="175"/>
      <c r="B104" s="175"/>
      <c r="C104" s="175"/>
      <c r="D104" s="175"/>
      <c r="E104" s="184"/>
      <c r="F104" s="175" t="s">
        <v>1019</v>
      </c>
      <c r="G104" s="188">
        <f>AVERAGE(G74:G84)</f>
        <v>8.9412804884534365E-5</v>
      </c>
      <c r="H104" s="188">
        <f t="shared" ref="H104:BL104" si="12">AVERAGE(H74:H84)</f>
        <v>1.087328945849497E-4</v>
      </c>
      <c r="I104" s="189">
        <f t="shared" si="12"/>
        <v>0.13442865012900926</v>
      </c>
      <c r="J104" s="188">
        <f t="shared" si="12"/>
        <v>1.0750632329698941E-4</v>
      </c>
      <c r="K104" s="189">
        <f t="shared" si="12"/>
        <v>2.1067542583596041E-2</v>
      </c>
      <c r="L104" s="189">
        <f t="shared" si="12"/>
        <v>0.72533142778967674</v>
      </c>
      <c r="M104" s="188">
        <f t="shared" si="12"/>
        <v>1.2441973585752445E-4</v>
      </c>
      <c r="N104" s="188">
        <f t="shared" si="12"/>
        <v>4.8176479330254944E-4</v>
      </c>
      <c r="O104" s="188">
        <f t="shared" si="12"/>
        <v>6.82485134432924E-5</v>
      </c>
      <c r="P104" s="189">
        <f t="shared" si="12"/>
        <v>0.11612675780683285</v>
      </c>
      <c r="Q104" s="188">
        <f t="shared" si="12"/>
        <v>6.8512830693032669E-5</v>
      </c>
      <c r="R104" s="188">
        <f t="shared" si="12"/>
        <v>6.7983176676380573E-5</v>
      </c>
      <c r="S104" s="188">
        <f t="shared" si="12"/>
        <v>5.356214749439891E-5</v>
      </c>
      <c r="T104" s="188">
        <f t="shared" si="12"/>
        <v>5.2070395339332629E-5</v>
      </c>
      <c r="U104" s="188">
        <f t="shared" si="12"/>
        <v>6.9466512788859825E-5</v>
      </c>
      <c r="V104" s="188">
        <f t="shared" si="12"/>
        <v>4.4922659985357077E-5</v>
      </c>
      <c r="W104" s="188">
        <f t="shared" si="12"/>
        <v>4.7832899918519714E-5</v>
      </c>
      <c r="X104" s="188">
        <f t="shared" si="12"/>
        <v>4.7751558678706119E-5</v>
      </c>
      <c r="Y104" s="188">
        <f t="shared" si="12"/>
        <v>4.6025368338303835E-5</v>
      </c>
      <c r="Z104" s="188">
        <f t="shared" si="12"/>
        <v>4.5285281082062381E-5</v>
      </c>
      <c r="AA104" s="188">
        <f t="shared" si="12"/>
        <v>4.7406149027845978E-5</v>
      </c>
      <c r="AB104" s="188">
        <f t="shared" si="12"/>
        <v>2.4535422597171102E-5</v>
      </c>
      <c r="AC104" s="188">
        <f t="shared" si="12"/>
        <v>3.5116395938245522E-5</v>
      </c>
      <c r="AD104" s="188">
        <f t="shared" si="12"/>
        <v>9.003987894351798E-5</v>
      </c>
      <c r="AE104" s="188">
        <f t="shared" si="12"/>
        <v>4.8309004642345035E-5</v>
      </c>
      <c r="AF104" s="188">
        <f t="shared" si="12"/>
        <v>5.1370187897331481E-5</v>
      </c>
      <c r="AG104" s="188">
        <f t="shared" si="12"/>
        <v>4.4199584202909493E-5</v>
      </c>
      <c r="AH104" s="188">
        <f t="shared" si="12"/>
        <v>3.8287695088508657E-5</v>
      </c>
      <c r="AI104" s="188">
        <f t="shared" si="12"/>
        <v>1.9967442176305557E-5</v>
      </c>
      <c r="AJ104" s="188">
        <f t="shared" si="12"/>
        <v>4.1493593227776165E-5</v>
      </c>
      <c r="AK104" s="188">
        <f t="shared" si="12"/>
        <v>3.7214345662449015E-5</v>
      </c>
      <c r="AL104" s="188">
        <f t="shared" si="12"/>
        <v>4.3428372855861656E-5</v>
      </c>
      <c r="AM104" s="188">
        <f t="shared" si="12"/>
        <v>4.2724780338720019E-5</v>
      </c>
      <c r="AN104" s="188">
        <f t="shared" si="12"/>
        <v>4.3458464561206225E-5</v>
      </c>
      <c r="AO104" s="188">
        <f t="shared" si="12"/>
        <v>4.1126641374654212E-5</v>
      </c>
      <c r="AP104" s="188">
        <f t="shared" si="12"/>
        <v>4.4566143479073816E-5</v>
      </c>
      <c r="AQ104" s="188">
        <f t="shared" si="12"/>
        <v>4.698249574712848E-5</v>
      </c>
      <c r="AR104" s="188">
        <f t="shared" si="12"/>
        <v>4.5180615075210759E-5</v>
      </c>
      <c r="AS104" s="188">
        <f t="shared" si="12"/>
        <v>4.16657921437988E-5</v>
      </c>
      <c r="AT104" s="188">
        <f t="shared" si="12"/>
        <v>4.3792608338532181E-5</v>
      </c>
      <c r="AU104" s="188">
        <f t="shared" si="12"/>
        <v>4.2686098751062934E-5</v>
      </c>
      <c r="AV104" s="188">
        <f t="shared" si="12"/>
        <v>4.127980316047712E-5</v>
      </c>
      <c r="AW104" s="188">
        <f t="shared" si="12"/>
        <v>4.3712363096791469E-5</v>
      </c>
      <c r="AX104" s="188">
        <f t="shared" si="12"/>
        <v>4.0764312764397753E-5</v>
      </c>
      <c r="AY104" s="188">
        <f t="shared" si="12"/>
        <v>4.4409550216411218E-5</v>
      </c>
      <c r="AZ104" s="188">
        <f t="shared" si="12"/>
        <v>4.1942920357497976E-5</v>
      </c>
      <c r="BA104" s="188">
        <f t="shared" si="12"/>
        <v>4.1647889767013651E-5</v>
      </c>
      <c r="BB104" s="188">
        <f t="shared" si="12"/>
        <v>4.5744323080146791E-5</v>
      </c>
      <c r="BC104" s="188">
        <f t="shared" si="12"/>
        <v>4.2889283838565663E-5</v>
      </c>
      <c r="BD104" s="188">
        <f t="shared" si="12"/>
        <v>4.2584466649043426E-5</v>
      </c>
      <c r="BE104" s="188">
        <f t="shared" si="12"/>
        <v>3.5912738086976579E-5</v>
      </c>
      <c r="BF104" s="188">
        <f t="shared" si="12"/>
        <v>2.9782384045226641E-5</v>
      </c>
      <c r="BG104" s="188">
        <f t="shared" si="12"/>
        <v>2.3205967482255449E-6</v>
      </c>
      <c r="BH104" s="188">
        <f t="shared" si="12"/>
        <v>4.372541169644702E-6</v>
      </c>
      <c r="BI104" s="188">
        <f t="shared" si="12"/>
        <v>3.384212919380487E-5</v>
      </c>
      <c r="BJ104" s="188">
        <f t="shared" si="12"/>
        <v>3.0189823392959553E-5</v>
      </c>
      <c r="BK104" s="188">
        <f t="shared" si="12"/>
        <v>4.3772941993309223E-5</v>
      </c>
      <c r="BL104" s="188">
        <f t="shared" si="12"/>
        <v>4.3186113197599273E-5</v>
      </c>
    </row>
    <row r="105" spans="1:69" x14ac:dyDescent="0.45">
      <c r="A105" s="175"/>
      <c r="B105" s="175"/>
      <c r="C105" s="175"/>
      <c r="D105" s="175"/>
      <c r="E105" s="184"/>
      <c r="F105" s="175"/>
      <c r="G105" s="190">
        <f>STDEV(G74:G84)/G104</f>
        <v>4.7567479396924246E-2</v>
      </c>
      <c r="H105" s="190">
        <f t="shared" ref="H105:BL105" si="13">STDEV(H74:H84)/H104</f>
        <v>5.7790101264708196E-2</v>
      </c>
      <c r="I105" s="189">
        <f t="shared" si="13"/>
        <v>5.1479656077436679E-3</v>
      </c>
      <c r="J105" s="190">
        <f t="shared" si="13"/>
        <v>1.7709469045403457E-2</v>
      </c>
      <c r="K105" s="189">
        <f t="shared" si="13"/>
        <v>1.4421915938174285E-2</v>
      </c>
      <c r="L105" s="189">
        <f t="shared" si="13"/>
        <v>2.2650213162594655E-3</v>
      </c>
      <c r="M105" s="190">
        <f t="shared" si="13"/>
        <v>0.21613988267015927</v>
      </c>
      <c r="N105" s="190">
        <f t="shared" si="13"/>
        <v>7.1274078622955567E-2</v>
      </c>
      <c r="O105" s="190">
        <f t="shared" si="13"/>
        <v>0.24986593697080758</v>
      </c>
      <c r="P105" s="189">
        <f t="shared" si="13"/>
        <v>1.08183835428997E-2</v>
      </c>
      <c r="Q105" s="190">
        <f t="shared" si="13"/>
        <v>2.4696660039105534E-2</v>
      </c>
      <c r="R105" s="190">
        <f t="shared" si="13"/>
        <v>4.3965347894518662E-2</v>
      </c>
      <c r="S105" s="190">
        <f t="shared" si="13"/>
        <v>4.2214032437880501E-2</v>
      </c>
      <c r="T105" s="190">
        <f t="shared" si="13"/>
        <v>1.7095875656473247E-2</v>
      </c>
      <c r="U105" s="190">
        <f t="shared" si="13"/>
        <v>7.2049861341458368E-2</v>
      </c>
      <c r="V105" s="190">
        <f t="shared" si="13"/>
        <v>1.272452164051322E-2</v>
      </c>
      <c r="W105" s="190">
        <f t="shared" si="13"/>
        <v>1.5250712474089215E-2</v>
      </c>
      <c r="X105" s="190">
        <f t="shared" si="13"/>
        <v>0.12550336137431808</v>
      </c>
      <c r="Y105" s="190">
        <f t="shared" si="13"/>
        <v>2.3126963441593297E-2</v>
      </c>
      <c r="Z105" s="190">
        <f t="shared" si="13"/>
        <v>1.9749210263464215E-2</v>
      </c>
      <c r="AA105" s="190">
        <f t="shared" si="13"/>
        <v>0.21363540470430226</v>
      </c>
      <c r="AB105" s="190">
        <f t="shared" si="13"/>
        <v>0.46568638616183644</v>
      </c>
      <c r="AC105" s="190">
        <f t="shared" si="13"/>
        <v>1.7423857681401474E-2</v>
      </c>
      <c r="AD105" s="190">
        <f t="shared" si="13"/>
        <v>1.4009438749704934E-2</v>
      </c>
      <c r="AE105" s="190">
        <f t="shared" si="13"/>
        <v>1.8999475203558519E-2</v>
      </c>
      <c r="AF105" s="190">
        <f t="shared" si="13"/>
        <v>2.0133418576383229E-2</v>
      </c>
      <c r="AG105" s="190">
        <f t="shared" si="13"/>
        <v>1.4795434198319E-2</v>
      </c>
      <c r="AH105" s="190">
        <f t="shared" si="13"/>
        <v>2.3886411633035082E-2</v>
      </c>
      <c r="AI105" s="190">
        <f t="shared" si="13"/>
        <v>6.9968932900168451E-2</v>
      </c>
      <c r="AJ105" s="190">
        <f t="shared" si="13"/>
        <v>3.727215633835506E-2</v>
      </c>
      <c r="AK105" s="190">
        <f t="shared" si="13"/>
        <v>1.2230658960893013E-2</v>
      </c>
      <c r="AL105" s="190">
        <f t="shared" si="13"/>
        <v>9.5270897789248455E-3</v>
      </c>
      <c r="AM105" s="190">
        <f t="shared" si="13"/>
        <v>1.9183613762284574E-2</v>
      </c>
      <c r="AN105" s="190">
        <f t="shared" si="13"/>
        <v>1.476322111186122E-2</v>
      </c>
      <c r="AO105" s="190">
        <f t="shared" si="13"/>
        <v>1.9103299484409236E-2</v>
      </c>
      <c r="AP105" s="190">
        <f t="shared" si="13"/>
        <v>2.7100842027224768E-2</v>
      </c>
      <c r="AQ105" s="190">
        <f t="shared" si="13"/>
        <v>2.4664223666148441E-2</v>
      </c>
      <c r="AR105" s="190">
        <f t="shared" si="13"/>
        <v>1.6595005420800817E-2</v>
      </c>
      <c r="AS105" s="190">
        <f t="shared" si="13"/>
        <v>1.3017083645580671E-2</v>
      </c>
      <c r="AT105" s="190">
        <f t="shared" si="13"/>
        <v>1.4670568693233901E-2</v>
      </c>
      <c r="AU105" s="190">
        <f t="shared" si="13"/>
        <v>1.3516397653592856E-2</v>
      </c>
      <c r="AV105" s="190">
        <f t="shared" si="13"/>
        <v>1.4893764150596362E-2</v>
      </c>
      <c r="AW105" s="190">
        <f t="shared" si="13"/>
        <v>1.7117611313160436E-2</v>
      </c>
      <c r="AX105" s="190">
        <f t="shared" si="13"/>
        <v>1.6133050116111186E-2</v>
      </c>
      <c r="AY105" s="190">
        <f t="shared" si="13"/>
        <v>1.8165586307927691E-2</v>
      </c>
      <c r="AZ105" s="190">
        <f t="shared" si="13"/>
        <v>1.886360964761832E-2</v>
      </c>
      <c r="BA105" s="190">
        <f t="shared" si="13"/>
        <v>1.6565195911247031E-2</v>
      </c>
      <c r="BB105" s="190">
        <f t="shared" si="13"/>
        <v>1.1915377997298514E-2</v>
      </c>
      <c r="BC105" s="190">
        <f t="shared" si="13"/>
        <v>1.5161670376238015E-2</v>
      </c>
      <c r="BD105" s="190">
        <f t="shared" si="13"/>
        <v>2.046278238437102E-2</v>
      </c>
      <c r="BE105" s="190">
        <f t="shared" si="13"/>
        <v>1.6703134045082061E-2</v>
      </c>
      <c r="BF105" s="190">
        <f t="shared" si="13"/>
        <v>1.7275997667792704E-2</v>
      </c>
      <c r="BG105" s="190">
        <f t="shared" si="13"/>
        <v>2.9486506410141233E-2</v>
      </c>
      <c r="BH105" s="190">
        <f t="shared" si="13"/>
        <v>4.5788697152568059E-2</v>
      </c>
      <c r="BI105" s="190">
        <f t="shared" si="13"/>
        <v>0.16731553318881998</v>
      </c>
      <c r="BJ105" s="190">
        <f t="shared" si="13"/>
        <v>2.2469271162724413E-2</v>
      </c>
      <c r="BK105" s="190">
        <f t="shared" si="13"/>
        <v>2.3411239059642763E-2</v>
      </c>
      <c r="BL105" s="190">
        <f t="shared" si="13"/>
        <v>1.6644080857506779E-2</v>
      </c>
    </row>
    <row r="106" spans="1:69" x14ac:dyDescent="0.45">
      <c r="A106" s="175"/>
      <c r="B106" s="175"/>
      <c r="C106" s="175"/>
      <c r="D106" s="175"/>
      <c r="E106" s="184"/>
      <c r="F106" s="175"/>
      <c r="G106" s="186"/>
      <c r="H106" s="186"/>
      <c r="I106" s="186"/>
      <c r="J106" s="186"/>
      <c r="K106" s="186"/>
      <c r="L106" s="186"/>
      <c r="M106" s="186"/>
      <c r="N106" s="186"/>
      <c r="O106" s="186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75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  <c r="AT106" s="186"/>
      <c r="AU106" s="186"/>
      <c r="AV106" s="186"/>
      <c r="AW106" s="186"/>
      <c r="AX106" s="186"/>
      <c r="AY106" s="186"/>
      <c r="AZ106" s="186"/>
      <c r="BA106" s="186"/>
      <c r="BB106" s="186"/>
      <c r="BC106" s="186"/>
      <c r="BD106" s="186"/>
      <c r="BE106" s="186"/>
      <c r="BF106" s="186"/>
      <c r="BG106" s="186"/>
      <c r="BH106" s="186"/>
      <c r="BI106" s="186"/>
      <c r="BJ106" s="186"/>
      <c r="BK106" s="186"/>
      <c r="BL106" s="186"/>
    </row>
    <row r="107" spans="1:69" x14ac:dyDescent="0.45">
      <c r="A107" s="175"/>
      <c r="B107" s="175"/>
      <c r="C107" s="175"/>
      <c r="D107" s="175"/>
      <c r="E107" s="184"/>
      <c r="F107" s="175"/>
      <c r="G107" s="186"/>
      <c r="H107" s="186"/>
      <c r="I107" s="186"/>
      <c r="J107" s="186"/>
      <c r="K107" s="186"/>
      <c r="L107" s="186"/>
      <c r="M107" s="186"/>
      <c r="N107" s="186"/>
      <c r="O107" s="186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  <c r="AT107" s="186"/>
      <c r="AU107" s="186"/>
      <c r="AV107" s="186"/>
      <c r="AW107" s="186"/>
      <c r="AX107" s="186"/>
      <c r="AY107" s="186"/>
      <c r="AZ107" s="186"/>
      <c r="BA107" s="186"/>
      <c r="BB107" s="186"/>
      <c r="BC107" s="186"/>
      <c r="BD107" s="186"/>
      <c r="BE107" s="186"/>
      <c r="BF107" s="186"/>
      <c r="BG107" s="186"/>
      <c r="BH107" s="186"/>
      <c r="BI107" s="186"/>
      <c r="BJ107" s="186"/>
      <c r="BK107" s="186"/>
      <c r="BL107" s="186"/>
    </row>
    <row r="108" spans="1:69" x14ac:dyDescent="0.45">
      <c r="A108" s="175"/>
      <c r="B108" s="175"/>
      <c r="C108" s="175"/>
      <c r="D108" s="175"/>
      <c r="E108" s="174"/>
      <c r="F108" s="175" t="s">
        <v>966</v>
      </c>
      <c r="G108" s="175" t="s">
        <v>258</v>
      </c>
      <c r="H108" s="175" t="s">
        <v>259</v>
      </c>
      <c r="I108" s="175" t="s">
        <v>443</v>
      </c>
      <c r="J108" s="175" t="s">
        <v>444</v>
      </c>
      <c r="K108" s="175" t="s">
        <v>445</v>
      </c>
      <c r="L108" s="175" t="s">
        <v>446</v>
      </c>
      <c r="M108" s="175" t="s">
        <v>260</v>
      </c>
      <c r="N108" s="175" t="s">
        <v>6</v>
      </c>
      <c r="O108" s="175" t="s">
        <v>448</v>
      </c>
      <c r="P108" s="175" t="s">
        <v>449</v>
      </c>
      <c r="Q108" s="175" t="s">
        <v>261</v>
      </c>
      <c r="R108" s="175" t="s">
        <v>262</v>
      </c>
      <c r="S108" s="175" t="s">
        <v>263</v>
      </c>
      <c r="T108" s="175" t="s">
        <v>264</v>
      </c>
      <c r="U108" s="175" t="s">
        <v>450</v>
      </c>
      <c r="V108" s="175" t="s">
        <v>265</v>
      </c>
      <c r="W108" s="175" t="s">
        <v>266</v>
      </c>
      <c r="X108" s="175" t="s">
        <v>267</v>
      </c>
      <c r="Y108" s="175" t="s">
        <v>268</v>
      </c>
      <c r="Z108" s="175" t="s">
        <v>269</v>
      </c>
      <c r="AA108" s="175" t="s">
        <v>270</v>
      </c>
      <c r="AB108" s="175" t="s">
        <v>271</v>
      </c>
      <c r="AC108" s="175" t="s">
        <v>272</v>
      </c>
      <c r="AD108" s="175" t="s">
        <v>273</v>
      </c>
      <c r="AE108" s="175" t="s">
        <v>274</v>
      </c>
      <c r="AF108" s="175" t="s">
        <v>275</v>
      </c>
      <c r="AG108" s="175" t="s">
        <v>276</v>
      </c>
      <c r="AH108" s="175" t="s">
        <v>277</v>
      </c>
      <c r="AI108" s="175" t="s">
        <v>278</v>
      </c>
      <c r="AJ108" s="175" t="s">
        <v>279</v>
      </c>
      <c r="AK108" s="175" t="s">
        <v>280</v>
      </c>
      <c r="AL108" s="175" t="s">
        <v>281</v>
      </c>
      <c r="AM108" s="175" t="s">
        <v>282</v>
      </c>
      <c r="AN108" s="175" t="s">
        <v>283</v>
      </c>
      <c r="AO108" s="175" t="s">
        <v>284</v>
      </c>
      <c r="AP108" s="175" t="s">
        <v>285</v>
      </c>
      <c r="AQ108" s="175" t="s">
        <v>286</v>
      </c>
      <c r="AR108" s="175" t="s">
        <v>287</v>
      </c>
      <c r="AS108" s="175" t="s">
        <v>288</v>
      </c>
      <c r="AT108" s="175" t="s">
        <v>289</v>
      </c>
      <c r="AU108" s="175" t="s">
        <v>290</v>
      </c>
      <c r="AV108" s="175" t="s">
        <v>291</v>
      </c>
      <c r="AW108" s="175" t="s">
        <v>292</v>
      </c>
      <c r="AX108" s="175" t="s">
        <v>293</v>
      </c>
      <c r="AY108" s="175" t="s">
        <v>294</v>
      </c>
      <c r="AZ108" s="175" t="s">
        <v>295</v>
      </c>
      <c r="BA108" s="175" t="s">
        <v>296</v>
      </c>
      <c r="BB108" s="175" t="s">
        <v>297</v>
      </c>
      <c r="BC108" s="175" t="s">
        <v>298</v>
      </c>
      <c r="BD108" s="175" t="s">
        <v>299</v>
      </c>
      <c r="BE108" s="175" t="s">
        <v>300</v>
      </c>
      <c r="BF108" s="175" t="s">
        <v>301</v>
      </c>
      <c r="BG108" s="179" t="s">
        <v>302</v>
      </c>
      <c r="BH108" s="179" t="s">
        <v>303</v>
      </c>
      <c r="BI108" s="179" t="s">
        <v>304</v>
      </c>
      <c r="BJ108" s="179" t="s">
        <v>305</v>
      </c>
      <c r="BK108" s="179" t="s">
        <v>306</v>
      </c>
      <c r="BL108" s="179" t="s">
        <v>307</v>
      </c>
    </row>
    <row r="109" spans="1:69" x14ac:dyDescent="0.45">
      <c r="A109" s="175"/>
      <c r="B109" s="175"/>
      <c r="C109" s="175" t="s">
        <v>1020</v>
      </c>
      <c r="D109" s="175" t="s">
        <v>692</v>
      </c>
      <c r="E109" s="184" t="s">
        <v>968</v>
      </c>
      <c r="F109" s="175" t="s">
        <v>967</v>
      </c>
      <c r="G109" s="186">
        <v>14.236920223604765</v>
      </c>
      <c r="H109" s="186">
        <v>115.3802844452353</v>
      </c>
      <c r="I109" s="186">
        <v>129691.84013892285</v>
      </c>
      <c r="J109" s="186">
        <v>16234.056773356369</v>
      </c>
      <c r="K109" s="186">
        <v>17886.041873999326</v>
      </c>
      <c r="L109" s="186">
        <v>291523.29981024773</v>
      </c>
      <c r="M109" s="186">
        <v>2386.7490727722457</v>
      </c>
      <c r="N109" s="186">
        <v>6781.3673055459349</v>
      </c>
      <c r="O109" s="186">
        <v>26598.983047630267</v>
      </c>
      <c r="P109" s="186">
        <v>47021.217916726993</v>
      </c>
      <c r="Q109" s="186">
        <v>439.53820417235113</v>
      </c>
      <c r="R109" s="186">
        <v>12.810895930332237</v>
      </c>
      <c r="S109" s="186">
        <v>8.8736459483506405</v>
      </c>
      <c r="T109" s="186">
        <v>5106.7060252120782</v>
      </c>
      <c r="U109" s="186">
        <v>8876.382406907147</v>
      </c>
      <c r="V109" s="186">
        <v>1457.5362167585711</v>
      </c>
      <c r="W109" s="186">
        <v>50.408583130325262</v>
      </c>
      <c r="X109" s="186">
        <v>2623.8396241159289</v>
      </c>
      <c r="Y109" s="186">
        <v>2311.3504515552536</v>
      </c>
      <c r="Z109" s="186">
        <v>4.5641091943498937</v>
      </c>
      <c r="AA109" s="186">
        <v>13.109884461068766</v>
      </c>
      <c r="AB109" s="175"/>
      <c r="AC109" s="186">
        <v>19.706184234520126</v>
      </c>
      <c r="AD109" s="186">
        <v>313.96708583501561</v>
      </c>
      <c r="AE109" s="186">
        <v>4.3463231732785159</v>
      </c>
      <c r="AF109" s="186">
        <v>43.219210873763451</v>
      </c>
      <c r="AG109" s="186">
        <v>1.5156473399962282</v>
      </c>
      <c r="AH109" s="186">
        <v>1.4476765205193547</v>
      </c>
      <c r="AI109" s="186">
        <v>0.68520926145937811</v>
      </c>
      <c r="AJ109" s="186">
        <v>5.8781893443198015E-2</v>
      </c>
      <c r="AK109" s="186">
        <v>71.423718753359481</v>
      </c>
      <c r="AL109" s="186">
        <v>54.380297414851789</v>
      </c>
      <c r="AM109" s="186">
        <v>48.942473763493851</v>
      </c>
      <c r="AN109" s="186">
        <v>0.18305936977683329</v>
      </c>
      <c r="AO109" s="186">
        <v>504.39761597993157</v>
      </c>
      <c r="AP109" s="186">
        <v>6.8942173296003038</v>
      </c>
      <c r="AQ109" s="186">
        <v>12.686027289313557</v>
      </c>
      <c r="AR109" s="186">
        <v>2.164535917640058</v>
      </c>
      <c r="AS109" s="186">
        <v>5.3578790296169547</v>
      </c>
      <c r="AT109" s="186">
        <v>1.0382609144732042</v>
      </c>
      <c r="AU109" s="186">
        <v>0.24826781289511921</v>
      </c>
      <c r="AV109" s="186">
        <v>0.88479853378369333</v>
      </c>
      <c r="AW109" s="186">
        <v>0.13054491564052567</v>
      </c>
      <c r="AX109" s="186">
        <v>0.78915588965115735</v>
      </c>
      <c r="AY109" s="186">
        <v>0.15824417903392748</v>
      </c>
      <c r="AZ109" s="186">
        <v>0.4465534555257078</v>
      </c>
      <c r="BA109" s="186">
        <v>6.5132583284416651E-2</v>
      </c>
      <c r="BB109" s="186">
        <v>0.46844102592543291</v>
      </c>
      <c r="BC109" s="186">
        <v>6.8510065421178393E-2</v>
      </c>
      <c r="BD109" s="186">
        <v>1.1882424064431067</v>
      </c>
      <c r="BE109" s="186">
        <v>0.12244514567582877</v>
      </c>
      <c r="BF109" s="186">
        <v>0.7104224840344967</v>
      </c>
      <c r="BG109" s="185">
        <v>1.7463154236108997E-4</v>
      </c>
      <c r="BH109" s="186">
        <v>3.8726281641001214E-3</v>
      </c>
      <c r="BI109" s="186">
        <v>830.28256224009863</v>
      </c>
      <c r="BJ109" s="186">
        <v>0.50713654451594803</v>
      </c>
      <c r="BK109" s="186">
        <v>2.2673861747067852</v>
      </c>
      <c r="BL109" s="186">
        <v>0.60627163324917799</v>
      </c>
    </row>
    <row r="110" spans="1:69" x14ac:dyDescent="0.45">
      <c r="A110" s="175"/>
      <c r="B110" s="175"/>
      <c r="C110" s="175" t="s">
        <v>1020</v>
      </c>
      <c r="D110" s="175" t="s">
        <v>738</v>
      </c>
      <c r="E110" s="184" t="s">
        <v>968</v>
      </c>
      <c r="F110" s="175" t="s">
        <v>967</v>
      </c>
      <c r="G110" s="186">
        <v>15.403407122492942</v>
      </c>
      <c r="H110" s="186">
        <v>116.4863561627415</v>
      </c>
      <c r="I110" s="186">
        <v>129045.93005819198</v>
      </c>
      <c r="J110" s="186">
        <v>16718.274372843825</v>
      </c>
      <c r="K110" s="186">
        <v>18530.969499881197</v>
      </c>
      <c r="L110" s="186">
        <v>289824.02324022824</v>
      </c>
      <c r="M110" s="186">
        <v>2310.9210895878955</v>
      </c>
      <c r="N110" s="186">
        <v>6445.8425413206796</v>
      </c>
      <c r="O110" s="186">
        <v>26599.317612425119</v>
      </c>
      <c r="P110" s="186">
        <v>48281.365792685079</v>
      </c>
      <c r="Q110" s="186">
        <v>444.59343544922802</v>
      </c>
      <c r="R110" s="186">
        <v>12.884192868923257</v>
      </c>
      <c r="S110" s="186">
        <v>8.9001558717274616</v>
      </c>
      <c r="T110" s="186">
        <v>5227.0363322226613</v>
      </c>
      <c r="U110" s="186">
        <v>9344.7222357961309</v>
      </c>
      <c r="V110" s="186">
        <v>1529.4760456469442</v>
      </c>
      <c r="W110" s="186">
        <v>56.27281637587847</v>
      </c>
      <c r="X110" s="186">
        <v>2745.4405844475573</v>
      </c>
      <c r="Y110" s="186">
        <v>2380.8576566371526</v>
      </c>
      <c r="Z110" s="186">
        <v>4.72209530607247</v>
      </c>
      <c r="AA110" s="186">
        <v>13.098279987303178</v>
      </c>
      <c r="AB110" s="175"/>
      <c r="AC110" s="186">
        <v>17.253905458243086</v>
      </c>
      <c r="AD110" s="186">
        <v>317.63197379328352</v>
      </c>
      <c r="AE110" s="186">
        <v>4.4747688527225638</v>
      </c>
      <c r="AF110" s="186">
        <v>44.237617599328473</v>
      </c>
      <c r="AG110" s="186">
        <v>1.5359165135686006</v>
      </c>
      <c r="AH110" s="186">
        <v>1.3624550780394786</v>
      </c>
      <c r="AI110" s="186">
        <v>1.9902048945114315</v>
      </c>
      <c r="AJ110" s="186">
        <v>8.7196529453164584E-2</v>
      </c>
      <c r="AK110" s="186">
        <v>75.481683400457698</v>
      </c>
      <c r="AL110" s="186">
        <v>58.386700751825877</v>
      </c>
      <c r="AM110" s="186">
        <v>52.756914057957147</v>
      </c>
      <c r="AN110" s="186">
        <v>0.19538073407652093</v>
      </c>
      <c r="AO110" s="186">
        <v>507.96018978542332</v>
      </c>
      <c r="AP110" s="186">
        <v>6.9240122481735549</v>
      </c>
      <c r="AQ110" s="186">
        <v>12.708618417641734</v>
      </c>
      <c r="AR110" s="186">
        <v>1.4126684097920057</v>
      </c>
      <c r="AS110" s="186">
        <v>5.5431110757120061</v>
      </c>
      <c r="AT110" s="186">
        <v>1.0660695082800988</v>
      </c>
      <c r="AU110" s="186">
        <v>0.26108947591609322</v>
      </c>
      <c r="AV110" s="186">
        <v>0.85167408494751495</v>
      </c>
      <c r="AW110" s="186">
        <v>0.13641237603239703</v>
      </c>
      <c r="AX110" s="186">
        <v>0.78400063631874028</v>
      </c>
      <c r="AY110" s="186">
        <v>0.16505203478670674</v>
      </c>
      <c r="AZ110" s="186">
        <v>0.46043908223577079</v>
      </c>
      <c r="BA110" s="186">
        <v>6.5384672670423208E-2</v>
      </c>
      <c r="BB110" s="186">
        <v>0.48008037508842849</v>
      </c>
      <c r="BC110" s="186">
        <v>7.4323976847840922E-2</v>
      </c>
      <c r="BD110" s="186">
        <v>1.1878804701882841</v>
      </c>
      <c r="BE110" s="186">
        <v>0.12938832477202303</v>
      </c>
      <c r="BF110" s="186">
        <v>0.72464050682697534</v>
      </c>
      <c r="BG110" s="185">
        <v>8.7243649521065978E-4</v>
      </c>
      <c r="BH110" s="186">
        <v>0.28081050258419843</v>
      </c>
      <c r="BI110" s="186">
        <v>858.62741840400611</v>
      </c>
      <c r="BJ110" s="186">
        <v>0.57381486657122116</v>
      </c>
      <c r="BK110" s="186">
        <v>2.3093093054652023</v>
      </c>
      <c r="BL110" s="186">
        <v>0.6306489509488532</v>
      </c>
      <c r="BN110" s="187"/>
      <c r="BO110" s="187"/>
      <c r="BP110" s="186"/>
      <c r="BQ110" s="186"/>
    </row>
    <row r="111" spans="1:69" x14ac:dyDescent="0.45">
      <c r="A111" s="175"/>
      <c r="B111" s="175"/>
      <c r="C111" s="175" t="s">
        <v>1020</v>
      </c>
      <c r="D111" s="175" t="s">
        <v>692</v>
      </c>
      <c r="E111" s="184" t="s">
        <v>969</v>
      </c>
      <c r="F111" s="175" t="s">
        <v>967</v>
      </c>
      <c r="G111" s="186">
        <v>8.7418729734812057</v>
      </c>
      <c r="H111" s="186">
        <v>109.82371354174772</v>
      </c>
      <c r="I111" s="186">
        <v>128789.04414737179</v>
      </c>
      <c r="J111" s="186">
        <v>16029.229475050732</v>
      </c>
      <c r="K111" s="186">
        <v>17703.103019981711</v>
      </c>
      <c r="L111" s="186">
        <v>292790.66304281424</v>
      </c>
      <c r="M111" s="186">
        <v>2443.3998768305364</v>
      </c>
      <c r="N111" s="186">
        <v>6641.1630709634692</v>
      </c>
      <c r="O111" s="186">
        <v>26773.307786733159</v>
      </c>
      <c r="P111" s="186">
        <v>46571.135417255646</v>
      </c>
      <c r="Q111" s="186">
        <v>434.32722154411982</v>
      </c>
      <c r="R111" s="186">
        <v>12.684904058884248</v>
      </c>
      <c r="S111" s="186">
        <v>7.4675404820549982</v>
      </c>
      <c r="T111" s="186">
        <v>5030.0366624772723</v>
      </c>
      <c r="U111" s="186">
        <v>8817.3676896883007</v>
      </c>
      <c r="V111" s="186">
        <v>1411.1827713453588</v>
      </c>
      <c r="W111" s="186">
        <v>49.222292191483326</v>
      </c>
      <c r="X111" s="186">
        <v>2601.1460841274506</v>
      </c>
      <c r="Y111" s="186">
        <v>2272.552778719808</v>
      </c>
      <c r="Z111" s="186">
        <v>4.5262492925029028</v>
      </c>
      <c r="AA111" s="186">
        <v>13.570714516508753</v>
      </c>
      <c r="AB111" s="175"/>
      <c r="AC111" s="186">
        <v>17.436940909852634</v>
      </c>
      <c r="AD111" s="186">
        <v>314.38849192179458</v>
      </c>
      <c r="AE111" s="186">
        <v>4.3398763215907072</v>
      </c>
      <c r="AF111" s="186">
        <v>42.743468085315079</v>
      </c>
      <c r="AG111" s="186">
        <v>1.5365862735859732</v>
      </c>
      <c r="AH111" s="186">
        <v>1.4085140925105519</v>
      </c>
      <c r="AI111" s="186">
        <v>0.71099049735072317</v>
      </c>
      <c r="AJ111" s="186">
        <v>6.7029685515357429E-2</v>
      </c>
      <c r="AK111" s="186">
        <v>72.62133435234189</v>
      </c>
      <c r="AL111" s="186">
        <v>55.509705438946064</v>
      </c>
      <c r="AM111" s="186">
        <v>50.090926188425328</v>
      </c>
      <c r="AN111" s="186">
        <v>0.21289332342895972</v>
      </c>
      <c r="AO111" s="186">
        <v>504.19768989669791</v>
      </c>
      <c r="AP111" s="186">
        <v>6.9774575812002437</v>
      </c>
      <c r="AQ111" s="186">
        <v>12.921501925661975</v>
      </c>
      <c r="AR111" s="186">
        <v>1.3930782167563425</v>
      </c>
      <c r="AS111" s="186">
        <v>5.3301442229964167</v>
      </c>
      <c r="AT111" s="186">
        <v>0.99169877096370218</v>
      </c>
      <c r="AU111" s="186">
        <v>0.24181475470431599</v>
      </c>
      <c r="AV111" s="186">
        <v>0.85088045825680469</v>
      </c>
      <c r="AW111" s="186">
        <v>0.12819797676978661</v>
      </c>
      <c r="AX111" s="186">
        <v>0.76757850947393302</v>
      </c>
      <c r="AY111" s="186">
        <v>0.15074257977671046</v>
      </c>
      <c r="AZ111" s="186">
        <v>0.43325662923705943</v>
      </c>
      <c r="BA111" s="186">
        <v>6.3275512020722971E-2</v>
      </c>
      <c r="BB111" s="186">
        <v>0.45259543239363809</v>
      </c>
      <c r="BC111" s="186">
        <v>6.6083918961303292E-2</v>
      </c>
      <c r="BD111" s="186">
        <v>1.1694954504304447</v>
      </c>
      <c r="BE111" s="186">
        <v>0.12268972972079802</v>
      </c>
      <c r="BF111" s="186">
        <v>0.71413179635038748</v>
      </c>
      <c r="BG111" s="186">
        <v>2.2176331446852175E-3</v>
      </c>
      <c r="BH111" s="186">
        <v>3.4525118375905548E-3</v>
      </c>
      <c r="BI111" s="186">
        <v>813.01947601478435</v>
      </c>
      <c r="BJ111" s="186">
        <v>0.51576136668813843</v>
      </c>
      <c r="BK111" s="186">
        <v>2.2468779519551116</v>
      </c>
      <c r="BL111" s="186">
        <v>0.62802138290048837</v>
      </c>
    </row>
    <row r="112" spans="1:69" x14ac:dyDescent="0.45">
      <c r="A112" s="175"/>
      <c r="B112" s="175"/>
      <c r="C112" s="175" t="s">
        <v>1020</v>
      </c>
      <c r="D112" s="175" t="s">
        <v>738</v>
      </c>
      <c r="E112" s="184" t="s">
        <v>969</v>
      </c>
      <c r="F112" s="175" t="s">
        <v>967</v>
      </c>
      <c r="G112" s="186">
        <v>12.96936969635102</v>
      </c>
      <c r="H112" s="186">
        <v>113.63917523153216</v>
      </c>
      <c r="I112" s="186">
        <v>128973.95322490427</v>
      </c>
      <c r="J112" s="186">
        <v>16357.733474517483</v>
      </c>
      <c r="K112" s="186">
        <v>17886.285055740223</v>
      </c>
      <c r="L112" s="186">
        <v>293086.20122111437</v>
      </c>
      <c r="M112" s="186">
        <v>2383.1881375125226</v>
      </c>
      <c r="N112" s="186">
        <v>6759.4889831248593</v>
      </c>
      <c r="O112" s="186">
        <v>26733.112880572087</v>
      </c>
      <c r="P112" s="186">
        <v>45854.047433933694</v>
      </c>
      <c r="Q112" s="186">
        <v>423.98849728465302</v>
      </c>
      <c r="R112" s="186">
        <v>12.42127487272097</v>
      </c>
      <c r="S112" s="186">
        <v>7.6592180878742608</v>
      </c>
      <c r="T112" s="186">
        <v>5036.0705082849108</v>
      </c>
      <c r="U112" s="186">
        <v>8638.6285849833894</v>
      </c>
      <c r="V112" s="186">
        <v>1299.5832421139985</v>
      </c>
      <c r="W112" s="186">
        <v>46.711836899276477</v>
      </c>
      <c r="X112" s="186">
        <v>2622.2178926586271</v>
      </c>
      <c r="Y112" s="186">
        <v>2084.3262023930856</v>
      </c>
      <c r="Z112" s="186">
        <v>4.4666106531017995</v>
      </c>
      <c r="AA112" s="186">
        <v>12.346557920822892</v>
      </c>
      <c r="AB112" s="175"/>
      <c r="AC112" s="186">
        <v>17.390540546221906</v>
      </c>
      <c r="AD112" s="186">
        <v>311.43958823912527</v>
      </c>
      <c r="AE112" s="186">
        <v>4.3491064133798183</v>
      </c>
      <c r="AF112" s="186">
        <v>42.928976436071494</v>
      </c>
      <c r="AG112" s="186">
        <v>1.5162225372285967</v>
      </c>
      <c r="AH112" s="186">
        <v>1.5709812593824442</v>
      </c>
      <c r="AI112" s="175"/>
      <c r="AJ112" s="186">
        <v>7.2041313206195029E-2</v>
      </c>
      <c r="AK112" s="186">
        <v>64.842742661341518</v>
      </c>
      <c r="AL112" s="186">
        <v>50.168314980267482</v>
      </c>
      <c r="AM112" s="186">
        <v>47.737281594918301</v>
      </c>
      <c r="AN112" s="186">
        <v>0.23766043238951096</v>
      </c>
      <c r="AO112" s="186">
        <v>497.90327017209631</v>
      </c>
      <c r="AP112" s="186">
        <v>6.7840555640606315</v>
      </c>
      <c r="AQ112" s="186">
        <v>12.347237217391475</v>
      </c>
      <c r="AR112" s="186">
        <v>1.3534025341974416</v>
      </c>
      <c r="AS112" s="186">
        <v>5.4372839527205814</v>
      </c>
      <c r="AT112" s="186">
        <v>1.006957819320611</v>
      </c>
      <c r="AU112" s="186">
        <v>0.23993325106160251</v>
      </c>
      <c r="AV112" s="186">
        <v>0.83600675227700627</v>
      </c>
      <c r="AW112" s="186">
        <v>0.12514455794412424</v>
      </c>
      <c r="AX112" s="186">
        <v>0.74707407240711055</v>
      </c>
      <c r="AY112" s="186">
        <v>0.15514351587711445</v>
      </c>
      <c r="AZ112" s="186">
        <v>0.43645317729052607</v>
      </c>
      <c r="BA112" s="186">
        <v>6.6138019471585388E-2</v>
      </c>
      <c r="BB112" s="186">
        <v>0.45808320968045474</v>
      </c>
      <c r="BC112" s="186">
        <v>6.5862915357113069E-2</v>
      </c>
      <c r="BD112" s="186">
        <v>1.1651846553670342</v>
      </c>
      <c r="BE112" s="186">
        <v>0.12169604995422259</v>
      </c>
      <c r="BF112" s="186">
        <v>0.69122012076045125</v>
      </c>
      <c r="BG112" s="185">
        <v>1.3048518399041713E-3</v>
      </c>
      <c r="BH112" s="185">
        <v>2.0467597433988477E-3</v>
      </c>
      <c r="BI112" s="186">
        <v>745.02275603168994</v>
      </c>
      <c r="BJ112" s="186">
        <v>0.47965097546275226</v>
      </c>
      <c r="BK112" s="186">
        <v>2.1976469958841558</v>
      </c>
      <c r="BL112" s="186">
        <v>0.60872009434543095</v>
      </c>
      <c r="BN112" s="187"/>
      <c r="BO112" s="187"/>
      <c r="BP112" s="186"/>
      <c r="BQ112" s="186"/>
    </row>
    <row r="113" spans="1:69" x14ac:dyDescent="0.45">
      <c r="A113" s="175"/>
      <c r="B113" s="175"/>
      <c r="C113" s="175" t="s">
        <v>1020</v>
      </c>
      <c r="D113" s="175" t="s">
        <v>692</v>
      </c>
      <c r="E113" s="184" t="s">
        <v>970</v>
      </c>
      <c r="F113" s="175" t="s">
        <v>967</v>
      </c>
      <c r="G113" s="186">
        <v>12.599126877134971</v>
      </c>
      <c r="H113" s="186">
        <v>109.21368823851341</v>
      </c>
      <c r="I113" s="186">
        <v>127640.01019049079</v>
      </c>
      <c r="J113" s="186">
        <v>15818.047517362289</v>
      </c>
      <c r="K113" s="186">
        <v>17611.107694832815</v>
      </c>
      <c r="L113" s="186">
        <v>293508.41050231492</v>
      </c>
      <c r="M113" s="186">
        <v>2473.7356628752636</v>
      </c>
      <c r="N113" s="186">
        <v>6666.7632706106233</v>
      </c>
      <c r="O113" s="186">
        <v>26855.824455132617</v>
      </c>
      <c r="P113" s="186">
        <v>46624.313131684357</v>
      </c>
      <c r="Q113" s="186">
        <v>440.58174478771406</v>
      </c>
      <c r="R113" s="186">
        <v>12.650099539644431</v>
      </c>
      <c r="S113" s="186">
        <v>6.5935226868586279</v>
      </c>
      <c r="T113" s="186">
        <v>5011.5687959183542</v>
      </c>
      <c r="U113" s="186">
        <v>8891.2258175401348</v>
      </c>
      <c r="V113" s="186">
        <v>1428.8630148218083</v>
      </c>
      <c r="W113" s="186">
        <v>50.030554891377555</v>
      </c>
      <c r="X113" s="186">
        <v>2630.7044417558523</v>
      </c>
      <c r="Y113" s="186">
        <v>2325.7594084607549</v>
      </c>
      <c r="Z113" s="186">
        <v>4.547068293232706</v>
      </c>
      <c r="AA113" s="186">
        <v>13.699423400202017</v>
      </c>
      <c r="AB113" s="175"/>
      <c r="AC113" s="186">
        <v>17.641866023157831</v>
      </c>
      <c r="AD113" s="186">
        <v>321.73109325714347</v>
      </c>
      <c r="AE113" s="186">
        <v>4.3842539283250197</v>
      </c>
      <c r="AF113" s="186">
        <v>43.491513961484387</v>
      </c>
      <c r="AG113" s="186">
        <v>1.5595538790911476</v>
      </c>
      <c r="AH113" s="186">
        <v>1.4581502750144029</v>
      </c>
      <c r="AI113" s="186">
        <v>0.7017852051220973</v>
      </c>
      <c r="AJ113" s="186">
        <v>7.6861834506267504E-2</v>
      </c>
      <c r="AK113" s="186">
        <v>72.805342569005532</v>
      </c>
      <c r="AL113" s="186">
        <v>56.846293067415807</v>
      </c>
      <c r="AM113" s="186">
        <v>51.012119994237636</v>
      </c>
      <c r="AN113" s="186">
        <v>0.21397665105974684</v>
      </c>
      <c r="AO113" s="186">
        <v>518.44920570163117</v>
      </c>
      <c r="AP113" s="186">
        <v>7.1602704267410511</v>
      </c>
      <c r="AQ113" s="186">
        <v>13.245893816365754</v>
      </c>
      <c r="AR113" s="186">
        <v>1.4437521915114377</v>
      </c>
      <c r="AS113" s="186">
        <v>5.4526619078023817</v>
      </c>
      <c r="AT113" s="186">
        <v>1.0018912199699175</v>
      </c>
      <c r="AU113" s="186">
        <v>0.23917204885980461</v>
      </c>
      <c r="AV113" s="186">
        <v>0.82548142009526693</v>
      </c>
      <c r="AW113" s="186">
        <v>0.12768984398573835</v>
      </c>
      <c r="AX113" s="186">
        <v>0.73725535569118839</v>
      </c>
      <c r="AY113" s="186">
        <v>0.15426557832049553</v>
      </c>
      <c r="AZ113" s="186">
        <v>0.43942749512029416</v>
      </c>
      <c r="BA113" s="186">
        <v>6.3314643220504147E-2</v>
      </c>
      <c r="BB113" s="186">
        <v>0.44207409691190719</v>
      </c>
      <c r="BC113" s="186">
        <v>6.6591233645445405E-2</v>
      </c>
      <c r="BD113" s="186">
        <v>1.1881091320418504</v>
      </c>
      <c r="BE113" s="186">
        <v>0.12138205047558703</v>
      </c>
      <c r="BF113" s="186">
        <v>0.74402069011913563</v>
      </c>
      <c r="BG113" s="185">
        <v>4.3706494904338769E-4</v>
      </c>
      <c r="BH113" s="185">
        <v>7.5165163336488137E-4</v>
      </c>
      <c r="BI113" s="186">
        <v>826.28513622692969</v>
      </c>
      <c r="BJ113" s="186">
        <v>0.52248820326831591</v>
      </c>
      <c r="BK113" s="186">
        <v>2.2811268590522635</v>
      </c>
      <c r="BL113" s="186">
        <v>0.64844882096619061</v>
      </c>
    </row>
    <row r="114" spans="1:69" x14ac:dyDescent="0.45">
      <c r="A114" s="175"/>
      <c r="B114" s="175"/>
      <c r="C114" s="175" t="s">
        <v>1020</v>
      </c>
      <c r="D114" s="175" t="s">
        <v>738</v>
      </c>
      <c r="E114" s="184" t="s">
        <v>970</v>
      </c>
      <c r="F114" s="175" t="s">
        <v>967</v>
      </c>
      <c r="G114" s="186">
        <v>12.76117499075754</v>
      </c>
      <c r="H114" s="186">
        <v>112.88933987754518</v>
      </c>
      <c r="I114" s="186">
        <v>127882.8136347876</v>
      </c>
      <c r="J114" s="186">
        <v>16348.18662007346</v>
      </c>
      <c r="K114" s="186">
        <v>17923.31968322998</v>
      </c>
      <c r="L114" s="186">
        <v>293069.581394509</v>
      </c>
      <c r="M114" s="186">
        <v>2471.5435562671091</v>
      </c>
      <c r="N114" s="186">
        <v>6920.2050789829873</v>
      </c>
      <c r="O114" s="186">
        <v>26657.371247778487</v>
      </c>
      <c r="P114" s="186">
        <v>45843.603140670508</v>
      </c>
      <c r="Q114" s="186">
        <v>434.02786408984866</v>
      </c>
      <c r="R114" s="186">
        <v>12.557354812363005</v>
      </c>
      <c r="S114" s="186">
        <v>8.0099518408717678</v>
      </c>
      <c r="T114" s="186">
        <v>5074.4790777158496</v>
      </c>
      <c r="U114" s="186">
        <v>8950.7097537973823</v>
      </c>
      <c r="V114" s="186">
        <v>1446.5222739901881</v>
      </c>
      <c r="W114" s="186">
        <v>49.860207150624866</v>
      </c>
      <c r="X114" s="186">
        <v>2658.4539801485394</v>
      </c>
      <c r="Y114" s="186">
        <v>2340.8244526822145</v>
      </c>
      <c r="Z114" s="186">
        <v>4.6149182774021238</v>
      </c>
      <c r="AA114" s="186">
        <v>13.619513613543266</v>
      </c>
      <c r="AB114" s="175"/>
      <c r="AC114" s="186">
        <v>17.459904591793439</v>
      </c>
      <c r="AD114" s="186">
        <v>313.94994103385994</v>
      </c>
      <c r="AE114" s="186">
        <v>4.3514062374453575</v>
      </c>
      <c r="AF114" s="186">
        <v>43.17083334663603</v>
      </c>
      <c r="AG114" s="186">
        <v>1.5494093056708687</v>
      </c>
      <c r="AH114" s="186">
        <v>1.4351317892933417</v>
      </c>
      <c r="AI114" s="186">
        <v>0.77420214216246763</v>
      </c>
      <c r="AJ114" s="186">
        <v>9.1856845514081922E-2</v>
      </c>
      <c r="AK114" s="186">
        <v>73.429459273238805</v>
      </c>
      <c r="AL114" s="186">
        <v>56.937477388106828</v>
      </c>
      <c r="AM114" s="186">
        <v>52.961414662145884</v>
      </c>
      <c r="AN114" s="186">
        <v>0.20789131028759483</v>
      </c>
      <c r="AO114" s="186">
        <v>504.65952585501719</v>
      </c>
      <c r="AP114" s="186">
        <v>6.9413011071989503</v>
      </c>
      <c r="AQ114" s="186">
        <v>12.734416682899745</v>
      </c>
      <c r="AR114" s="186">
        <v>1.3990582465501216</v>
      </c>
      <c r="AS114" s="186">
        <v>5.5066039368843818</v>
      </c>
      <c r="AT114" s="186">
        <v>1.0518531173615639</v>
      </c>
      <c r="AU114" s="186">
        <v>0.23225968227166205</v>
      </c>
      <c r="AV114" s="186">
        <v>0.85294970528733494</v>
      </c>
      <c r="AW114" s="186">
        <v>0.14395147104437805</v>
      </c>
      <c r="AX114" s="186">
        <v>0.76338418894479754</v>
      </c>
      <c r="AY114" s="186">
        <v>0.15445285873376166</v>
      </c>
      <c r="AZ114" s="186">
        <v>0.44066377731118045</v>
      </c>
      <c r="BA114" s="186">
        <v>6.313777744443351E-2</v>
      </c>
      <c r="BB114" s="186">
        <v>0.46903428909741229</v>
      </c>
      <c r="BC114" s="186">
        <v>6.9771593304191457E-2</v>
      </c>
      <c r="BD114" s="186">
        <v>1.1610882301041454</v>
      </c>
      <c r="BE114" s="186">
        <v>0.11512923302809795</v>
      </c>
      <c r="BF114" s="186">
        <v>0.6966194604401913</v>
      </c>
      <c r="BG114" s="186">
        <v>3.4439866082803376E-3</v>
      </c>
      <c r="BH114" s="185">
        <v>3.3422429563675087E-3</v>
      </c>
      <c r="BI114" s="186">
        <v>829.64253018602255</v>
      </c>
      <c r="BJ114" s="186">
        <v>0.52080322193628004</v>
      </c>
      <c r="BK114" s="186">
        <v>2.2302896051725702</v>
      </c>
      <c r="BL114" s="186">
        <v>0.63737867274525517</v>
      </c>
      <c r="BN114" s="187"/>
      <c r="BO114" s="187"/>
      <c r="BP114" s="186"/>
      <c r="BQ114" s="186"/>
    </row>
    <row r="115" spans="1:69" x14ac:dyDescent="0.45">
      <c r="A115" s="175"/>
      <c r="B115" s="175"/>
      <c r="C115" s="175" t="s">
        <v>1020</v>
      </c>
      <c r="D115" s="175" t="s">
        <v>692</v>
      </c>
      <c r="E115" s="184" t="s">
        <v>971</v>
      </c>
      <c r="F115" s="175" t="s">
        <v>967</v>
      </c>
      <c r="G115" s="186">
        <v>12.960179753454517</v>
      </c>
      <c r="H115" s="186">
        <v>108.11475301511993</v>
      </c>
      <c r="I115" s="186">
        <v>127784.21956299273</v>
      </c>
      <c r="J115" s="186">
        <v>15945.752798165278</v>
      </c>
      <c r="K115" s="186">
        <v>17693.688759481636</v>
      </c>
      <c r="L115" s="186">
        <v>293376.79511637305</v>
      </c>
      <c r="M115" s="186">
        <v>2497.6351623121691</v>
      </c>
      <c r="N115" s="186">
        <v>6616.3627444062404</v>
      </c>
      <c r="O115" s="186">
        <v>27022.053734313413</v>
      </c>
      <c r="P115" s="186">
        <v>46547.890427511265</v>
      </c>
      <c r="Q115" s="186">
        <v>437.14520836898458</v>
      </c>
      <c r="R115" s="186">
        <v>12.716620866556489</v>
      </c>
      <c r="S115" s="186">
        <v>7.4503890397380479</v>
      </c>
      <c r="T115" s="186">
        <v>4944.7415646477002</v>
      </c>
      <c r="U115" s="186">
        <v>8820.7049206051997</v>
      </c>
      <c r="V115" s="186">
        <v>1393.8630918323149</v>
      </c>
      <c r="W115" s="186">
        <v>48.404673184699789</v>
      </c>
      <c r="X115" s="186">
        <v>2586.6561308739906</v>
      </c>
      <c r="Y115" s="186">
        <v>2302.2630629381092</v>
      </c>
      <c r="Z115" s="186">
        <v>4.55657738765467</v>
      </c>
      <c r="AA115" s="186">
        <v>13.370798114271432</v>
      </c>
      <c r="AB115" s="175"/>
      <c r="AC115" s="186">
        <v>17.633515671620522</v>
      </c>
      <c r="AD115" s="186">
        <v>319.55149335198968</v>
      </c>
      <c r="AE115" s="186">
        <v>4.3958714688921656</v>
      </c>
      <c r="AF115" s="186">
        <v>44.173719818218551</v>
      </c>
      <c r="AG115" s="186">
        <v>1.5856165560196098</v>
      </c>
      <c r="AH115" s="186">
        <v>1.4326568959623522</v>
      </c>
      <c r="AI115" s="186">
        <v>0.70622270698387901</v>
      </c>
      <c r="AJ115" s="186">
        <v>8.1784186756395164E-2</v>
      </c>
      <c r="AK115" s="186">
        <v>72.06296619715333</v>
      </c>
      <c r="AL115" s="186">
        <v>55.737791798349015</v>
      </c>
      <c r="AM115" s="186">
        <v>50.336993483777832</v>
      </c>
      <c r="AN115" s="186">
        <v>0.2085859301935038</v>
      </c>
      <c r="AO115" s="186">
        <v>510.00297417229996</v>
      </c>
      <c r="AP115" s="186">
        <v>7.2144606005293541</v>
      </c>
      <c r="AQ115" s="186">
        <v>13.179374047989997</v>
      </c>
      <c r="AR115" s="186">
        <v>1.4177477308621895</v>
      </c>
      <c r="AS115" s="186">
        <v>5.5057169591814521</v>
      </c>
      <c r="AT115" s="186">
        <v>1.0204148818242877</v>
      </c>
      <c r="AU115" s="186">
        <v>0.24160848558682582</v>
      </c>
      <c r="AV115" s="186">
        <v>0.81631396949576485</v>
      </c>
      <c r="AW115" s="186">
        <v>0.12803262671971222</v>
      </c>
      <c r="AX115" s="186">
        <v>0.74578547245142546</v>
      </c>
      <c r="AY115" s="186">
        <v>0.15191424712063969</v>
      </c>
      <c r="AZ115" s="186">
        <v>0.42468251630613629</v>
      </c>
      <c r="BA115" s="186">
        <v>6.1430303982369337E-2</v>
      </c>
      <c r="BB115" s="186">
        <v>0.47020701036947582</v>
      </c>
      <c r="BC115" s="186">
        <v>6.7873928166664696E-2</v>
      </c>
      <c r="BD115" s="186">
        <v>1.1892704865048256</v>
      </c>
      <c r="BE115" s="186">
        <v>0.12554402403338047</v>
      </c>
      <c r="BF115" s="186">
        <v>0.97403376086852111</v>
      </c>
      <c r="BG115" s="186">
        <v>2.4263753365526938E-3</v>
      </c>
      <c r="BH115" s="186">
        <v>1.6647315637278264E-2</v>
      </c>
      <c r="BI115" s="186">
        <v>790.14288929486543</v>
      </c>
      <c r="BJ115" s="186">
        <v>0.50833843244831978</v>
      </c>
      <c r="BK115" s="186">
        <v>2.2792885747698279</v>
      </c>
      <c r="BL115" s="186">
        <v>0.62479883034357342</v>
      </c>
    </row>
    <row r="116" spans="1:69" x14ac:dyDescent="0.45">
      <c r="A116" s="175"/>
      <c r="B116" s="175"/>
      <c r="C116" s="175" t="s">
        <v>1020</v>
      </c>
      <c r="D116" s="175" t="s">
        <v>738</v>
      </c>
      <c r="E116" s="184" t="s">
        <v>971</v>
      </c>
      <c r="F116" s="175" t="s">
        <v>967</v>
      </c>
      <c r="G116" s="186">
        <v>12.443109944306771</v>
      </c>
      <c r="H116" s="186">
        <v>106.20439180933613</v>
      </c>
      <c r="I116" s="186">
        <v>127211.27140003447</v>
      </c>
      <c r="J116" s="186">
        <v>16161.526486539246</v>
      </c>
      <c r="K116" s="186">
        <v>17970.280150091516</v>
      </c>
      <c r="L116" s="186">
        <v>293417.15041152522</v>
      </c>
      <c r="M116" s="186">
        <v>2467.6176718030015</v>
      </c>
      <c r="N116" s="186">
        <v>6250.3001933679043</v>
      </c>
      <c r="O116" s="186">
        <v>26607.559415049127</v>
      </c>
      <c r="P116" s="186">
        <v>46564.874314882923</v>
      </c>
      <c r="Q116" s="186">
        <v>433.44953924089953</v>
      </c>
      <c r="R116" s="186">
        <v>12.544108127274887</v>
      </c>
      <c r="S116" s="186">
        <v>7.9381481099058897</v>
      </c>
      <c r="T116" s="186">
        <v>5039.0007470309038</v>
      </c>
      <c r="U116" s="186">
        <v>9217.2583912673217</v>
      </c>
      <c r="V116" s="186">
        <v>1436.0799847875169</v>
      </c>
      <c r="W116" s="186">
        <v>50.089773125323333</v>
      </c>
      <c r="X116" s="186">
        <v>2553.8944535347991</v>
      </c>
      <c r="Y116" s="186">
        <v>2301.0801250203576</v>
      </c>
      <c r="Z116" s="186">
        <v>4.5928483818163075</v>
      </c>
      <c r="AA116" s="186">
        <v>13.126455271017607</v>
      </c>
      <c r="AB116" s="175"/>
      <c r="AC116" s="186">
        <v>17.449196358973218</v>
      </c>
      <c r="AD116" s="186">
        <v>319.47857397860423</v>
      </c>
      <c r="AE116" s="186">
        <v>4.453581430168418</v>
      </c>
      <c r="AF116" s="186">
        <v>43.852664698745038</v>
      </c>
      <c r="AG116" s="186">
        <v>1.5752928544359259</v>
      </c>
      <c r="AH116" s="186">
        <v>1.4051339048677296</v>
      </c>
      <c r="AI116" s="186">
        <v>0.71305079178619724</v>
      </c>
      <c r="AJ116" s="186">
        <v>6.9123181347972976E-2</v>
      </c>
      <c r="AK116" s="186">
        <v>73.273099964176254</v>
      </c>
      <c r="AL116" s="186">
        <v>56.620621229438242</v>
      </c>
      <c r="AM116" s="186">
        <v>51.63996010989738</v>
      </c>
      <c r="AN116" s="186">
        <v>0.20626871860380355</v>
      </c>
      <c r="AO116" s="186">
        <v>510.55773668398854</v>
      </c>
      <c r="AP116" s="186">
        <v>7.0987966635328954</v>
      </c>
      <c r="AQ116" s="186">
        <v>12.971252684650061</v>
      </c>
      <c r="AR116" s="186">
        <v>1.4322232156752717</v>
      </c>
      <c r="AS116" s="186">
        <v>5.5540919148095629</v>
      </c>
      <c r="AT116" s="186">
        <v>1.0266777920374515</v>
      </c>
      <c r="AU116" s="186">
        <v>0.24309604560609285</v>
      </c>
      <c r="AV116" s="186">
        <v>0.83137104707898468</v>
      </c>
      <c r="AW116" s="186">
        <v>1.1051958830995976</v>
      </c>
      <c r="AX116" s="186">
        <v>0.75925287045344747</v>
      </c>
      <c r="AY116" s="186">
        <v>0.16084079973016355</v>
      </c>
      <c r="AZ116" s="186">
        <v>0.43544383806947184</v>
      </c>
      <c r="BA116" s="186">
        <v>6.2715061475139403E-2</v>
      </c>
      <c r="BB116" s="186">
        <v>0.43754194681230968</v>
      </c>
      <c r="BC116" s="186">
        <v>7.0444703207459602E-2</v>
      </c>
      <c r="BD116" s="186">
        <v>1.1698904334551921</v>
      </c>
      <c r="BE116" s="186">
        <v>0.12301240889340374</v>
      </c>
      <c r="BF116" s="186">
        <v>0.67247054540783047</v>
      </c>
      <c r="BG116" s="175"/>
      <c r="BH116" s="186">
        <v>6.6407779593476825E-3</v>
      </c>
      <c r="BI116" s="186">
        <v>811.6693788863347</v>
      </c>
      <c r="BJ116" s="186">
        <v>0.51154292646628408</v>
      </c>
      <c r="BK116" s="186">
        <v>2.2975423618816015</v>
      </c>
      <c r="BL116" s="186">
        <v>0.63188102246755096</v>
      </c>
      <c r="BN116" s="187"/>
      <c r="BO116" s="187"/>
      <c r="BP116" s="186"/>
      <c r="BQ116" s="186"/>
    </row>
    <row r="117" spans="1:69" x14ac:dyDescent="0.45">
      <c r="A117" s="175"/>
      <c r="B117" s="175"/>
      <c r="C117" s="175" t="s">
        <v>1020</v>
      </c>
      <c r="D117" s="175" t="s">
        <v>692</v>
      </c>
      <c r="E117" s="184" t="s">
        <v>972</v>
      </c>
      <c r="F117" s="175" t="s">
        <v>967</v>
      </c>
      <c r="G117" s="186">
        <v>13.465730760254898</v>
      </c>
      <c r="H117" s="186">
        <v>105.75093008409618</v>
      </c>
      <c r="I117" s="186">
        <v>128673.17553950098</v>
      </c>
      <c r="J117" s="186">
        <v>15880.798320302038</v>
      </c>
      <c r="K117" s="186">
        <v>17503.529356663985</v>
      </c>
      <c r="L117" s="186">
        <v>292849.26866902795</v>
      </c>
      <c r="M117" s="186">
        <v>2510.5052161780827</v>
      </c>
      <c r="N117" s="186">
        <v>6794.6128387362187</v>
      </c>
      <c r="O117" s="186">
        <v>27146.266295399946</v>
      </c>
      <c r="P117" s="186">
        <v>46750.395110644626</v>
      </c>
      <c r="Q117" s="186">
        <v>440.83348163289855</v>
      </c>
      <c r="R117" s="186">
        <v>12.732303042948352</v>
      </c>
      <c r="S117" s="186">
        <v>7.0470048269594461</v>
      </c>
      <c r="T117" s="186">
        <v>4890.1131936283027</v>
      </c>
      <c r="U117" s="186">
        <v>8657.6583191018435</v>
      </c>
      <c r="V117" s="186">
        <v>1392.8827917286692</v>
      </c>
      <c r="W117" s="186">
        <v>48.058180655233073</v>
      </c>
      <c r="X117" s="186">
        <v>2571.8581934802082</v>
      </c>
      <c r="Y117" s="186">
        <v>2300.7274822079103</v>
      </c>
      <c r="Z117" s="186">
        <v>4.5633911737399604</v>
      </c>
      <c r="AA117" s="186">
        <v>14.175312157723869</v>
      </c>
      <c r="AB117" s="175"/>
      <c r="AC117" s="186">
        <v>17.871217795362249</v>
      </c>
      <c r="AD117" s="186">
        <v>325.09198285761801</v>
      </c>
      <c r="AE117" s="186">
        <v>4.5005248468261918</v>
      </c>
      <c r="AF117" s="186">
        <v>44.468963304585557</v>
      </c>
      <c r="AG117" s="186">
        <v>1.5961289086493822</v>
      </c>
      <c r="AH117" s="186">
        <v>1.39327537459519</v>
      </c>
      <c r="AI117" s="186">
        <v>0.68221833544724586</v>
      </c>
      <c r="AJ117" s="186">
        <v>6.8158657235127915E-2</v>
      </c>
      <c r="AK117" s="186">
        <v>73.853879420094145</v>
      </c>
      <c r="AL117" s="186">
        <v>56.673224866655445</v>
      </c>
      <c r="AM117" s="186">
        <v>51.608004007259332</v>
      </c>
      <c r="AN117" s="186">
        <v>0.21725827516097349</v>
      </c>
      <c r="AO117" s="186">
        <v>524.14692778625817</v>
      </c>
      <c r="AP117" s="186">
        <v>7.3457133981702576</v>
      </c>
      <c r="AQ117" s="186">
        <v>13.52889247136646</v>
      </c>
      <c r="AR117" s="186">
        <v>1.4316063606082292</v>
      </c>
      <c r="AS117" s="186">
        <v>5.4430494706003794</v>
      </c>
      <c r="AT117" s="186">
        <v>1.0563135107728574</v>
      </c>
      <c r="AU117" s="186">
        <v>0.24393094185443048</v>
      </c>
      <c r="AV117" s="186">
        <v>0.85101341174671208</v>
      </c>
      <c r="AW117" s="186">
        <v>0.12640982707837961</v>
      </c>
      <c r="AX117" s="186">
        <v>0.78624250395929385</v>
      </c>
      <c r="AY117" s="186">
        <v>0.15311213377034091</v>
      </c>
      <c r="AZ117" s="186">
        <v>0.45096978649999342</v>
      </c>
      <c r="BA117" s="186">
        <v>6.7296481621952398E-2</v>
      </c>
      <c r="BB117" s="186">
        <v>0.48964102463422943</v>
      </c>
      <c r="BC117" s="186">
        <v>6.9725199529008006E-2</v>
      </c>
      <c r="BD117" s="186">
        <v>1.2215520311603336</v>
      </c>
      <c r="BE117" s="186">
        <v>0.13433859442786175</v>
      </c>
      <c r="BF117" s="186">
        <v>0.70746610098766305</v>
      </c>
      <c r="BG117" s="186">
        <v>2.2580947562937429E-3</v>
      </c>
      <c r="BH117" s="185">
        <v>2.6013245417379391E-3</v>
      </c>
      <c r="BI117" s="186">
        <v>840.24421469861613</v>
      </c>
      <c r="BJ117" s="186">
        <v>0.53729808953821834</v>
      </c>
      <c r="BK117" s="186">
        <v>2.3613022541684643</v>
      </c>
      <c r="BL117" s="186">
        <v>0.65265720057906407</v>
      </c>
    </row>
    <row r="118" spans="1:69" x14ac:dyDescent="0.45">
      <c r="A118" s="175"/>
      <c r="B118" s="175"/>
      <c r="C118" s="175" t="s">
        <v>1020</v>
      </c>
      <c r="D118" s="175" t="s">
        <v>738</v>
      </c>
      <c r="E118" s="184" t="s">
        <v>972</v>
      </c>
      <c r="F118" s="175" t="s">
        <v>967</v>
      </c>
      <c r="G118" s="186">
        <v>13.208082419536264</v>
      </c>
      <c r="H118" s="186">
        <v>107.85866319192189</v>
      </c>
      <c r="I118" s="186">
        <v>128273.02140185508</v>
      </c>
      <c r="J118" s="186">
        <v>16060.92942053616</v>
      </c>
      <c r="K118" s="186">
        <v>18018.894503194122</v>
      </c>
      <c r="L118" s="186">
        <v>292250.40360833169</v>
      </c>
      <c r="M118" s="186">
        <v>2522.2765684294486</v>
      </c>
      <c r="N118" s="186">
        <v>6839.6510164111687</v>
      </c>
      <c r="O118" s="186">
        <v>27008.434071240903</v>
      </c>
      <c r="P118" s="186">
        <v>46577.314059667922</v>
      </c>
      <c r="Q118" s="186">
        <v>444.08596073741751</v>
      </c>
      <c r="R118" s="186">
        <v>12.877477991944589</v>
      </c>
      <c r="S118" s="186">
        <v>9.5639817974806451</v>
      </c>
      <c r="T118" s="186">
        <v>5000.339183482346</v>
      </c>
      <c r="U118" s="186">
        <v>8993.7930921054249</v>
      </c>
      <c r="V118" s="186">
        <v>1430.6414887203189</v>
      </c>
      <c r="W118" s="186">
        <v>50.327123056761664</v>
      </c>
      <c r="X118" s="186">
        <v>2606.8131167958295</v>
      </c>
      <c r="Y118" s="186">
        <v>2391.3958422627429</v>
      </c>
      <c r="Z118" s="186">
        <v>4.5781650460304775</v>
      </c>
      <c r="AA118" s="186">
        <v>29.058505199660907</v>
      </c>
      <c r="AB118" s="175"/>
      <c r="AC118" s="186">
        <v>17.579433259658032</v>
      </c>
      <c r="AD118" s="186">
        <v>322.65448027926618</v>
      </c>
      <c r="AE118" s="186">
        <v>4.6151108783011887</v>
      </c>
      <c r="AF118" s="186">
        <v>45.458404227607438</v>
      </c>
      <c r="AG118" s="186">
        <v>1.580400080569655</v>
      </c>
      <c r="AH118" s="186">
        <v>1.4541450427736835</v>
      </c>
      <c r="AI118" s="186">
        <v>0.72375592235327224</v>
      </c>
      <c r="AJ118" s="186">
        <v>5.6078556266234425E-2</v>
      </c>
      <c r="AK118" s="186">
        <v>73.684188680918609</v>
      </c>
      <c r="AL118" s="186">
        <v>57.67154247207057</v>
      </c>
      <c r="AM118" s="186">
        <v>52.865894630982595</v>
      </c>
      <c r="AN118" s="186">
        <v>0.21877751040020821</v>
      </c>
      <c r="AO118" s="186">
        <v>519.04322824271947</v>
      </c>
      <c r="AP118" s="186">
        <v>7.3449473575282012</v>
      </c>
      <c r="AQ118" s="186">
        <v>13.88495093342396</v>
      </c>
      <c r="AR118" s="186">
        <v>1.4629168901138121</v>
      </c>
      <c r="AS118" s="186">
        <v>5.5912943490933529</v>
      </c>
      <c r="AT118" s="186">
        <v>1.0802142342967924</v>
      </c>
      <c r="AU118" s="186">
        <v>0.24724916374399813</v>
      </c>
      <c r="AV118" s="186">
        <v>0.84168588139096201</v>
      </c>
      <c r="AW118" s="186">
        <v>0.13312054671918636</v>
      </c>
      <c r="AX118" s="186">
        <v>0.78280955931975627</v>
      </c>
      <c r="AY118" s="186">
        <v>0.16288137076446244</v>
      </c>
      <c r="AZ118" s="186">
        <v>0.44795256979162523</v>
      </c>
      <c r="BA118" s="186">
        <v>6.6654373256394492E-2</v>
      </c>
      <c r="BB118" s="186">
        <v>0.46648342096535472</v>
      </c>
      <c r="BC118" s="186">
        <v>7.3893682586417958E-2</v>
      </c>
      <c r="BD118" s="186">
        <v>1.2224204777055352</v>
      </c>
      <c r="BE118" s="186">
        <v>0.13085069153712284</v>
      </c>
      <c r="BF118" s="186">
        <v>0.70186611949924482</v>
      </c>
      <c r="BG118" s="185">
        <v>1.434489687506064E-3</v>
      </c>
      <c r="BH118" s="186">
        <v>6.2020608876981287</v>
      </c>
      <c r="BI118" s="186">
        <v>855.28356192083277</v>
      </c>
      <c r="BJ118" s="186">
        <v>1.039912806579586</v>
      </c>
      <c r="BK118" s="186">
        <v>2.4020245086556895</v>
      </c>
      <c r="BL118" s="186">
        <v>0.65109412477624407</v>
      </c>
      <c r="BN118" s="187"/>
      <c r="BO118" s="187"/>
      <c r="BP118" s="186"/>
      <c r="BQ118" s="186"/>
    </row>
    <row r="119" spans="1:69" x14ac:dyDescent="0.45">
      <c r="A119" s="175"/>
      <c r="B119" s="175"/>
      <c r="C119" s="175" t="s">
        <v>1020</v>
      </c>
      <c r="D119" s="175" t="s">
        <v>738</v>
      </c>
      <c r="E119" s="184" t="s">
        <v>973</v>
      </c>
      <c r="F119" s="175" t="s">
        <v>967</v>
      </c>
      <c r="G119" s="186">
        <v>13.220311187576996</v>
      </c>
      <c r="H119" s="186">
        <v>106.20639343295917</v>
      </c>
      <c r="I119" s="186">
        <v>129000.15750773177</v>
      </c>
      <c r="J119" s="186">
        <v>16057.293364498244</v>
      </c>
      <c r="K119" s="186">
        <v>17545.005905187441</v>
      </c>
      <c r="L119" s="186">
        <v>291796.1518760309</v>
      </c>
      <c r="M119" s="186">
        <v>2544.9274516386454</v>
      </c>
      <c r="N119" s="186">
        <v>6963.0562101010237</v>
      </c>
      <c r="O119" s="186">
        <v>27277.86092346326</v>
      </c>
      <c r="P119" s="186">
        <v>46766.790929841205</v>
      </c>
      <c r="Q119" s="186">
        <v>445.20940168999721</v>
      </c>
      <c r="R119" s="186">
        <v>12.936209913025309</v>
      </c>
      <c r="S119" s="186">
        <v>9.1721121249116013</v>
      </c>
      <c r="T119" s="186">
        <v>4991.4184339886388</v>
      </c>
      <c r="U119" s="186">
        <v>9011.6197509609719</v>
      </c>
      <c r="V119" s="186">
        <v>1461.9089666942193</v>
      </c>
      <c r="W119" s="186">
        <v>50.2928920318843</v>
      </c>
      <c r="X119" s="186">
        <v>2653.0869903125372</v>
      </c>
      <c r="Y119" s="186">
        <v>2389.0128735846333</v>
      </c>
      <c r="Z119" s="186">
        <v>4.6345583615339114</v>
      </c>
      <c r="AA119" s="186">
        <v>26.944167125196252</v>
      </c>
      <c r="AB119" s="175"/>
      <c r="AC119" s="186">
        <v>17.908414130234107</v>
      </c>
      <c r="AD119" s="186">
        <v>325.72971783429614</v>
      </c>
      <c r="AE119" s="186">
        <v>4.5401365907516569</v>
      </c>
      <c r="AF119" s="186">
        <v>45.184157617833641</v>
      </c>
      <c r="AG119" s="186">
        <v>1.6091456381999281</v>
      </c>
      <c r="AH119" s="186">
        <v>1.4367560832155497</v>
      </c>
      <c r="AI119" s="186">
        <v>0.75108027984997272</v>
      </c>
      <c r="AJ119" s="186">
        <v>8.3289825084480559E-2</v>
      </c>
      <c r="AK119" s="186">
        <v>75.839407728792608</v>
      </c>
      <c r="AL119" s="186">
        <v>58.974819590991146</v>
      </c>
      <c r="AM119" s="186">
        <v>54.629496297146495</v>
      </c>
      <c r="AN119" s="186">
        <v>0.22177094689736274</v>
      </c>
      <c r="AO119" s="186">
        <v>531.20820299861532</v>
      </c>
      <c r="AP119" s="186">
        <v>7.4266857171000069</v>
      </c>
      <c r="AQ119" s="186">
        <v>13.561084416830818</v>
      </c>
      <c r="AR119" s="186">
        <v>1.4738352773197496</v>
      </c>
      <c r="AS119" s="186">
        <v>5.6639600349761876</v>
      </c>
      <c r="AT119" s="186">
        <v>1.0335742644063757</v>
      </c>
      <c r="AU119" s="186">
        <v>0.24805871197898488</v>
      </c>
      <c r="AV119" s="186">
        <v>0.84127573634781905</v>
      </c>
      <c r="AW119" s="186">
        <v>0.13727667384272632</v>
      </c>
      <c r="AX119" s="186">
        <v>0.76895874595967284</v>
      </c>
      <c r="AY119" s="186">
        <v>0.16598692145652569</v>
      </c>
      <c r="AZ119" s="186">
        <v>0.45844171661863592</v>
      </c>
      <c r="BA119" s="186">
        <v>6.4184677620737693E-2</v>
      </c>
      <c r="BB119" s="186">
        <v>0.49511047038218903</v>
      </c>
      <c r="BC119" s="186">
        <v>7.1688277329500061E-2</v>
      </c>
      <c r="BD119" s="186">
        <v>1.169097990306766</v>
      </c>
      <c r="BE119" s="186">
        <v>0.1332731984850177</v>
      </c>
      <c r="BF119" s="186">
        <v>0.67419284798831702</v>
      </c>
      <c r="BG119" s="186">
        <v>1.779363821779839E-3</v>
      </c>
      <c r="BH119" s="186">
        <v>5.5504193550354177E-3</v>
      </c>
      <c r="BI119" s="186">
        <v>864.32977823412762</v>
      </c>
      <c r="BJ119" s="186">
        <v>0.54419336733600709</v>
      </c>
      <c r="BK119" s="186">
        <v>2.4106976438962961</v>
      </c>
      <c r="BL119" s="186">
        <v>0.80550702919772987</v>
      </c>
      <c r="BN119" s="187"/>
      <c r="BO119" s="187"/>
      <c r="BP119" s="186"/>
      <c r="BQ119" s="186"/>
    </row>
    <row r="120" spans="1:69" x14ac:dyDescent="0.45">
      <c r="A120" s="175"/>
      <c r="B120" s="175"/>
      <c r="C120" s="175" t="s">
        <v>1020</v>
      </c>
      <c r="D120" s="175" t="s">
        <v>692</v>
      </c>
      <c r="E120" s="184" t="s">
        <v>974</v>
      </c>
      <c r="F120" s="175" t="s">
        <v>967</v>
      </c>
      <c r="G120" s="186">
        <v>54.783723323207639</v>
      </c>
      <c r="H120" s="186">
        <v>681.63418781745554</v>
      </c>
      <c r="I120" s="186">
        <v>103031.6543030553</v>
      </c>
      <c r="J120" s="186">
        <v>15651.17960230314</v>
      </c>
      <c r="K120" s="186">
        <v>5011.5477455355131</v>
      </c>
      <c r="L120" s="186">
        <v>312204.44213313115</v>
      </c>
      <c r="M120" s="186">
        <v>449.90423124295194</v>
      </c>
      <c r="N120" s="186">
        <v>1397.8373527990104</v>
      </c>
      <c r="O120" s="186">
        <v>23149.437720164631</v>
      </c>
      <c r="P120" s="186">
        <v>41243.911553808699</v>
      </c>
      <c r="Q120" s="186">
        <v>4389.390734594177</v>
      </c>
      <c r="R120" s="186">
        <v>35.802439356427925</v>
      </c>
      <c r="S120" s="186">
        <v>24.143244160064963</v>
      </c>
      <c r="T120" s="186">
        <v>8050.8173571565767</v>
      </c>
      <c r="U120" s="186">
        <v>7801.419816956557</v>
      </c>
      <c r="V120" s="186">
        <v>1369.3025656685979</v>
      </c>
      <c r="W120" s="186">
        <v>183.47954145097927</v>
      </c>
      <c r="X120" s="186">
        <v>9389.0502003844031</v>
      </c>
      <c r="Y120" s="186">
        <v>414.90080263233699</v>
      </c>
      <c r="Z120" s="186">
        <v>0.76185288094600945</v>
      </c>
      <c r="AA120" s="186">
        <v>26.616717362566231</v>
      </c>
      <c r="AB120" s="175"/>
      <c r="AC120" s="186">
        <v>86.931482278574705</v>
      </c>
      <c r="AD120" s="186">
        <v>868.4798483750609</v>
      </c>
      <c r="AE120" s="186">
        <v>0.41828804482955489</v>
      </c>
      <c r="AF120" s="186">
        <v>39.400465984801741</v>
      </c>
      <c r="AG120" s="186">
        <v>0.52007458950094188</v>
      </c>
      <c r="AH120" s="186">
        <v>2.1919700716760318</v>
      </c>
      <c r="AI120" s="186">
        <v>15.491691441874552</v>
      </c>
      <c r="AJ120" s="186">
        <v>0.44158302190307297</v>
      </c>
      <c r="AK120" s="186">
        <v>0</v>
      </c>
      <c r="AL120" s="186">
        <v>1303.8912599630587</v>
      </c>
      <c r="AM120" s="186">
        <v>13573.368339262677</v>
      </c>
      <c r="AN120" s="186">
        <v>0.24355187485609023</v>
      </c>
      <c r="AO120" s="186">
        <v>4013.6756211410852</v>
      </c>
      <c r="AP120" s="186">
        <v>0.32825354369533644</v>
      </c>
      <c r="AQ120" s="186">
        <v>0.2414649200103815</v>
      </c>
      <c r="AR120" s="186">
        <v>3.2241117730717056E-2</v>
      </c>
      <c r="AS120" s="186">
        <v>0.12194525622566094</v>
      </c>
      <c r="AT120" s="186">
        <v>3.8425159561442865E-2</v>
      </c>
      <c r="AU120" s="186">
        <v>4.9243906760958113E-2</v>
      </c>
      <c r="AV120" s="186">
        <v>0.18421542331072818</v>
      </c>
      <c r="AW120" s="186">
        <v>3.7434680191241769E-3</v>
      </c>
      <c r="AX120" s="186">
        <v>3.502614770097754E-2</v>
      </c>
      <c r="AY120" s="186">
        <v>7.9865063667882395E-3</v>
      </c>
      <c r="AZ120" s="186">
        <v>2.0912837145636954E-2</v>
      </c>
      <c r="BA120" s="186">
        <v>3.818997487437914E-3</v>
      </c>
      <c r="BB120" s="186">
        <v>3.5535865567706812E-2</v>
      </c>
      <c r="BC120" s="186">
        <v>5.648347761558729E-3</v>
      </c>
      <c r="BD120" s="186">
        <v>0.97846499901205009</v>
      </c>
      <c r="BE120" s="186">
        <v>9.9198152767867878E-2</v>
      </c>
      <c r="BF120" s="186">
        <v>7.0122151008295011E-2</v>
      </c>
      <c r="BG120" s="186">
        <v>3.4025014238726325</v>
      </c>
      <c r="BH120" s="186">
        <v>0.25450830712440359</v>
      </c>
      <c r="BI120" s="186">
        <v>558.48343214861291</v>
      </c>
      <c r="BJ120" s="186">
        <v>8.6214209927047492</v>
      </c>
      <c r="BK120" s="186">
        <v>0.30163754465235831</v>
      </c>
      <c r="BL120" s="186">
        <v>0.18281855821699752</v>
      </c>
    </row>
    <row r="121" spans="1:69" x14ac:dyDescent="0.45">
      <c r="A121" s="175"/>
      <c r="B121" s="175"/>
      <c r="C121" s="175" t="s">
        <v>1020</v>
      </c>
      <c r="D121" s="175" t="s">
        <v>738</v>
      </c>
      <c r="E121" s="184" t="s">
        <v>974</v>
      </c>
      <c r="F121" s="175" t="s">
        <v>967</v>
      </c>
      <c r="G121" s="186">
        <v>55.927742498424273</v>
      </c>
      <c r="H121" s="186">
        <v>692.45398182398765</v>
      </c>
      <c r="I121" s="186">
        <v>102579.55212742182</v>
      </c>
      <c r="J121" s="186">
        <v>16026.013672579471</v>
      </c>
      <c r="K121" s="186">
        <v>5111.3411862630101</v>
      </c>
      <c r="L121" s="186">
        <v>311439.79246942204</v>
      </c>
      <c r="M121" s="186">
        <v>437.09514718087325</v>
      </c>
      <c r="N121" s="186">
        <v>1282.0556686419668</v>
      </c>
      <c r="O121" s="186">
        <v>23184.218796542849</v>
      </c>
      <c r="P121" s="186">
        <v>41456.034185246863</v>
      </c>
      <c r="Q121" s="186">
        <v>4406.2711673144222</v>
      </c>
      <c r="R121" s="186">
        <v>35.96180278354479</v>
      </c>
      <c r="S121" s="186">
        <v>22.581028901594994</v>
      </c>
      <c r="T121" s="186">
        <v>8276.6285886733749</v>
      </c>
      <c r="U121" s="186">
        <v>8011.1907745437456</v>
      </c>
      <c r="V121" s="186">
        <v>1377.6370397189585</v>
      </c>
      <c r="W121" s="186">
        <v>187.23999622025647</v>
      </c>
      <c r="X121" s="186">
        <v>9691.3287482138057</v>
      </c>
      <c r="Y121" s="186">
        <v>415.12949306806763</v>
      </c>
      <c r="Z121" s="186">
        <v>0.92701394638680301</v>
      </c>
      <c r="AA121" s="186">
        <v>24.870030863748006</v>
      </c>
      <c r="AB121" s="175"/>
      <c r="AC121" s="186">
        <v>85.841354810740924</v>
      </c>
      <c r="AD121" s="186">
        <v>868.54459205740238</v>
      </c>
      <c r="AE121" s="186">
        <v>0.38543578290113151</v>
      </c>
      <c r="AF121" s="186">
        <v>39.872922594733254</v>
      </c>
      <c r="AG121" s="186">
        <v>0.53328574468914391</v>
      </c>
      <c r="AH121" s="186">
        <v>2.2244435185963969</v>
      </c>
      <c r="AI121" s="186">
        <v>17.041374687423339</v>
      </c>
      <c r="AJ121" s="186">
        <v>0.60725305085774817</v>
      </c>
      <c r="AK121" s="186">
        <v>0</v>
      </c>
      <c r="AL121" s="186">
        <v>1317.8964040252833</v>
      </c>
      <c r="AM121" s="186">
        <v>13722.449949422953</v>
      </c>
      <c r="AN121" s="186">
        <v>0.24322086339616367</v>
      </c>
      <c r="AO121" s="186">
        <v>4002.0648171854605</v>
      </c>
      <c r="AP121" s="186">
        <v>0.32182916192161881</v>
      </c>
      <c r="AQ121" s="186">
        <v>0.2424216695698396</v>
      </c>
      <c r="AR121" s="186">
        <v>3.0249979397412315E-2</v>
      </c>
      <c r="AS121" s="186">
        <v>0.11823369145621603</v>
      </c>
      <c r="AT121" s="186">
        <v>3.2271458931635251E-2</v>
      </c>
      <c r="AU121" s="186">
        <v>4.7675526226296824E-2</v>
      </c>
      <c r="AV121" s="186">
        <v>0.11344578267311038</v>
      </c>
      <c r="AW121" s="186">
        <v>3.9969436288481196E-3</v>
      </c>
      <c r="AX121" s="186">
        <v>0.15563374236933883</v>
      </c>
      <c r="AY121" s="186">
        <v>7.919619132785622E-3</v>
      </c>
      <c r="AZ121" s="186">
        <v>2.42176497974591E-2</v>
      </c>
      <c r="BA121" s="186">
        <v>3.4572573256500764E-3</v>
      </c>
      <c r="BB121" s="186">
        <v>3.2150281962933881E-2</v>
      </c>
      <c r="BC121" s="186">
        <v>4.4523872002218343E-3</v>
      </c>
      <c r="BD121" s="186">
        <v>0.95262620278803212</v>
      </c>
      <c r="BE121" s="186">
        <v>0.10180849184054463</v>
      </c>
      <c r="BF121" s="186">
        <v>6.2541138727165407E-2</v>
      </c>
      <c r="BG121" s="186">
        <v>3.5670645845719324</v>
      </c>
      <c r="BH121" s="186">
        <v>6.5665372175083778</v>
      </c>
      <c r="BI121" s="186">
        <v>561.72131039320129</v>
      </c>
      <c r="BJ121" s="186">
        <v>8.7396189696823896</v>
      </c>
      <c r="BK121" s="186">
        <v>0.30483468675788361</v>
      </c>
      <c r="BL121" s="186">
        <v>0.19704698200336584</v>
      </c>
      <c r="BN121" s="187"/>
      <c r="BO121" s="187"/>
      <c r="BP121" s="186"/>
      <c r="BQ121" s="186"/>
    </row>
    <row r="122" spans="1:69" x14ac:dyDescent="0.45">
      <c r="A122" s="175"/>
      <c r="B122" s="175"/>
      <c r="C122" s="175" t="s">
        <v>1020</v>
      </c>
      <c r="D122" s="175" t="s">
        <v>692</v>
      </c>
      <c r="E122" s="184" t="s">
        <v>975</v>
      </c>
      <c r="F122" s="175" t="s">
        <v>967</v>
      </c>
      <c r="G122" s="186">
        <v>45.324682760315554</v>
      </c>
      <c r="H122" s="186">
        <v>654.47910399086152</v>
      </c>
      <c r="I122" s="186">
        <v>102453.96970532223</v>
      </c>
      <c r="J122" s="186">
        <v>15544.534130220338</v>
      </c>
      <c r="K122" s="186">
        <v>4987.2617583145002</v>
      </c>
      <c r="L122" s="186">
        <v>313587.94397632871</v>
      </c>
      <c r="M122" s="186">
        <v>479.49699600211477</v>
      </c>
      <c r="N122" s="186">
        <v>1347.1377650442325</v>
      </c>
      <c r="O122" s="186">
        <v>23216.802828292675</v>
      </c>
      <c r="P122" s="186">
        <v>40520.468234396489</v>
      </c>
      <c r="Q122" s="186">
        <v>4331.4767891727224</v>
      </c>
      <c r="R122" s="186">
        <v>35.521317719273469</v>
      </c>
      <c r="S122" s="186">
        <v>21.231076575526831</v>
      </c>
      <c r="T122" s="186">
        <v>7926.4826913532479</v>
      </c>
      <c r="U122" s="186">
        <v>7637.6627821248321</v>
      </c>
      <c r="V122" s="186">
        <v>1345.8009907468497</v>
      </c>
      <c r="W122" s="186">
        <v>180.04470132269796</v>
      </c>
      <c r="X122" s="186">
        <v>9312.7517696277937</v>
      </c>
      <c r="Y122" s="186">
        <v>414.81053194848573</v>
      </c>
      <c r="Z122" s="186">
        <v>0.79709662652506907</v>
      </c>
      <c r="AA122" s="186">
        <v>26.778751226523152</v>
      </c>
      <c r="AB122" s="175"/>
      <c r="AC122" s="186">
        <v>86.535325783787144</v>
      </c>
      <c r="AD122" s="186">
        <v>867.21282432133648</v>
      </c>
      <c r="AE122" s="186">
        <v>0.4167659856788794</v>
      </c>
      <c r="AF122" s="186">
        <v>39.538755674618415</v>
      </c>
      <c r="AG122" s="186">
        <v>0.52607694269949201</v>
      </c>
      <c r="AH122" s="186">
        <v>2.3025539734883029</v>
      </c>
      <c r="AI122" s="186">
        <v>15.340275685746658</v>
      </c>
      <c r="AJ122" s="186">
        <v>0.51343660961306037</v>
      </c>
      <c r="AK122" s="186">
        <v>0</v>
      </c>
      <c r="AL122" s="186">
        <v>1293.0805097082632</v>
      </c>
      <c r="AM122" s="186">
        <v>13377.40563639667</v>
      </c>
      <c r="AN122" s="186">
        <v>0.30669707035792437</v>
      </c>
      <c r="AO122" s="186">
        <v>3975.1593757269256</v>
      </c>
      <c r="AP122" s="186">
        <v>0.30545278349705773</v>
      </c>
      <c r="AQ122" s="186">
        <v>0.24912690838528004</v>
      </c>
      <c r="AR122" s="186">
        <v>3.1527696682597924E-2</v>
      </c>
      <c r="AS122" s="186">
        <v>0.12777079071299366</v>
      </c>
      <c r="AT122" s="186">
        <v>2.4603621467324085E-2</v>
      </c>
      <c r="AU122" s="186">
        <v>4.1111548401878535E-2</v>
      </c>
      <c r="AV122" s="186">
        <v>0.11391065149064961</v>
      </c>
      <c r="AW122" s="186">
        <v>4.6497345484854836E-3</v>
      </c>
      <c r="AX122" s="186">
        <v>4.5110356076296362E-2</v>
      </c>
      <c r="AY122" s="186">
        <v>9.2459782555817781E-3</v>
      </c>
      <c r="AZ122" s="186">
        <v>2.3801214314932269E-2</v>
      </c>
      <c r="BA122" s="186">
        <v>4.3913653744582304E-3</v>
      </c>
      <c r="BB122" s="186">
        <v>2.661291675567649E-2</v>
      </c>
      <c r="BC122" s="186">
        <v>5.2346684496664105E-3</v>
      </c>
      <c r="BD122" s="186">
        <v>0.94684805602237487</v>
      </c>
      <c r="BE122" s="186">
        <v>0.10046277503446903</v>
      </c>
      <c r="BF122" s="186">
        <v>7.2885013291089151E-2</v>
      </c>
      <c r="BG122" s="186">
        <v>3.5673342150219307</v>
      </c>
      <c r="BH122" s="186">
        <v>9.9557113043952164E-2</v>
      </c>
      <c r="BI122" s="186">
        <v>542.11453411078628</v>
      </c>
      <c r="BJ122" s="186">
        <v>8.5087124242942593</v>
      </c>
      <c r="BK122" s="186">
        <v>0.29562444623257855</v>
      </c>
      <c r="BL122" s="186">
        <v>0.18962763743197478</v>
      </c>
    </row>
    <row r="123" spans="1:69" x14ac:dyDescent="0.45">
      <c r="A123" s="175"/>
      <c r="B123" s="175"/>
      <c r="C123" s="175" t="s">
        <v>1020</v>
      </c>
      <c r="D123" s="175" t="s">
        <v>738</v>
      </c>
      <c r="E123" s="184" t="s">
        <v>975</v>
      </c>
      <c r="F123" s="175" t="s">
        <v>967</v>
      </c>
      <c r="G123" s="186">
        <v>51.790821958605868</v>
      </c>
      <c r="H123" s="186">
        <v>657.9769325549197</v>
      </c>
      <c r="I123" s="186">
        <v>102512.40032711504</v>
      </c>
      <c r="J123" s="186">
        <v>15677.149233368338</v>
      </c>
      <c r="K123" s="186">
        <v>5046.7215648141691</v>
      </c>
      <c r="L123" s="186">
        <v>313270.73031847336</v>
      </c>
      <c r="M123" s="186">
        <v>468.76960680750898</v>
      </c>
      <c r="N123" s="186">
        <v>1306.1665094799346</v>
      </c>
      <c r="O123" s="186">
        <v>23115.54832714592</v>
      </c>
      <c r="P123" s="186">
        <v>40137.146375091135</v>
      </c>
      <c r="Q123" s="186">
        <v>4361.2477097790543</v>
      </c>
      <c r="R123" s="186">
        <v>35.302096572093753</v>
      </c>
      <c r="S123" s="186">
        <v>21.567084406357115</v>
      </c>
      <c r="T123" s="186">
        <v>8031.9846803289875</v>
      </c>
      <c r="U123" s="186">
        <v>7758.0691020387721</v>
      </c>
      <c r="V123" s="186">
        <v>1352.066654582306</v>
      </c>
      <c r="W123" s="186">
        <v>183.27467780871663</v>
      </c>
      <c r="X123" s="186">
        <v>9489.136613808625</v>
      </c>
      <c r="Y123" s="186">
        <v>418.73149824206587</v>
      </c>
      <c r="Z123" s="186">
        <v>0.83114721644673095</v>
      </c>
      <c r="AA123" s="186">
        <v>26.39010964186382</v>
      </c>
      <c r="AB123" s="175"/>
      <c r="AC123" s="186">
        <v>86.609319285285906</v>
      </c>
      <c r="AD123" s="186">
        <v>871.70537695012797</v>
      </c>
      <c r="AE123" s="186">
        <v>0.37574789190719327</v>
      </c>
      <c r="AF123" s="186">
        <v>39.854428231233427</v>
      </c>
      <c r="AG123" s="186">
        <v>0.51394281657057816</v>
      </c>
      <c r="AH123" s="186">
        <v>2.2057781406991688</v>
      </c>
      <c r="AI123" s="186">
        <v>10.559532233805626</v>
      </c>
      <c r="AJ123" s="186">
        <v>0.56112962793213161</v>
      </c>
      <c r="AK123" s="186">
        <v>0</v>
      </c>
      <c r="AL123" s="186">
        <v>1299.4441297727797</v>
      </c>
      <c r="AM123" s="186">
        <v>13632.621064216211</v>
      </c>
      <c r="AN123" s="186">
        <v>0.32577583485421258</v>
      </c>
      <c r="AO123" s="186">
        <v>4008.555394601487</v>
      </c>
      <c r="AP123" s="186">
        <v>0.32334356715027268</v>
      </c>
      <c r="AQ123" s="186">
        <v>0.24705425499507316</v>
      </c>
      <c r="AR123" s="186">
        <v>2.7906098341566425E-2</v>
      </c>
      <c r="AS123" s="186">
        <v>0.10678902390988126</v>
      </c>
      <c r="AT123" s="186">
        <v>3.4457985889172885E-2</v>
      </c>
      <c r="AU123" s="186">
        <v>3.8260516013224138E-2</v>
      </c>
      <c r="AV123" s="186">
        <v>0.10132421380244842</v>
      </c>
      <c r="AW123" s="186">
        <v>5.2018944575567523E-3</v>
      </c>
      <c r="AX123" s="186">
        <v>4.6798069695254151E-2</v>
      </c>
      <c r="AY123" s="186">
        <v>8.1501155030458249E-3</v>
      </c>
      <c r="AZ123" s="186">
        <v>2.0905753396572774E-2</v>
      </c>
      <c r="BA123" s="186">
        <v>4.4129113035973671E-3</v>
      </c>
      <c r="BB123" s="186">
        <v>2.8573140416521273E-2</v>
      </c>
      <c r="BC123" s="186">
        <v>6.2510322899142681E-3</v>
      </c>
      <c r="BD123" s="186">
        <v>0.93690748782101441</v>
      </c>
      <c r="BE123" s="186">
        <v>0.10130206093149111</v>
      </c>
      <c r="BF123" s="186">
        <v>7.9637791348079814E-2</v>
      </c>
      <c r="BG123" s="186">
        <v>3.4364274386224514</v>
      </c>
      <c r="BH123" s="186">
        <v>0.10749397016901403</v>
      </c>
      <c r="BI123" s="186">
        <v>559.81126645995607</v>
      </c>
      <c r="BJ123" s="186">
        <v>8.6663037528912028</v>
      </c>
      <c r="BK123" s="186">
        <v>0.28955927583889274</v>
      </c>
      <c r="BL123" s="186">
        <v>0.18754007598179251</v>
      </c>
      <c r="BN123" s="187"/>
      <c r="BO123" s="187"/>
      <c r="BP123" s="186"/>
      <c r="BQ123" s="186"/>
    </row>
    <row r="124" spans="1:69" x14ac:dyDescent="0.45">
      <c r="A124" s="175"/>
      <c r="B124" s="175"/>
      <c r="C124" s="175" t="s">
        <v>1020</v>
      </c>
      <c r="D124" s="175" t="s">
        <v>692</v>
      </c>
      <c r="E124" s="184" t="s">
        <v>976</v>
      </c>
      <c r="F124" s="175" t="s">
        <v>967</v>
      </c>
      <c r="G124" s="186">
        <v>50.757316937097137</v>
      </c>
      <c r="H124" s="186">
        <v>641.31598355795154</v>
      </c>
      <c r="I124" s="186">
        <v>102058.47793414572</v>
      </c>
      <c r="J124" s="186">
        <v>15269.791630817186</v>
      </c>
      <c r="K124" s="186">
        <v>4969.7923292258865</v>
      </c>
      <c r="L124" s="186">
        <v>313911.3843245593</v>
      </c>
      <c r="M124" s="186">
        <v>485.47412502944292</v>
      </c>
      <c r="N124" s="186">
        <v>1341.6119015587979</v>
      </c>
      <c r="O124" s="186">
        <v>23295.069548240299</v>
      </c>
      <c r="P124" s="186">
        <v>40288.341551466299</v>
      </c>
      <c r="Q124" s="186">
        <v>4352.1008439079915</v>
      </c>
      <c r="R124" s="186">
        <v>35.469951933074974</v>
      </c>
      <c r="S124" s="186">
        <v>19.40811609087331</v>
      </c>
      <c r="T124" s="186">
        <v>7848.4496882169487</v>
      </c>
      <c r="U124" s="186">
        <v>7659.7179411655588</v>
      </c>
      <c r="V124" s="186">
        <v>1338.9160656035476</v>
      </c>
      <c r="W124" s="186">
        <v>179.69054787650705</v>
      </c>
      <c r="X124" s="186">
        <v>9309.5966413569149</v>
      </c>
      <c r="Y124" s="186">
        <v>421.39114166764671</v>
      </c>
      <c r="Z124" s="186">
        <v>0.76303715501018032</v>
      </c>
      <c r="AA124" s="186">
        <v>27.820855578790319</v>
      </c>
      <c r="AB124" s="175"/>
      <c r="AC124" s="186">
        <v>87.204996754410729</v>
      </c>
      <c r="AD124" s="186">
        <v>876.10650263720549</v>
      </c>
      <c r="AE124" s="186">
        <v>0.40644674588476659</v>
      </c>
      <c r="AF124" s="186">
        <v>39.946280667354124</v>
      </c>
      <c r="AG124" s="186">
        <v>0.5283058912701889</v>
      </c>
      <c r="AH124" s="186">
        <v>2.219211960729949</v>
      </c>
      <c r="AI124" s="186">
        <v>15.633694572363924</v>
      </c>
      <c r="AJ124" s="186">
        <v>0.51896210955473987</v>
      </c>
      <c r="AK124" s="186">
        <v>0</v>
      </c>
      <c r="AL124" s="186">
        <v>1320.9857163578215</v>
      </c>
      <c r="AM124" s="186">
        <v>13798.569416856584</v>
      </c>
      <c r="AN124" s="186">
        <v>0.31105303772174486</v>
      </c>
      <c r="AO124" s="186">
        <v>4019.9877208578905</v>
      </c>
      <c r="AP124" s="186">
        <v>0.32843848591907521</v>
      </c>
      <c r="AQ124" s="186">
        <v>0.24161881342918384</v>
      </c>
      <c r="AR124" s="186">
        <v>2.7835199003452563E-2</v>
      </c>
      <c r="AS124" s="186">
        <v>0.11112163938626973</v>
      </c>
      <c r="AT124" s="186">
        <v>2.2529349763682552E-2</v>
      </c>
      <c r="AU124" s="186">
        <v>3.9629353290378096E-2</v>
      </c>
      <c r="AV124" s="186">
        <v>0.10092826784893362</v>
      </c>
      <c r="AW124" s="186">
        <v>4.1135216500545442E-3</v>
      </c>
      <c r="AX124" s="186">
        <v>4.8957777625078878E-2</v>
      </c>
      <c r="AY124" s="186">
        <v>6.4241045170440525E-3</v>
      </c>
      <c r="AZ124" s="186">
        <v>2.4792919096844473E-2</v>
      </c>
      <c r="BA124" s="186">
        <v>3.9311222005175232E-3</v>
      </c>
      <c r="BB124" s="186">
        <v>2.4593302748734374E-2</v>
      </c>
      <c r="BC124" s="186">
        <v>5.0328123982346226E-3</v>
      </c>
      <c r="BD124" s="186">
        <v>0.95312448483724455</v>
      </c>
      <c r="BE124" s="186">
        <v>0.10631870472985246</v>
      </c>
      <c r="BF124" s="186">
        <v>6.9231301574803616E-2</v>
      </c>
      <c r="BG124" s="186">
        <v>3.520864141143222</v>
      </c>
      <c r="BH124" s="186">
        <v>9.9439649762623025E-2</v>
      </c>
      <c r="BI124" s="186">
        <v>562.82594856571791</v>
      </c>
      <c r="BJ124" s="186">
        <v>8.5701226246699616</v>
      </c>
      <c r="BK124" s="186">
        <v>0.29759388968521672</v>
      </c>
      <c r="BL124" s="186">
        <v>0.18726459381011348</v>
      </c>
    </row>
    <row r="125" spans="1:69" x14ac:dyDescent="0.45">
      <c r="A125" s="175"/>
      <c r="B125" s="175"/>
      <c r="C125" s="175" t="s">
        <v>1020</v>
      </c>
      <c r="D125" s="175" t="s">
        <v>738</v>
      </c>
      <c r="E125" s="184" t="s">
        <v>976</v>
      </c>
      <c r="F125" s="175" t="s">
        <v>967</v>
      </c>
      <c r="G125" s="186">
        <v>50.280402715396328</v>
      </c>
      <c r="H125" s="186">
        <v>653.12682209819798</v>
      </c>
      <c r="I125" s="186">
        <v>101822.00726506306</v>
      </c>
      <c r="J125" s="186">
        <v>15529.784659471308</v>
      </c>
      <c r="K125" s="186">
        <v>4963.2716909243272</v>
      </c>
      <c r="L125" s="186">
        <v>314081.32145458151</v>
      </c>
      <c r="M125" s="186">
        <v>486.55580246381697</v>
      </c>
      <c r="N125" s="186">
        <v>1361.6534221415857</v>
      </c>
      <c r="O125" s="186">
        <v>23446.830147684315</v>
      </c>
      <c r="P125" s="186">
        <v>39691.937962209187</v>
      </c>
      <c r="Q125" s="186">
        <v>4337.1487298838983</v>
      </c>
      <c r="R125" s="186">
        <v>35.249055755693526</v>
      </c>
      <c r="S125" s="186">
        <v>22.52715754950033</v>
      </c>
      <c r="T125" s="186">
        <v>7949.7591651573675</v>
      </c>
      <c r="U125" s="186">
        <v>7771.2181908637376</v>
      </c>
      <c r="V125" s="186">
        <v>1335.0661174179229</v>
      </c>
      <c r="W125" s="186">
        <v>179.81162576129344</v>
      </c>
      <c r="X125" s="186">
        <v>9380.3891932615643</v>
      </c>
      <c r="Y125" s="186">
        <v>422.13072428556961</v>
      </c>
      <c r="Z125" s="186">
        <v>0.8295172416656672</v>
      </c>
      <c r="AA125" s="186">
        <v>26.799467027045893</v>
      </c>
      <c r="AB125" s="175"/>
      <c r="AC125" s="186">
        <v>86.880119874415414</v>
      </c>
      <c r="AD125" s="186">
        <v>872.59446989192656</v>
      </c>
      <c r="AE125" s="186">
        <v>0.37089655571886604</v>
      </c>
      <c r="AF125" s="186">
        <v>39.697591533610073</v>
      </c>
      <c r="AG125" s="186">
        <v>0.61832007027661418</v>
      </c>
      <c r="AH125" s="186">
        <v>2.3301478488738172</v>
      </c>
      <c r="AI125" s="186">
        <v>15.72718983626663</v>
      </c>
      <c r="AJ125" s="186">
        <v>0.52271640244425932</v>
      </c>
      <c r="AK125" s="186">
        <v>0</v>
      </c>
      <c r="AL125" s="186">
        <v>1296.0691631109999</v>
      </c>
      <c r="AM125" s="186">
        <v>13667.3555942324</v>
      </c>
      <c r="AN125" s="186">
        <v>0.28457051019606483</v>
      </c>
      <c r="AO125" s="186">
        <v>4002.2564921958533</v>
      </c>
      <c r="AP125" s="186">
        <v>0.30873184605579185</v>
      </c>
      <c r="AQ125" s="186">
        <v>0.2482839108542845</v>
      </c>
      <c r="AR125" s="186">
        <v>3.7523369433543327E-2</v>
      </c>
      <c r="AS125" s="186">
        <v>0.13024076903699619</v>
      </c>
      <c r="AT125" s="186">
        <v>3.4232030612744969E-2</v>
      </c>
      <c r="AU125" s="186">
        <v>4.0351668949253308E-2</v>
      </c>
      <c r="AV125" s="185">
        <v>3.2647118348768323E-2</v>
      </c>
      <c r="AW125" s="186">
        <v>5.344733314360371E-3</v>
      </c>
      <c r="AX125" s="186">
        <v>4.2992701481042492E-2</v>
      </c>
      <c r="AY125" s="186">
        <v>6.1374017511750395E-3</v>
      </c>
      <c r="AZ125" s="186">
        <v>2.4572063463454835E-2</v>
      </c>
      <c r="BA125" s="186">
        <v>3.8770866196055805E-3</v>
      </c>
      <c r="BB125" s="186">
        <v>2.5489532717136432E-2</v>
      </c>
      <c r="BC125" s="186">
        <v>4.3755178679944461E-3</v>
      </c>
      <c r="BD125" s="186">
        <v>0.93271147975839497</v>
      </c>
      <c r="BE125" s="186">
        <v>0.10246466293305122</v>
      </c>
      <c r="BF125" s="186">
        <v>7.5518409484861701E-2</v>
      </c>
      <c r="BG125" s="186">
        <v>3.3302259410890267</v>
      </c>
      <c r="BH125" s="186">
        <v>0.10918372525080317</v>
      </c>
      <c r="BI125" s="186">
        <v>552.59321669565418</v>
      </c>
      <c r="BJ125" s="186">
        <v>8.6033819908229034</v>
      </c>
      <c r="BK125" s="186">
        <v>0.30206052327517174</v>
      </c>
      <c r="BL125" s="186">
        <v>0.18393214223316914</v>
      </c>
      <c r="BN125" s="187"/>
      <c r="BO125" s="187"/>
      <c r="BP125" s="186"/>
      <c r="BQ125" s="186"/>
    </row>
    <row r="126" spans="1:69" x14ac:dyDescent="0.45">
      <c r="A126" s="175"/>
      <c r="B126" s="175"/>
      <c r="C126" s="175" t="s">
        <v>1020</v>
      </c>
      <c r="D126" s="175" t="s">
        <v>692</v>
      </c>
      <c r="E126" s="184" t="s">
        <v>977</v>
      </c>
      <c r="F126" s="175" t="s">
        <v>967</v>
      </c>
      <c r="G126" s="186">
        <v>51.378506251641426</v>
      </c>
      <c r="H126" s="186">
        <v>642.09209391861384</v>
      </c>
      <c r="I126" s="186">
        <v>102427.21353059453</v>
      </c>
      <c r="J126" s="186">
        <v>15291.113804445218</v>
      </c>
      <c r="K126" s="186">
        <v>4956.0573499948268</v>
      </c>
      <c r="L126" s="186">
        <v>313802.51018064428</v>
      </c>
      <c r="M126" s="186">
        <v>488.20789540992627</v>
      </c>
      <c r="N126" s="186">
        <v>1398.0077433495335</v>
      </c>
      <c r="O126" s="186">
        <v>23329.993119715204</v>
      </c>
      <c r="P126" s="186">
        <v>40385.190321504429</v>
      </c>
      <c r="Q126" s="186">
        <v>4354.5726161503535</v>
      </c>
      <c r="R126" s="186">
        <v>35.4821069253532</v>
      </c>
      <c r="S126" s="186">
        <v>20.940205020586269</v>
      </c>
      <c r="T126" s="186">
        <v>7804.0592614601128</v>
      </c>
      <c r="U126" s="186">
        <v>7582.1387581921517</v>
      </c>
      <c r="V126" s="186">
        <v>1339.2853988913698</v>
      </c>
      <c r="W126" s="186">
        <v>178.33295721470472</v>
      </c>
      <c r="X126" s="186">
        <v>9256.8902672229306</v>
      </c>
      <c r="Y126" s="186">
        <v>415.94392784742587</v>
      </c>
      <c r="Z126" s="186">
        <v>0.69819183827859066</v>
      </c>
      <c r="AA126" s="186">
        <v>28.082660577465536</v>
      </c>
      <c r="AB126" s="175"/>
      <c r="AC126" s="186">
        <v>86.513006507614946</v>
      </c>
      <c r="AD126" s="186">
        <v>872.25328991758147</v>
      </c>
      <c r="AE126" s="186">
        <v>0.41921441529624065</v>
      </c>
      <c r="AF126" s="186">
        <v>39.857340514307168</v>
      </c>
      <c r="AG126" s="186">
        <v>0.51445750388319933</v>
      </c>
      <c r="AH126" s="186">
        <v>2.2628052104700518</v>
      </c>
      <c r="AI126" s="186">
        <v>15.467366557004324</v>
      </c>
      <c r="AJ126" s="186">
        <v>0.44724776337169381</v>
      </c>
      <c r="AK126" s="186">
        <v>0</v>
      </c>
      <c r="AL126" s="186">
        <v>1307.750741998899</v>
      </c>
      <c r="AM126" s="186">
        <v>13584.731111048393</v>
      </c>
      <c r="AN126" s="186">
        <v>0.29786806913623831</v>
      </c>
      <c r="AO126" s="186">
        <v>4014.4837970874414</v>
      </c>
      <c r="AP126" s="186">
        <v>0.3240079135358217</v>
      </c>
      <c r="AQ126" s="186">
        <v>0.24034217651514803</v>
      </c>
      <c r="AR126" s="186">
        <v>2.4350346790848063E-2</v>
      </c>
      <c r="AS126" s="186">
        <v>0.14200296271270707</v>
      </c>
      <c r="AT126" s="186">
        <v>2.6144989372488662E-2</v>
      </c>
      <c r="AU126" s="186">
        <v>3.8254133561126072E-2</v>
      </c>
      <c r="AV126" s="186">
        <v>0.10037431686490819</v>
      </c>
      <c r="AW126" s="186">
        <v>3.8852462000784627E-3</v>
      </c>
      <c r="AX126" s="186">
        <v>4.2325813990830879E-2</v>
      </c>
      <c r="AY126" s="186">
        <v>7.649454971395556E-3</v>
      </c>
      <c r="AZ126" s="186">
        <v>2.481551679886658E-2</v>
      </c>
      <c r="BA126" s="186">
        <v>2.6772579990697754E-3</v>
      </c>
      <c r="BB126" s="186">
        <v>2.4482968636334375E-2</v>
      </c>
      <c r="BC126" s="186">
        <v>4.6815711959171547E-3</v>
      </c>
      <c r="BD126" s="186">
        <v>0.93604712659187805</v>
      </c>
      <c r="BE126" s="186">
        <v>9.90593287243344E-2</v>
      </c>
      <c r="BF126" s="186">
        <v>3.8636901570013862</v>
      </c>
      <c r="BG126" s="186">
        <v>3.610651680634867</v>
      </c>
      <c r="BH126" s="186">
        <v>9.1508334471408687E-2</v>
      </c>
      <c r="BI126" s="186">
        <v>560.63899694948941</v>
      </c>
      <c r="BJ126" s="186">
        <v>8.5266496651278487</v>
      </c>
      <c r="BK126" s="186">
        <v>0.29913123689945365</v>
      </c>
      <c r="BL126" s="186">
        <v>0.19745304931731936</v>
      </c>
    </row>
    <row r="127" spans="1:69" x14ac:dyDescent="0.45">
      <c r="A127" s="175"/>
      <c r="B127" s="175"/>
      <c r="C127" s="175" t="s">
        <v>1020</v>
      </c>
      <c r="D127" s="175" t="s">
        <v>738</v>
      </c>
      <c r="E127" s="184" t="s">
        <v>977</v>
      </c>
      <c r="F127" s="175" t="s">
        <v>967</v>
      </c>
      <c r="G127" s="186">
        <v>49.231953625190158</v>
      </c>
      <c r="H127" s="186">
        <v>643.57849209428991</v>
      </c>
      <c r="I127" s="186">
        <v>101891.56311411697</v>
      </c>
      <c r="J127" s="186">
        <v>15372.873058273024</v>
      </c>
      <c r="K127" s="186">
        <v>4885.3592896842993</v>
      </c>
      <c r="L127" s="186">
        <v>314667.05825875507</v>
      </c>
      <c r="M127" s="186">
        <v>491.32724004976939</v>
      </c>
      <c r="N127" s="186">
        <v>1340.734524548094</v>
      </c>
      <c r="O127" s="186">
        <v>23455.812176438427</v>
      </c>
      <c r="P127" s="186">
        <v>39285.76103436252</v>
      </c>
      <c r="Q127" s="186">
        <v>4304.3774277748316</v>
      </c>
      <c r="R127" s="186">
        <v>35.280345480885323</v>
      </c>
      <c r="S127" s="186">
        <v>22.70571818115501</v>
      </c>
      <c r="T127" s="186">
        <v>7852.0568448381009</v>
      </c>
      <c r="U127" s="186">
        <v>7643.7549096622733</v>
      </c>
      <c r="V127" s="186">
        <v>1333.2153079644031</v>
      </c>
      <c r="W127" s="186">
        <v>182.09801813900586</v>
      </c>
      <c r="X127" s="186">
        <v>9279.1491077424325</v>
      </c>
      <c r="Y127" s="186">
        <v>421.10648681152287</v>
      </c>
      <c r="Z127" s="186">
        <v>0.77594872237267321</v>
      </c>
      <c r="AA127" s="186">
        <v>27.098533631854718</v>
      </c>
      <c r="AB127" s="175"/>
      <c r="AC127" s="186">
        <v>87.263309007315769</v>
      </c>
      <c r="AD127" s="186">
        <v>872.24889246348425</v>
      </c>
      <c r="AE127" s="186">
        <v>0.36076311642496972</v>
      </c>
      <c r="AF127" s="186">
        <v>39.916883243770563</v>
      </c>
      <c r="AG127" s="186">
        <v>0.51526947849608584</v>
      </c>
      <c r="AH127" s="186">
        <v>2.2590399943121966</v>
      </c>
      <c r="AI127" s="186">
        <v>15.542898235212474</v>
      </c>
      <c r="AJ127" s="186">
        <v>0.56749200615530271</v>
      </c>
      <c r="AK127" s="186">
        <v>0</v>
      </c>
      <c r="AL127" s="186">
        <v>1304.9293787470424</v>
      </c>
      <c r="AM127" s="186">
        <v>13769.269763558697</v>
      </c>
      <c r="AN127" s="186">
        <v>0.31311741455315989</v>
      </c>
      <c r="AO127" s="186">
        <v>4016.0489997044042</v>
      </c>
      <c r="AP127" s="186">
        <v>0.33780019111384479</v>
      </c>
      <c r="AQ127" s="186">
        <v>0.24513212586548594</v>
      </c>
      <c r="AR127" s="186">
        <v>2.7263727624588639E-2</v>
      </c>
      <c r="AS127" s="186">
        <v>0.1143014545979424</v>
      </c>
      <c r="AT127" s="186">
        <v>2.5228210078242542E-2</v>
      </c>
      <c r="AU127" s="186">
        <v>3.2536228126881513E-2</v>
      </c>
      <c r="AV127" s="186">
        <v>7.5807163736734989E-2</v>
      </c>
      <c r="AW127" s="186">
        <v>7.1794431650037405E-3</v>
      </c>
      <c r="AX127" s="186">
        <v>3.4436011124843596E-2</v>
      </c>
      <c r="AY127" s="186">
        <v>7.5013156236332854E-3</v>
      </c>
      <c r="AZ127" s="186">
        <v>2.0499864221792671E-2</v>
      </c>
      <c r="BA127" s="186">
        <v>3.4628479552196397E-3</v>
      </c>
      <c r="BB127" s="186">
        <v>2.6074713556534148E-2</v>
      </c>
      <c r="BC127" s="186">
        <v>6.1168659872229553E-3</v>
      </c>
      <c r="BD127" s="186">
        <v>0.96460116336189694</v>
      </c>
      <c r="BE127" s="186">
        <v>9.839711069509445E-2</v>
      </c>
      <c r="BF127" s="186">
        <v>6.0593729707553369E-2</v>
      </c>
      <c r="BG127" s="186">
        <v>3.4969085682104848</v>
      </c>
      <c r="BH127" s="186">
        <v>9.8401311653332074E-2</v>
      </c>
      <c r="BI127" s="186">
        <v>554.65035363600691</v>
      </c>
      <c r="BJ127" s="186">
        <v>8.5413136049766649</v>
      </c>
      <c r="BK127" s="186">
        <v>0.30994185507046107</v>
      </c>
      <c r="BL127" s="186">
        <v>0.18251583604777386</v>
      </c>
      <c r="BN127" s="187"/>
      <c r="BO127" s="187"/>
      <c r="BP127" s="186"/>
      <c r="BQ127" s="186"/>
    </row>
    <row r="128" spans="1:69" x14ac:dyDescent="0.45">
      <c r="A128" s="175"/>
      <c r="B128" s="175"/>
      <c r="C128" s="175" t="s">
        <v>1020</v>
      </c>
      <c r="D128" s="175" t="s">
        <v>692</v>
      </c>
      <c r="E128" s="184" t="s">
        <v>978</v>
      </c>
      <c r="F128" s="175" t="s">
        <v>967</v>
      </c>
      <c r="G128" s="186">
        <v>52.161545146017225</v>
      </c>
      <c r="H128" s="186">
        <v>634.62060725127151</v>
      </c>
      <c r="I128" s="186">
        <v>102555.49779920279</v>
      </c>
      <c r="J128" s="186">
        <v>15147.223652835946</v>
      </c>
      <c r="K128" s="186">
        <v>4866.1811395604036</v>
      </c>
      <c r="L128" s="186">
        <v>313510.2926892754</v>
      </c>
      <c r="M128" s="186">
        <v>498.47248732102469</v>
      </c>
      <c r="N128" s="186">
        <v>1373.6594906741716</v>
      </c>
      <c r="O128" s="186">
        <v>23678.642775883178</v>
      </c>
      <c r="P128" s="186">
        <v>40481.622612057858</v>
      </c>
      <c r="Q128" s="186">
        <v>4409.1058512259688</v>
      </c>
      <c r="R128" s="186">
        <v>36.127929268682784</v>
      </c>
      <c r="S128" s="186">
        <v>20.493974695426459</v>
      </c>
      <c r="T128" s="186">
        <v>7783.1225915409295</v>
      </c>
      <c r="U128" s="186">
        <v>7560.6738043874848</v>
      </c>
      <c r="V128" s="186">
        <v>1330.6771117745272</v>
      </c>
      <c r="W128" s="186">
        <v>177.63935666050858</v>
      </c>
      <c r="X128" s="186">
        <v>9172.6449174491154</v>
      </c>
      <c r="Y128" s="186">
        <v>420.96799483250089</v>
      </c>
      <c r="Z128" s="186">
        <v>0.69580917753634342</v>
      </c>
      <c r="AA128" s="186">
        <v>28.534048370797866</v>
      </c>
      <c r="AB128" s="175"/>
      <c r="AC128" s="186">
        <v>88.722884294467477</v>
      </c>
      <c r="AD128" s="186">
        <v>887.18990479822048</v>
      </c>
      <c r="AE128" s="186">
        <v>0.43025767037402568</v>
      </c>
      <c r="AF128" s="186">
        <v>40.687164179770171</v>
      </c>
      <c r="AG128" s="186">
        <v>0.53119970896171931</v>
      </c>
      <c r="AH128" s="186">
        <v>2.2869925047878459</v>
      </c>
      <c r="AI128" s="186">
        <v>15.541286854051412</v>
      </c>
      <c r="AJ128" s="186">
        <v>0.46275128788369824</v>
      </c>
      <c r="AK128" s="186">
        <v>0</v>
      </c>
      <c r="AL128" s="186">
        <v>1321.7649078059421</v>
      </c>
      <c r="AM128" s="186">
        <v>13793.577917147129</v>
      </c>
      <c r="AN128" s="186">
        <v>0.3216889655510537</v>
      </c>
      <c r="AO128" s="186">
        <v>4120.6772253220124</v>
      </c>
      <c r="AP128" s="186">
        <v>0.33252501320538996</v>
      </c>
      <c r="AQ128" s="186">
        <v>0.25671797630323562</v>
      </c>
      <c r="AR128" s="186">
        <v>2.8959778441050382E-2</v>
      </c>
      <c r="AS128" s="186">
        <v>0.10761241234034619</v>
      </c>
      <c r="AT128" s="186">
        <v>2.6680478952710703E-2</v>
      </c>
      <c r="AU128" s="186">
        <v>4.7857054325340737E-2</v>
      </c>
      <c r="AV128" s="186">
        <v>0.16141157111996271</v>
      </c>
      <c r="AW128" s="186">
        <v>4.746604912362307E-3</v>
      </c>
      <c r="AX128" s="186">
        <v>3.6532258639239187E-2</v>
      </c>
      <c r="AY128" s="186">
        <v>8.5250920981241804E-3</v>
      </c>
      <c r="AZ128" s="186">
        <v>2.5966209494701527E-2</v>
      </c>
      <c r="BA128" s="186">
        <v>4.1014866911559646E-3</v>
      </c>
      <c r="BB128" s="186">
        <v>3.3559880014157308E-2</v>
      </c>
      <c r="BC128" s="186">
        <v>4.6474820395925086E-3</v>
      </c>
      <c r="BD128" s="186">
        <v>0.96676146913969552</v>
      </c>
      <c r="BE128" s="186">
        <v>0.10105625072314474</v>
      </c>
      <c r="BF128" s="186">
        <v>0.34312113052582777</v>
      </c>
      <c r="BG128" s="186">
        <v>3.4890809838554144</v>
      </c>
      <c r="BH128" s="186">
        <v>0.10711529612811584</v>
      </c>
      <c r="BI128" s="186">
        <v>562.79009945607265</v>
      </c>
      <c r="BJ128" s="186">
        <v>8.5538897535641762</v>
      </c>
      <c r="BK128" s="186">
        <v>0.30101887403891148</v>
      </c>
      <c r="BL128" s="186">
        <v>0.19977932256738687</v>
      </c>
    </row>
    <row r="129" spans="1:69" x14ac:dyDescent="0.45">
      <c r="A129" s="175"/>
      <c r="B129" s="175"/>
      <c r="C129" s="175" t="s">
        <v>1020</v>
      </c>
      <c r="D129" s="175" t="s">
        <v>738</v>
      </c>
      <c r="E129" s="184" t="s">
        <v>978</v>
      </c>
      <c r="F129" s="175" t="s">
        <v>967</v>
      </c>
      <c r="G129" s="186">
        <v>50.207941781145614</v>
      </c>
      <c r="H129" s="186">
        <v>630.58986215903576</v>
      </c>
      <c r="I129" s="186">
        <v>102155.1500975566</v>
      </c>
      <c r="J129" s="186">
        <v>15427.309907696013</v>
      </c>
      <c r="K129" s="186">
        <v>4882.7436284557552</v>
      </c>
      <c r="L129" s="186">
        <v>313931.32170836389</v>
      </c>
      <c r="M129" s="186">
        <v>502.4524053989507</v>
      </c>
      <c r="N129" s="186">
        <v>1477.2866145253668</v>
      </c>
      <c r="O129" s="186">
        <v>23537.852558986015</v>
      </c>
      <c r="P129" s="186">
        <v>39603.579610705383</v>
      </c>
      <c r="Q129" s="186">
        <v>4366.0232860123388</v>
      </c>
      <c r="R129" s="186">
        <v>35.785763318222557</v>
      </c>
      <c r="S129" s="186">
        <v>24.322141902675749</v>
      </c>
      <c r="T129" s="186">
        <v>7778.8608966659358</v>
      </c>
      <c r="U129" s="186">
        <v>7668.6730443922515</v>
      </c>
      <c r="V129" s="186">
        <v>1335.2896570377388</v>
      </c>
      <c r="W129" s="186">
        <v>179.49529433281606</v>
      </c>
      <c r="X129" s="186">
        <v>9329.6273694772608</v>
      </c>
      <c r="Y129" s="186">
        <v>426.75901589268921</v>
      </c>
      <c r="Z129" s="186">
        <v>0.80317258450934148</v>
      </c>
      <c r="AA129" s="186">
        <v>52.770966053039366</v>
      </c>
      <c r="AB129" s="175"/>
      <c r="AC129" s="186">
        <v>88.10936571971996</v>
      </c>
      <c r="AD129" s="186">
        <v>880.97450498637807</v>
      </c>
      <c r="AE129" s="186">
        <v>0.38870915368192693</v>
      </c>
      <c r="AF129" s="186">
        <v>40.637917416675378</v>
      </c>
      <c r="AG129" s="186">
        <v>0.53325695963333097</v>
      </c>
      <c r="AH129" s="186">
        <v>2.2634411732181343</v>
      </c>
      <c r="AI129" s="186">
        <v>15.783426024551568</v>
      </c>
      <c r="AJ129" s="186">
        <v>0.48643509873183377</v>
      </c>
      <c r="AK129" s="186">
        <v>0</v>
      </c>
      <c r="AL129" s="186">
        <v>1312.7735035407861</v>
      </c>
      <c r="AM129" s="186">
        <v>13953.166057992712</v>
      </c>
      <c r="AN129" s="186">
        <v>0.31641367552712063</v>
      </c>
      <c r="AO129" s="186">
        <v>4069.4575170627586</v>
      </c>
      <c r="AP129" s="186">
        <v>0.32944331277422756</v>
      </c>
      <c r="AQ129" s="186">
        <v>0.25930129031997667</v>
      </c>
      <c r="AR129" s="186">
        <v>2.9873039289430778E-2</v>
      </c>
      <c r="AS129" s="186">
        <v>0.11982671304140935</v>
      </c>
      <c r="AT129" s="186">
        <v>1.6186654793979634E-2</v>
      </c>
      <c r="AU129" s="186">
        <v>3.2702299906121647E-2</v>
      </c>
      <c r="AV129" s="186">
        <v>5.8360935566500349E-2</v>
      </c>
      <c r="AW129" s="186">
        <v>4.2432777698724984E-3</v>
      </c>
      <c r="AX129" s="186">
        <v>4.1404560661817164E-2</v>
      </c>
      <c r="AY129" s="186">
        <v>6.4758493661165586E-3</v>
      </c>
      <c r="AZ129" s="186">
        <v>1.9434426763534653E-2</v>
      </c>
      <c r="BA129" s="186">
        <v>3.5036006480518994E-3</v>
      </c>
      <c r="BB129" s="186">
        <v>2.9787586559652461E-2</v>
      </c>
      <c r="BC129" s="186">
        <v>6.6307895896371904E-3</v>
      </c>
      <c r="BD129" s="186">
        <v>0.94932514882818964</v>
      </c>
      <c r="BE129" s="186">
        <v>0.10285499879959824</v>
      </c>
      <c r="BF129" s="186">
        <v>7.7421534961518837E-2</v>
      </c>
      <c r="BG129" s="186">
        <v>3.3635602160546405</v>
      </c>
      <c r="BH129" s="186">
        <v>0.12160422407170979</v>
      </c>
      <c r="BI129" s="186">
        <v>568.12060777159422</v>
      </c>
      <c r="BJ129" s="186">
        <v>8.6309567439014572</v>
      </c>
      <c r="BK129" s="186">
        <v>0.2962031393322816</v>
      </c>
      <c r="BL129" s="186">
        <v>0.18753558611812901</v>
      </c>
      <c r="BN129" s="187"/>
      <c r="BO129" s="187"/>
      <c r="BP129" s="186"/>
      <c r="BQ129" s="186"/>
    </row>
    <row r="130" spans="1:69" x14ac:dyDescent="0.45">
      <c r="A130" s="175"/>
      <c r="B130" s="175"/>
      <c r="C130" s="175" t="s">
        <v>1020</v>
      </c>
      <c r="D130" s="175" t="s">
        <v>738</v>
      </c>
      <c r="E130" s="184" t="s">
        <v>979</v>
      </c>
      <c r="F130" s="175" t="s">
        <v>967</v>
      </c>
      <c r="G130" s="186">
        <v>52.001860018921697</v>
      </c>
      <c r="H130" s="186">
        <v>631.90080470337182</v>
      </c>
      <c r="I130" s="186">
        <v>103010.62215812737</v>
      </c>
      <c r="J130" s="186">
        <v>15273.646303463351</v>
      </c>
      <c r="K130" s="186">
        <v>4796.6452866815698</v>
      </c>
      <c r="L130" s="186">
        <v>313850.34171904653</v>
      </c>
      <c r="M130" s="186">
        <v>562.19476529549786</v>
      </c>
      <c r="N130" s="186">
        <v>1467.7093002844597</v>
      </c>
      <c r="O130" s="186">
        <v>23750.286220517723</v>
      </c>
      <c r="P130" s="186">
        <v>39210.280673494002</v>
      </c>
      <c r="Q130" s="186">
        <v>4411.7859580107206</v>
      </c>
      <c r="R130" s="186">
        <v>35.825259073087828</v>
      </c>
      <c r="S130" s="186">
        <v>23.598580267927844</v>
      </c>
      <c r="T130" s="186">
        <v>7767.1139856172513</v>
      </c>
      <c r="U130" s="186">
        <v>7575.5654788356769</v>
      </c>
      <c r="V130" s="186">
        <v>1316.6818359808444</v>
      </c>
      <c r="W130" s="186">
        <v>177.8936847737908</v>
      </c>
      <c r="X130" s="186">
        <v>9142.1124582491793</v>
      </c>
      <c r="Y130" s="186">
        <v>422.32176123968742</v>
      </c>
      <c r="Z130" s="186">
        <v>0.78282105330447471</v>
      </c>
      <c r="AA130" s="186">
        <v>46.93655763441182</v>
      </c>
      <c r="AB130" s="175"/>
      <c r="AC130" s="186">
        <v>89.679052410388493</v>
      </c>
      <c r="AD130" s="186">
        <v>883.8007493502738</v>
      </c>
      <c r="AE130" s="186">
        <v>0.37329617057840903</v>
      </c>
      <c r="AF130" s="186">
        <v>40.554149079882102</v>
      </c>
      <c r="AG130" s="186">
        <v>0.53782303007861032</v>
      </c>
      <c r="AH130" s="186">
        <v>2.232533178676201</v>
      </c>
      <c r="AI130" s="186">
        <v>16.145639702552621</v>
      </c>
      <c r="AJ130" s="186">
        <v>0.5366230119525266</v>
      </c>
      <c r="AK130" s="186">
        <v>0</v>
      </c>
      <c r="AL130" s="186">
        <v>1313.3768497545591</v>
      </c>
      <c r="AM130" s="186">
        <v>13861.534426915841</v>
      </c>
      <c r="AN130" s="186">
        <v>0.3167813525854995</v>
      </c>
      <c r="AO130" s="186">
        <v>4115.4494087465755</v>
      </c>
      <c r="AP130" s="186">
        <v>0.3363615911334919</v>
      </c>
      <c r="AQ130" s="186">
        <v>0.25373901927098214</v>
      </c>
      <c r="AR130" s="186">
        <v>3.3738044558981752E-2</v>
      </c>
      <c r="AS130" s="186">
        <v>0.13191509289164774</v>
      </c>
      <c r="AT130" s="186">
        <v>2.8539278526148626E-2</v>
      </c>
      <c r="AU130" s="186">
        <v>2.6832751854408709E-2</v>
      </c>
      <c r="AV130" s="185">
        <v>2.3237231870633319E-2</v>
      </c>
      <c r="AW130" s="186">
        <v>5.6459449531122462E-3</v>
      </c>
      <c r="AX130" s="186">
        <v>3.8586889953480329E-2</v>
      </c>
      <c r="AY130" s="186">
        <v>8.9735144198412227E-3</v>
      </c>
      <c r="AZ130" s="186">
        <v>2.3837105589014588E-2</v>
      </c>
      <c r="BA130" s="186">
        <v>4.2539737433899012E-3</v>
      </c>
      <c r="BB130" s="186">
        <v>2.6252224166149276E-2</v>
      </c>
      <c r="BC130" s="186">
        <v>5.2153193870755794E-3</v>
      </c>
      <c r="BD130" s="186">
        <v>0.95304218063622048</v>
      </c>
      <c r="BE130" s="186">
        <v>0.10617426190097053</v>
      </c>
      <c r="BF130" s="186">
        <v>6.3423654778289248E-2</v>
      </c>
      <c r="BG130" s="186">
        <v>3.4029818265665179</v>
      </c>
      <c r="BH130" s="186">
        <v>0.37467532031804313</v>
      </c>
      <c r="BI130" s="186">
        <v>563.633140534424</v>
      </c>
      <c r="BJ130" s="186">
        <v>8.6426606885786494</v>
      </c>
      <c r="BK130" s="186">
        <v>0.29604320162349201</v>
      </c>
      <c r="BL130" s="186">
        <v>0.19200361189236101</v>
      </c>
      <c r="BN130" s="187"/>
      <c r="BO130" s="187"/>
      <c r="BP130" s="186"/>
      <c r="BQ130" s="186"/>
    </row>
    <row r="131" spans="1:69" x14ac:dyDescent="0.45">
      <c r="A131" s="175"/>
      <c r="B131" s="175"/>
      <c r="C131" s="175" t="s">
        <v>1020</v>
      </c>
      <c r="D131" s="175" t="s">
        <v>692</v>
      </c>
      <c r="E131" s="184" t="s">
        <v>980</v>
      </c>
      <c r="F131" s="175" t="s">
        <v>967</v>
      </c>
      <c r="G131" s="186">
        <v>13.826566794487912</v>
      </c>
      <c r="H131" s="186">
        <v>107.25840444659957</v>
      </c>
      <c r="I131" s="186">
        <v>124333.4238317704</v>
      </c>
      <c r="J131" s="186">
        <v>6298.8861629350185</v>
      </c>
      <c r="K131" s="186">
        <v>23815.487670643382</v>
      </c>
      <c r="L131" s="186">
        <v>290397.0507027877</v>
      </c>
      <c r="M131" s="186">
        <v>3487.1155498921289</v>
      </c>
      <c r="N131" s="186">
        <v>2051.1091642625634</v>
      </c>
      <c r="O131" s="186">
        <v>8396.2384329542001</v>
      </c>
      <c r="P131" s="186">
        <v>62135.234670558624</v>
      </c>
      <c r="Q131" s="186">
        <v>603.47667008308281</v>
      </c>
      <c r="R131" s="186">
        <v>187.20719274600495</v>
      </c>
      <c r="S131" s="186">
        <v>65.219926264785983</v>
      </c>
      <c r="T131" s="186">
        <v>1963.1899149940355</v>
      </c>
      <c r="U131" s="186">
        <v>2481.4145388736083</v>
      </c>
      <c r="V131" s="186">
        <v>357.51175573708974</v>
      </c>
      <c r="W131" s="186">
        <v>749.75290992310636</v>
      </c>
      <c r="X131" s="186">
        <v>21731.041891630695</v>
      </c>
      <c r="Y131" s="186">
        <v>1703.014713657308</v>
      </c>
      <c r="Z131" s="186">
        <v>2.3533679101340903</v>
      </c>
      <c r="AA131" s="186">
        <v>21.498785131311514</v>
      </c>
      <c r="AB131" s="185">
        <v>1.9339327310432302</v>
      </c>
      <c r="AC131" s="186">
        <v>11.755932371042501</v>
      </c>
      <c r="AD131" s="186">
        <v>146.87200283169483</v>
      </c>
      <c r="AE131" s="186">
        <v>0.43096467985151987</v>
      </c>
      <c r="AF131" s="186">
        <v>165.54383246025492</v>
      </c>
      <c r="AG131" s="186">
        <v>0.14000902736637943</v>
      </c>
      <c r="AH131" s="186">
        <v>1.3517894762815585</v>
      </c>
      <c r="AI131" s="186">
        <v>65.494611995699003</v>
      </c>
      <c r="AJ131" s="186">
        <v>1.172126616047829</v>
      </c>
      <c r="AK131" s="186">
        <v>0</v>
      </c>
      <c r="AL131" s="186">
        <v>189.69833084124505</v>
      </c>
      <c r="AM131" s="186">
        <v>3551.9030322117728</v>
      </c>
      <c r="AN131" s="186">
        <v>0.17592496211330852</v>
      </c>
      <c r="AO131" s="186">
        <v>675.37284905108834</v>
      </c>
      <c r="AP131" s="186">
        <v>0.20142716041392061</v>
      </c>
      <c r="AQ131" s="186">
        <v>0.19152836539947571</v>
      </c>
      <c r="AR131" s="186">
        <v>1.5951583882544453E-2</v>
      </c>
      <c r="AS131" s="186">
        <v>7.1084433719967088E-2</v>
      </c>
      <c r="AT131" s="186">
        <v>3.0013835390367862E-2</v>
      </c>
      <c r="AU131" s="175"/>
      <c r="AV131" s="175"/>
      <c r="AW131" s="186">
        <v>5.7938556252024155E-3</v>
      </c>
      <c r="AX131" s="186">
        <v>4.4348473807445499E-2</v>
      </c>
      <c r="AY131" s="186">
        <v>1.5051805445584614E-2</v>
      </c>
      <c r="AZ131" s="186">
        <v>5.8722553097735677E-2</v>
      </c>
      <c r="BA131" s="186">
        <v>1.0545020280541694E-2</v>
      </c>
      <c r="BB131" s="186">
        <v>9.8237213644439825E-2</v>
      </c>
      <c r="BC131" s="186">
        <v>2.065820053753541E-2</v>
      </c>
      <c r="BD131" s="186">
        <v>3.9333825058900809</v>
      </c>
      <c r="BE131" s="186">
        <v>7.1940713232656259E-2</v>
      </c>
      <c r="BF131" s="186">
        <v>5.6290405500496049E-2</v>
      </c>
      <c r="BG131" s="186">
        <v>1.2562338513470492</v>
      </c>
      <c r="BH131" s="186">
        <v>3.321940292380561E-2</v>
      </c>
      <c r="BI131" s="186">
        <v>3879.0994452734521</v>
      </c>
      <c r="BJ131" s="186">
        <v>39.857044129562489</v>
      </c>
      <c r="BK131" s="186">
        <v>0.80812730635755048</v>
      </c>
      <c r="BL131" s="186">
        <v>0.2316699157060596</v>
      </c>
    </row>
    <row r="132" spans="1:69" x14ac:dyDescent="0.45">
      <c r="A132" s="175"/>
      <c r="B132" s="175"/>
      <c r="C132" s="175" t="s">
        <v>1020</v>
      </c>
      <c r="D132" s="175" t="s">
        <v>738</v>
      </c>
      <c r="E132" s="184" t="s">
        <v>980</v>
      </c>
      <c r="F132" s="175" t="s">
        <v>967</v>
      </c>
      <c r="G132" s="186">
        <v>13.084388410927721</v>
      </c>
      <c r="H132" s="186">
        <v>101.51603815131423</v>
      </c>
      <c r="I132" s="186">
        <v>125207.17993733966</v>
      </c>
      <c r="J132" s="186">
        <v>6251.9560770657681</v>
      </c>
      <c r="K132" s="186">
        <v>23981.082038841239</v>
      </c>
      <c r="L132" s="186">
        <v>289766.09145720425</v>
      </c>
      <c r="M132" s="186">
        <v>3340.8896283772369</v>
      </c>
      <c r="N132" s="186">
        <v>2005.884602451458</v>
      </c>
      <c r="O132" s="186">
        <v>8161.4974966100945</v>
      </c>
      <c r="P132" s="186">
        <v>62674.204940000935</v>
      </c>
      <c r="Q132" s="186">
        <v>603.0804928813468</v>
      </c>
      <c r="R132" s="186">
        <v>188.29328112164464</v>
      </c>
      <c r="S132" s="186">
        <v>63.492315140365193</v>
      </c>
      <c r="T132" s="186">
        <v>1937.3983920407898</v>
      </c>
      <c r="U132" s="186">
        <v>2463.4285819654083</v>
      </c>
      <c r="V132" s="186">
        <v>353.28945677446899</v>
      </c>
      <c r="W132" s="186">
        <v>745.47331998117943</v>
      </c>
      <c r="X132" s="186">
        <v>21826.844034083966</v>
      </c>
      <c r="Y132" s="186">
        <v>1664.2172442439321</v>
      </c>
      <c r="Z132" s="186">
        <v>2.417563152543944</v>
      </c>
      <c r="AA132" s="186">
        <v>19.479306978949555</v>
      </c>
      <c r="AB132" s="175"/>
      <c r="AC132" s="186">
        <v>11.877735765325712</v>
      </c>
      <c r="AD132" s="186">
        <v>146.48024819455554</v>
      </c>
      <c r="AE132" s="186">
        <v>0.43405559416205408</v>
      </c>
      <c r="AF132" s="186">
        <v>173.39542491044517</v>
      </c>
      <c r="AG132" s="186">
        <v>0.15946597930030146</v>
      </c>
      <c r="AH132" s="186">
        <v>1.2912844695574397</v>
      </c>
      <c r="AI132" s="186">
        <v>64.880723847979866</v>
      </c>
      <c r="AJ132" s="186">
        <v>1.2399977142566343</v>
      </c>
      <c r="AK132" s="186">
        <v>0</v>
      </c>
      <c r="AL132" s="186">
        <v>187.00215539124667</v>
      </c>
      <c r="AM132" s="186">
        <v>3512.1605634498869</v>
      </c>
      <c r="AN132" s="186">
        <v>1.4837497312773722</v>
      </c>
      <c r="AO132" s="186">
        <v>665.81834107316786</v>
      </c>
      <c r="AP132" s="186">
        <v>0.20485387201646696</v>
      </c>
      <c r="AQ132" s="186">
        <v>0.16040647767664282</v>
      </c>
      <c r="AR132" s="186">
        <v>1.7855289406063669E-2</v>
      </c>
      <c r="AS132" s="186">
        <v>7.3965684250866318E-2</v>
      </c>
      <c r="AT132" s="186">
        <v>3.3159707136439259E-2</v>
      </c>
      <c r="AU132" s="186">
        <v>9.3058444125551556E-3</v>
      </c>
      <c r="AV132" s="185">
        <v>1.1009764353918343E-2</v>
      </c>
      <c r="AW132" s="186">
        <v>5.0594619862875346E-3</v>
      </c>
      <c r="AX132" s="186">
        <v>5.6566372537263238E-2</v>
      </c>
      <c r="AY132" s="186">
        <v>1.646414881685199E-2</v>
      </c>
      <c r="AZ132" s="186">
        <v>5.3124576419595164E-2</v>
      </c>
      <c r="BA132" s="186">
        <v>1.4103340873499922E-2</v>
      </c>
      <c r="BB132" s="186">
        <v>9.8704347397481615E-2</v>
      </c>
      <c r="BC132" s="186">
        <v>1.8475200266271793E-2</v>
      </c>
      <c r="BD132" s="186">
        <v>4.118161235325803</v>
      </c>
      <c r="BE132" s="186">
        <v>7.4750454895675153E-2</v>
      </c>
      <c r="BF132" s="186">
        <v>5.3524333182412072E-2</v>
      </c>
      <c r="BG132" s="186">
        <v>1.1594522163749279</v>
      </c>
      <c r="BH132" s="186">
        <v>0.23411312537287665</v>
      </c>
      <c r="BI132" s="186">
        <v>3805.2370630713131</v>
      </c>
      <c r="BJ132" s="186">
        <v>39.58560821613365</v>
      </c>
      <c r="BK132" s="186">
        <v>0.82929810429845019</v>
      </c>
      <c r="BL132" s="186">
        <v>0.2304392555091207</v>
      </c>
      <c r="BN132" s="187"/>
      <c r="BO132" s="187"/>
      <c r="BP132" s="186"/>
      <c r="BQ132" s="186"/>
    </row>
    <row r="133" spans="1:69" x14ac:dyDescent="0.45">
      <c r="A133" s="175"/>
      <c r="B133" s="175"/>
      <c r="C133" s="175" t="s">
        <v>1020</v>
      </c>
      <c r="D133" s="175" t="s">
        <v>692</v>
      </c>
      <c r="E133" s="184" t="s">
        <v>981</v>
      </c>
      <c r="F133" s="175" t="s">
        <v>967</v>
      </c>
      <c r="G133" s="186">
        <v>7.7493389246679802</v>
      </c>
      <c r="H133" s="186">
        <v>98.50349136050113</v>
      </c>
      <c r="I133" s="186">
        <v>123806.25858528749</v>
      </c>
      <c r="J133" s="186">
        <v>6091.8290905773829</v>
      </c>
      <c r="K133" s="186">
        <v>23514.897423433024</v>
      </c>
      <c r="L133" s="186">
        <v>292451.30001239042</v>
      </c>
      <c r="M133" s="186">
        <v>3453.5231972042648</v>
      </c>
      <c r="N133" s="186">
        <v>2058.53423215047</v>
      </c>
      <c r="O133" s="186">
        <v>8202.9721215942645</v>
      </c>
      <c r="P133" s="186">
        <v>60894.555200143281</v>
      </c>
      <c r="Q133" s="186">
        <v>586.14182146024416</v>
      </c>
      <c r="R133" s="186">
        <v>187.22526390719645</v>
      </c>
      <c r="S133" s="186">
        <v>62.34438728270726</v>
      </c>
      <c r="T133" s="186">
        <v>1888.0716379759576</v>
      </c>
      <c r="U133" s="186">
        <v>2431.4544203823598</v>
      </c>
      <c r="V133" s="186">
        <v>352.67739176345549</v>
      </c>
      <c r="W133" s="186">
        <v>738.45402621381857</v>
      </c>
      <c r="X133" s="186">
        <v>21469.918808327471</v>
      </c>
      <c r="Y133" s="186">
        <v>1694.5056998720952</v>
      </c>
      <c r="Z133" s="186">
        <v>2.3131484613030122</v>
      </c>
      <c r="AA133" s="186">
        <v>19.78242579915436</v>
      </c>
      <c r="AB133" s="175"/>
      <c r="AC133" s="186">
        <v>11.698091213446961</v>
      </c>
      <c r="AD133" s="186">
        <v>144.75748088680515</v>
      </c>
      <c r="AE133" s="186">
        <v>0.43043113494416158</v>
      </c>
      <c r="AF133" s="186">
        <v>167.02352473264236</v>
      </c>
      <c r="AG133" s="186">
        <v>0.14370099919591817</v>
      </c>
      <c r="AH133" s="186">
        <v>1.5358434747847689</v>
      </c>
      <c r="AI133" s="186">
        <v>64.471721822526277</v>
      </c>
      <c r="AJ133" s="186">
        <v>1.1103422761351533</v>
      </c>
      <c r="AK133" s="186">
        <v>0</v>
      </c>
      <c r="AL133" s="186">
        <v>183.34403994106751</v>
      </c>
      <c r="AM133" s="186">
        <v>3512.9442893578475</v>
      </c>
      <c r="AN133" s="186">
        <v>0.11419586075729857</v>
      </c>
      <c r="AO133" s="186">
        <v>655.42574947030266</v>
      </c>
      <c r="AP133" s="186">
        <v>0.20173278508547304</v>
      </c>
      <c r="AQ133" s="186">
        <v>0.16129309998319058</v>
      </c>
      <c r="AR133" s="186">
        <v>1.6976562751913653E-2</v>
      </c>
      <c r="AS133" s="186">
        <v>5.6914718047274736E-2</v>
      </c>
      <c r="AT133" s="186">
        <v>2.6365955300580456E-2</v>
      </c>
      <c r="AU133" s="186">
        <v>8.1848134734774942E-3</v>
      </c>
      <c r="AV133" s="185">
        <v>4.6464204024318348E-2</v>
      </c>
      <c r="AW133" s="186">
        <v>5.2121461752547152E-3</v>
      </c>
      <c r="AX133" s="186">
        <v>4.8533466143615735E-2</v>
      </c>
      <c r="AY133" s="186">
        <v>1.5092798456555341E-2</v>
      </c>
      <c r="AZ133" s="186">
        <v>4.6259301663320443E-2</v>
      </c>
      <c r="BA133" s="186">
        <v>1.1137354574080915E-2</v>
      </c>
      <c r="BB133" s="186">
        <v>9.8138204130597873E-2</v>
      </c>
      <c r="BC133" s="186">
        <v>1.8191727776012516E-2</v>
      </c>
      <c r="BD133" s="186">
        <v>3.94122396317686</v>
      </c>
      <c r="BE133" s="186">
        <v>7.061276541542405E-2</v>
      </c>
      <c r="BF133" s="186">
        <v>5.2278880653291178E-2</v>
      </c>
      <c r="BG133" s="186">
        <v>1.157520702197238</v>
      </c>
      <c r="BH133" s="186">
        <v>1.0892076476009556</v>
      </c>
      <c r="BI133" s="186">
        <v>3831.1825043495796</v>
      </c>
      <c r="BJ133" s="186">
        <v>39.65359059010941</v>
      </c>
      <c r="BK133" s="186">
        <v>0.81249622257633358</v>
      </c>
      <c r="BL133" s="186">
        <v>0.22420517831657324</v>
      </c>
    </row>
    <row r="134" spans="1:69" x14ac:dyDescent="0.45">
      <c r="A134" s="175"/>
      <c r="B134" s="175"/>
      <c r="C134" s="175" t="s">
        <v>1020</v>
      </c>
      <c r="D134" s="175" t="s">
        <v>738</v>
      </c>
      <c r="E134" s="184" t="s">
        <v>981</v>
      </c>
      <c r="F134" s="175" t="s">
        <v>967</v>
      </c>
      <c r="G134" s="186">
        <v>11.48540693103419</v>
      </c>
      <c r="H134" s="186">
        <v>97.586349471178906</v>
      </c>
      <c r="I134" s="186">
        <v>123428.78024568733</v>
      </c>
      <c r="J134" s="186">
        <v>6213.9373314248614</v>
      </c>
      <c r="K134" s="186">
        <v>23536.500268677017</v>
      </c>
      <c r="L134" s="186">
        <v>292282.68416595767</v>
      </c>
      <c r="M134" s="186">
        <v>3439.1674707698921</v>
      </c>
      <c r="N134" s="186">
        <v>2024.4959200296219</v>
      </c>
      <c r="O134" s="186">
        <v>8310.1544129461581</v>
      </c>
      <c r="P134" s="186">
        <v>61297.355071712096</v>
      </c>
      <c r="Q134" s="186">
        <v>596.92487171690846</v>
      </c>
      <c r="R134" s="186">
        <v>187.48822039125164</v>
      </c>
      <c r="S134" s="186">
        <v>61.065680289357488</v>
      </c>
      <c r="T134" s="186">
        <v>1904.7590118453529</v>
      </c>
      <c r="U134" s="186">
        <v>2458.6340264540308</v>
      </c>
      <c r="V134" s="186">
        <v>350.39909980608434</v>
      </c>
      <c r="W134" s="186">
        <v>739.81589093738273</v>
      </c>
      <c r="X134" s="186">
        <v>21330.654485350671</v>
      </c>
      <c r="Y134" s="186">
        <v>1685.4445801582453</v>
      </c>
      <c r="Z134" s="186">
        <v>2.3488710743483621</v>
      </c>
      <c r="AA134" s="186">
        <v>19.677785980185142</v>
      </c>
      <c r="AB134" s="175"/>
      <c r="AC134" s="186">
        <v>11.820188741573896</v>
      </c>
      <c r="AD134" s="186">
        <v>146.72768240009472</v>
      </c>
      <c r="AE134" s="186">
        <v>0.42557583667871413</v>
      </c>
      <c r="AF134" s="186">
        <v>172.31239980998902</v>
      </c>
      <c r="AG134" s="186">
        <v>0.15720164470412445</v>
      </c>
      <c r="AH134" s="186">
        <v>1.2470011199070647</v>
      </c>
      <c r="AI134" s="186">
        <v>61.753876409018481</v>
      </c>
      <c r="AJ134" s="186">
        <v>1.2537987794087884</v>
      </c>
      <c r="AK134" s="186">
        <v>0</v>
      </c>
      <c r="AL134" s="186">
        <v>187.21465172216512</v>
      </c>
      <c r="AM134" s="186">
        <v>3567.1752361360996</v>
      </c>
      <c r="AN134" s="186">
        <v>0.16967133602154533</v>
      </c>
      <c r="AO134" s="186">
        <v>669.63050039603888</v>
      </c>
      <c r="AP134" s="186">
        <v>0.20180049007394926</v>
      </c>
      <c r="AQ134" s="186">
        <v>0.22305287179530872</v>
      </c>
      <c r="AR134" s="186">
        <v>2.3524421989697602E-2</v>
      </c>
      <c r="AS134" s="186">
        <v>6.1299779490590005E-2</v>
      </c>
      <c r="AT134" s="186">
        <v>2.4674208585754458E-2</v>
      </c>
      <c r="AU134" s="186">
        <v>8.0539218208104963E-3</v>
      </c>
      <c r="AV134" s="186">
        <v>5.0278691881466019E-2</v>
      </c>
      <c r="AW134" s="186">
        <v>5.1162451526791317E-3</v>
      </c>
      <c r="AX134" s="186">
        <v>5.0077025551704367E-2</v>
      </c>
      <c r="AY134" s="186">
        <v>1.4392084021297295E-2</v>
      </c>
      <c r="AZ134" s="186">
        <v>5.7992345854689306E-2</v>
      </c>
      <c r="BA134" s="186">
        <v>0.26436484028784973</v>
      </c>
      <c r="BB134" s="186">
        <v>8.7812310827585532E-2</v>
      </c>
      <c r="BC134" s="186">
        <v>1.9214864072871169E-2</v>
      </c>
      <c r="BD134" s="186">
        <v>4.0350511360996544</v>
      </c>
      <c r="BE134" s="186">
        <v>7.3188109006701765E-2</v>
      </c>
      <c r="BF134" s="186">
        <v>4.7522972747600423E-2</v>
      </c>
      <c r="BG134" s="186">
        <v>1.1958184507692178</v>
      </c>
      <c r="BH134" s="186">
        <v>2.6926615418907406E-2</v>
      </c>
      <c r="BI134" s="186">
        <v>3843.305646051957</v>
      </c>
      <c r="BJ134" s="186">
        <v>39.886379493299216</v>
      </c>
      <c r="BK134" s="186">
        <v>0.82494713859348323</v>
      </c>
      <c r="BL134" s="186">
        <v>0.23450444949911725</v>
      </c>
      <c r="BN134" s="187"/>
      <c r="BO134" s="187"/>
      <c r="BP134" s="186"/>
      <c r="BQ134" s="186"/>
    </row>
    <row r="135" spans="1:69" x14ac:dyDescent="0.45">
      <c r="A135" s="175"/>
      <c r="B135" s="175"/>
      <c r="C135" s="175" t="s">
        <v>1020</v>
      </c>
      <c r="D135" s="175" t="s">
        <v>692</v>
      </c>
      <c r="E135" s="184" t="s">
        <v>982</v>
      </c>
      <c r="F135" s="175" t="s">
        <v>967</v>
      </c>
      <c r="G135" s="186">
        <v>11.469285322525421</v>
      </c>
      <c r="H135" s="186">
        <v>96.859596357570197</v>
      </c>
      <c r="I135" s="186">
        <v>124056.16412252252</v>
      </c>
      <c r="J135" s="186">
        <v>6061.7425418291205</v>
      </c>
      <c r="K135" s="186">
        <v>23600.514579503215</v>
      </c>
      <c r="L135" s="186">
        <v>292258.27597595524</v>
      </c>
      <c r="M135" s="186">
        <v>3517.3587550093921</v>
      </c>
      <c r="N135" s="186">
        <v>2056.0017029909905</v>
      </c>
      <c r="O135" s="186">
        <v>8316.1843206316044</v>
      </c>
      <c r="P135" s="186">
        <v>60678.210936751515</v>
      </c>
      <c r="Q135" s="186">
        <v>585.39583280880322</v>
      </c>
      <c r="R135" s="186">
        <v>188.60848478827108</v>
      </c>
      <c r="S135" s="186">
        <v>61.302012821702306</v>
      </c>
      <c r="T135" s="186">
        <v>1896.5998040307809</v>
      </c>
      <c r="U135" s="186">
        <v>2431.7857894940294</v>
      </c>
      <c r="V135" s="186">
        <v>347.87879757341994</v>
      </c>
      <c r="W135" s="186">
        <v>730.23900953881787</v>
      </c>
      <c r="X135" s="186">
        <v>21383.236118743858</v>
      </c>
      <c r="Y135" s="186">
        <v>1712.7316800100753</v>
      </c>
      <c r="Z135" s="186">
        <v>2.3216079705273893</v>
      </c>
      <c r="AA135" s="186">
        <v>19.86242720064379</v>
      </c>
      <c r="AB135" s="175"/>
      <c r="AC135" s="186">
        <v>11.715174899276313</v>
      </c>
      <c r="AD135" s="186">
        <v>147.45010805508301</v>
      </c>
      <c r="AE135" s="186">
        <v>0.43993995273914249</v>
      </c>
      <c r="AF135" s="186">
        <v>168.52737694923985</v>
      </c>
      <c r="AG135" s="186">
        <v>0.15240283150870504</v>
      </c>
      <c r="AH135" s="186">
        <v>1.6132192175417264</v>
      </c>
      <c r="AI135" s="186">
        <v>64.504319647132021</v>
      </c>
      <c r="AJ135" s="186">
        <v>1.3448925506581042</v>
      </c>
      <c r="AK135" s="186">
        <v>0</v>
      </c>
      <c r="AL135" s="186">
        <v>185.6258907558788</v>
      </c>
      <c r="AM135" s="186">
        <v>3549.3291558908818</v>
      </c>
      <c r="AN135" s="186">
        <v>0.11270866871626534</v>
      </c>
      <c r="AO135" s="186">
        <v>661.59216061793074</v>
      </c>
      <c r="AP135" s="186">
        <v>0.20859056052862898</v>
      </c>
      <c r="AQ135" s="186">
        <v>0.1630793340114412</v>
      </c>
      <c r="AR135" s="186">
        <v>1.5111706571244839E-2</v>
      </c>
      <c r="AS135" s="186">
        <v>7.0693177672653734E-2</v>
      </c>
      <c r="AT135" s="186">
        <v>2.3413387769594209E-2</v>
      </c>
      <c r="AU135" s="186">
        <v>1.2441016741818937E-2</v>
      </c>
      <c r="AV135" s="185">
        <v>2.536301018149446E-2</v>
      </c>
      <c r="AW135" s="186">
        <v>6.3098578961997952E-3</v>
      </c>
      <c r="AX135" s="186">
        <v>5.322368207589584E-2</v>
      </c>
      <c r="AY135" s="186">
        <v>1.5865435201858517E-2</v>
      </c>
      <c r="AZ135" s="186">
        <v>5.16011584743176E-2</v>
      </c>
      <c r="BA135" s="186">
        <v>1.0783862823578272E-2</v>
      </c>
      <c r="BB135" s="186">
        <v>8.2992728562380658E-2</v>
      </c>
      <c r="BC135" s="186">
        <v>1.7629301976392335E-2</v>
      </c>
      <c r="BD135" s="186">
        <v>3.9815331147846122</v>
      </c>
      <c r="BE135" s="186">
        <v>6.9707876851186984E-2</v>
      </c>
      <c r="BF135" s="186">
        <v>5.8178821078250377E-2</v>
      </c>
      <c r="BG135" s="186">
        <v>1.109957340232492</v>
      </c>
      <c r="BH135" s="186">
        <v>3.1156741474598834E-2</v>
      </c>
      <c r="BI135" s="186">
        <v>3847.1841275148786</v>
      </c>
      <c r="BJ135" s="186">
        <v>39.623813496041741</v>
      </c>
      <c r="BK135" s="186">
        <v>0.81785048915175296</v>
      </c>
      <c r="BL135" s="186">
        <v>0.2325148935077718</v>
      </c>
    </row>
    <row r="136" spans="1:69" x14ac:dyDescent="0.45">
      <c r="A136" s="175"/>
      <c r="B136" s="175"/>
      <c r="C136" s="175" t="s">
        <v>1020</v>
      </c>
      <c r="D136" s="175" t="s">
        <v>738</v>
      </c>
      <c r="E136" s="184" t="s">
        <v>982</v>
      </c>
      <c r="F136" s="175" t="s">
        <v>967</v>
      </c>
      <c r="G136" s="186">
        <v>11.894589192834744</v>
      </c>
      <c r="H136" s="186">
        <v>96.694974946033597</v>
      </c>
      <c r="I136" s="186">
        <v>123417.67599937097</v>
      </c>
      <c r="J136" s="186">
        <v>6189.541959536542</v>
      </c>
      <c r="K136" s="186">
        <v>23647.800763920026</v>
      </c>
      <c r="L136" s="186">
        <v>292319.07532995124</v>
      </c>
      <c r="M136" s="186">
        <v>3486.0089255086441</v>
      </c>
      <c r="N136" s="186">
        <v>2031.1096991675795</v>
      </c>
      <c r="O136" s="186">
        <v>8250.8970931164731</v>
      </c>
      <c r="P136" s="186">
        <v>61285.912166068258</v>
      </c>
      <c r="Q136" s="186">
        <v>585.52713363213979</v>
      </c>
      <c r="R136" s="186">
        <v>186.14063021676358</v>
      </c>
      <c r="S136" s="186">
        <v>60.718784896462004</v>
      </c>
      <c r="T136" s="186">
        <v>1890.4471840344529</v>
      </c>
      <c r="U136" s="186">
        <v>2444.0290641072534</v>
      </c>
      <c r="V136" s="186">
        <v>344.66971434573804</v>
      </c>
      <c r="W136" s="186">
        <v>730.67358204447066</v>
      </c>
      <c r="X136" s="186">
        <v>21273.855288334849</v>
      </c>
      <c r="Y136" s="186">
        <v>1679.0805565558153</v>
      </c>
      <c r="Z136" s="186">
        <v>2.3688342776044156</v>
      </c>
      <c r="AA136" s="186">
        <v>19.166843077341625</v>
      </c>
      <c r="AB136" s="175"/>
      <c r="AC136" s="186">
        <v>11.734494697394787</v>
      </c>
      <c r="AD136" s="186">
        <v>147.31956629043154</v>
      </c>
      <c r="AE136" s="186">
        <v>0.43409390988645358</v>
      </c>
      <c r="AF136" s="186">
        <v>171.9872971863648</v>
      </c>
      <c r="AG136" s="186">
        <v>0.16027071387429373</v>
      </c>
      <c r="AH136" s="186">
        <v>1.4046055670291773</v>
      </c>
      <c r="AI136" s="186">
        <v>64.443104094585024</v>
      </c>
      <c r="AJ136" s="186">
        <v>1.1706868405882549</v>
      </c>
      <c r="AK136" s="186">
        <v>0</v>
      </c>
      <c r="AL136" s="186">
        <v>184.55247886985842</v>
      </c>
      <c r="AM136" s="186">
        <v>3557.0655484978142</v>
      </c>
      <c r="AN136" s="186">
        <v>0.10448078922748025</v>
      </c>
      <c r="AO136" s="186">
        <v>668.5053141582348</v>
      </c>
      <c r="AP136" s="186">
        <v>0.21244985504950048</v>
      </c>
      <c r="AQ136" s="186">
        <v>0.16280805148141916</v>
      </c>
      <c r="AR136" s="186">
        <v>1.8015598478325609E-2</v>
      </c>
      <c r="AS136" s="186">
        <v>6.8703725146986278E-2</v>
      </c>
      <c r="AT136" s="186">
        <v>2.7145659882700179E-2</v>
      </c>
      <c r="AU136" s="186">
        <v>8.38893964946133E-3</v>
      </c>
      <c r="AV136" s="186">
        <v>4.0854151991454958E-2</v>
      </c>
      <c r="AW136" s="186">
        <v>6.2400461116657547E-3</v>
      </c>
      <c r="AX136" s="186">
        <v>4.8096011752173734E-2</v>
      </c>
      <c r="AY136" s="186">
        <v>1.3014482432706091E-2</v>
      </c>
      <c r="AZ136" s="186">
        <v>5.1634141397889438E-2</v>
      </c>
      <c r="BA136" s="186">
        <v>9.8149318085249421E-3</v>
      </c>
      <c r="BB136" s="186">
        <v>9.5824584701609788E-2</v>
      </c>
      <c r="BC136" s="186">
        <v>1.8604521833889904E-2</v>
      </c>
      <c r="BD136" s="186">
        <v>4.0124978306005881</v>
      </c>
      <c r="BE136" s="186">
        <v>7.3391622469268974E-2</v>
      </c>
      <c r="BF136" s="186">
        <v>5.2009884244509322E-2</v>
      </c>
      <c r="BG136" s="186">
        <v>1.1723002721714733</v>
      </c>
      <c r="BH136" s="186">
        <v>2.5051895034495539E-2</v>
      </c>
      <c r="BI136" s="186">
        <v>3767.1187175817577</v>
      </c>
      <c r="BJ136" s="186">
        <v>38.803226831359005</v>
      </c>
      <c r="BK136" s="186">
        <v>0.81872811970001613</v>
      </c>
      <c r="BL136" s="186">
        <v>0.22632120515968648</v>
      </c>
      <c r="BN136" s="187"/>
      <c r="BO136" s="187"/>
      <c r="BP136" s="186"/>
      <c r="BQ136" s="186"/>
    </row>
    <row r="137" spans="1:69" x14ac:dyDescent="0.45">
      <c r="A137" s="175"/>
      <c r="B137" s="175"/>
      <c r="C137" s="175" t="s">
        <v>1020</v>
      </c>
      <c r="D137" s="175" t="s">
        <v>692</v>
      </c>
      <c r="E137" s="184" t="s">
        <v>983</v>
      </c>
      <c r="F137" s="175" t="s">
        <v>967</v>
      </c>
      <c r="G137" s="186">
        <v>11.53188924229063</v>
      </c>
      <c r="H137" s="186">
        <v>96.283975248825598</v>
      </c>
      <c r="I137" s="186">
        <v>124561.73152089417</v>
      </c>
      <c r="J137" s="186">
        <v>6112.4619715000954</v>
      </c>
      <c r="K137" s="186">
        <v>23725.068943835216</v>
      </c>
      <c r="L137" s="186">
        <v>291226.6871105344</v>
      </c>
      <c r="M137" s="186">
        <v>3580.3895310302646</v>
      </c>
      <c r="N137" s="186">
        <v>2087.4864441986942</v>
      </c>
      <c r="O137" s="186">
        <v>8500.6479955661216</v>
      </c>
      <c r="P137" s="186">
        <v>61239.371270072043</v>
      </c>
      <c r="Q137" s="186">
        <v>592.02502835312828</v>
      </c>
      <c r="R137" s="186">
        <v>187.462153334649</v>
      </c>
      <c r="S137" s="186">
        <v>62.451306986779024</v>
      </c>
      <c r="T137" s="186">
        <v>1899.0370256059487</v>
      </c>
      <c r="U137" s="186">
        <v>2426.6510263187201</v>
      </c>
      <c r="V137" s="186">
        <v>347.5560534882265</v>
      </c>
      <c r="W137" s="186">
        <v>723.15636414780215</v>
      </c>
      <c r="X137" s="186">
        <v>21316.865966243018</v>
      </c>
      <c r="Y137" s="186">
        <v>1708.040770797058</v>
      </c>
      <c r="Z137" s="186">
        <v>2.3294282282230707</v>
      </c>
      <c r="AA137" s="186">
        <v>21.077690141554893</v>
      </c>
      <c r="AB137" s="175"/>
      <c r="AC137" s="186">
        <v>11.885474783585432</v>
      </c>
      <c r="AD137" s="186">
        <v>149.14479528728538</v>
      </c>
      <c r="AE137" s="186">
        <v>0.44208523178346226</v>
      </c>
      <c r="AF137" s="186">
        <v>171.42139133613023</v>
      </c>
      <c r="AG137" s="186">
        <v>0.16130778259547859</v>
      </c>
      <c r="AH137" s="186">
        <v>1.3786788204293599</v>
      </c>
      <c r="AI137" s="186">
        <v>65.480044521619718</v>
      </c>
      <c r="AJ137" s="186">
        <v>1.140384542814374</v>
      </c>
      <c r="AK137" s="186">
        <v>0</v>
      </c>
      <c r="AL137" s="186">
        <v>187.50752457413432</v>
      </c>
      <c r="AM137" s="186">
        <v>3581.1731896186902</v>
      </c>
      <c r="AN137" s="186">
        <v>0.12594310877207351</v>
      </c>
      <c r="AO137" s="186">
        <v>688.52131153719392</v>
      </c>
      <c r="AP137" s="186">
        <v>0.20794552811190753</v>
      </c>
      <c r="AQ137" s="186">
        <v>0.17030802887627688</v>
      </c>
      <c r="AR137" s="186">
        <v>1.388265127610863E-2</v>
      </c>
      <c r="AS137" s="186">
        <v>7.1712472559940357E-2</v>
      </c>
      <c r="AT137" s="186">
        <v>2.8840016953598575E-2</v>
      </c>
      <c r="AU137" s="186">
        <v>8.7492514870474714E-3</v>
      </c>
      <c r="AV137" s="185">
        <v>9.8302286492155597E-3</v>
      </c>
      <c r="AW137" s="186">
        <v>5.9544628926846803E-3</v>
      </c>
      <c r="AX137" s="186">
        <v>4.5935266710268367E-2</v>
      </c>
      <c r="AY137" s="186">
        <v>1.3066674708381678E-2</v>
      </c>
      <c r="AZ137" s="186">
        <v>6.1486454460830571E-2</v>
      </c>
      <c r="BA137" s="186">
        <v>1.4220713778262463E-2</v>
      </c>
      <c r="BB137" s="186">
        <v>9.7729203359320727E-2</v>
      </c>
      <c r="BC137" s="186">
        <v>2.0064841108813975E-2</v>
      </c>
      <c r="BD137" s="186">
        <v>4.0135291841822918</v>
      </c>
      <c r="BE137" s="186">
        <v>7.4576682040054618E-2</v>
      </c>
      <c r="BF137" s="186">
        <v>4.3552487418872986E-2</v>
      </c>
      <c r="BG137" s="186">
        <v>1.1596041520789813</v>
      </c>
      <c r="BH137" s="186">
        <v>1.9963890791691866E-2</v>
      </c>
      <c r="BI137" s="186">
        <v>3881.3946277760265</v>
      </c>
      <c r="BJ137" s="186">
        <v>40.034882184009803</v>
      </c>
      <c r="BK137" s="186">
        <v>0.83523233789706031</v>
      </c>
      <c r="BL137" s="186">
        <v>0.23559890590069457</v>
      </c>
    </row>
    <row r="138" spans="1:69" x14ac:dyDescent="0.45">
      <c r="A138" s="175"/>
      <c r="B138" s="175"/>
      <c r="C138" s="175" t="s">
        <v>1020</v>
      </c>
      <c r="D138" s="175" t="s">
        <v>738</v>
      </c>
      <c r="E138" s="184" t="s">
        <v>983</v>
      </c>
      <c r="F138" s="175" t="s">
        <v>967</v>
      </c>
      <c r="G138" s="186">
        <v>11.299865561132119</v>
      </c>
      <c r="H138" s="186">
        <v>94.987352496585117</v>
      </c>
      <c r="I138" s="186">
        <v>123649.21426859316</v>
      </c>
      <c r="J138" s="186">
        <v>6148.5275125084627</v>
      </c>
      <c r="K138" s="186">
        <v>23558.794712325493</v>
      </c>
      <c r="L138" s="186">
        <v>292715.70066886285</v>
      </c>
      <c r="M138" s="186">
        <v>3482.684800192887</v>
      </c>
      <c r="N138" s="186">
        <v>2054.9661607067401</v>
      </c>
      <c r="O138" s="186">
        <v>8336.6610142441623</v>
      </c>
      <c r="P138" s="186">
        <v>60492.610229622202</v>
      </c>
      <c r="Q138" s="186">
        <v>588.91280058777772</v>
      </c>
      <c r="R138" s="186">
        <v>187.20007301706485</v>
      </c>
      <c r="S138" s="186">
        <v>61.081857562908716</v>
      </c>
      <c r="T138" s="186">
        <v>1881.8250793200916</v>
      </c>
      <c r="U138" s="186">
        <v>2389.9739108629597</v>
      </c>
      <c r="V138" s="186">
        <v>344.92478575237755</v>
      </c>
      <c r="W138" s="186">
        <v>729.60558024894272</v>
      </c>
      <c r="X138" s="186">
        <v>21260.632069972435</v>
      </c>
      <c r="Y138" s="186">
        <v>1713.0534704072338</v>
      </c>
      <c r="Z138" s="186">
        <v>2.3875438583175481</v>
      </c>
      <c r="AA138" s="186">
        <v>19.822238012770562</v>
      </c>
      <c r="AB138" s="175"/>
      <c r="AC138" s="186">
        <v>11.803877418335777</v>
      </c>
      <c r="AD138" s="186">
        <v>147.84909575507464</v>
      </c>
      <c r="AE138" s="186">
        <v>0.43166862761820107</v>
      </c>
      <c r="AF138" s="186">
        <v>171.94609224518288</v>
      </c>
      <c r="AG138" s="186">
        <v>0.148441997372628</v>
      </c>
      <c r="AH138" s="186">
        <v>1.2604457729099747</v>
      </c>
      <c r="AI138" s="186">
        <v>65.320821783388041</v>
      </c>
      <c r="AJ138" s="186">
        <v>1.1690759756759914</v>
      </c>
      <c r="AK138" s="186">
        <v>0</v>
      </c>
      <c r="AL138" s="186">
        <v>187.14827119867888</v>
      </c>
      <c r="AM138" s="186">
        <v>3603.7630473451331</v>
      </c>
      <c r="AN138" s="186">
        <v>0.12747726522109562</v>
      </c>
      <c r="AO138" s="186">
        <v>677.80602722149342</v>
      </c>
      <c r="AP138" s="186">
        <v>0.21212985397133291</v>
      </c>
      <c r="AQ138" s="186">
        <v>0.16381339044236609</v>
      </c>
      <c r="AR138" s="186">
        <v>1.7723078091722019E-2</v>
      </c>
      <c r="AS138" s="186">
        <v>7.0502427598683623E-2</v>
      </c>
      <c r="AT138" s="186">
        <v>2.3111222771014853E-2</v>
      </c>
      <c r="AU138" s="186">
        <v>4.6681223708070077E-3</v>
      </c>
      <c r="AV138" s="185">
        <v>2.478450023852263E-2</v>
      </c>
      <c r="AW138" s="186">
        <v>6.2591438410228824E-3</v>
      </c>
      <c r="AX138" s="186">
        <v>5.8135477207988097E-2</v>
      </c>
      <c r="AY138" s="186">
        <v>1.4832379168307508E-2</v>
      </c>
      <c r="AZ138" s="186">
        <v>5.5067018423339185E-2</v>
      </c>
      <c r="BA138" s="186">
        <v>9.350814048892651E-3</v>
      </c>
      <c r="BB138" s="186">
        <v>8.6125416537061253E-2</v>
      </c>
      <c r="BC138" s="186">
        <v>1.9617980892284507E-2</v>
      </c>
      <c r="BD138" s="186">
        <v>3.990297244380006</v>
      </c>
      <c r="BE138" s="186">
        <v>6.9828609546134887E-2</v>
      </c>
      <c r="BF138" s="186">
        <v>4.3146689438924177E-2</v>
      </c>
      <c r="BG138" s="186">
        <v>1.1414167484593953</v>
      </c>
      <c r="BH138" s="186">
        <v>3.3774031076744537E-2</v>
      </c>
      <c r="BI138" s="186">
        <v>3819.4034749641751</v>
      </c>
      <c r="BJ138" s="186">
        <v>39.144795427129075</v>
      </c>
      <c r="BK138" s="186">
        <v>0.82096769970106143</v>
      </c>
      <c r="BL138" s="186">
        <v>0.23155293583510028</v>
      </c>
      <c r="BN138" s="187"/>
      <c r="BO138" s="187"/>
      <c r="BP138" s="186"/>
      <c r="BQ138" s="186"/>
    </row>
    <row r="139" spans="1:69" x14ac:dyDescent="0.45">
      <c r="A139" s="175"/>
      <c r="B139" s="175"/>
      <c r="C139" s="175" t="s">
        <v>1020</v>
      </c>
      <c r="D139" s="175" t="s">
        <v>692</v>
      </c>
      <c r="E139" s="184" t="s">
        <v>984</v>
      </c>
      <c r="F139" s="175" t="s">
        <v>967</v>
      </c>
      <c r="G139" s="186">
        <v>12.281493096816881</v>
      </c>
      <c r="H139" s="186">
        <v>95.364529334648807</v>
      </c>
      <c r="I139" s="186">
        <v>124883.31255759043</v>
      </c>
      <c r="J139" s="186">
        <v>6034.6294376071583</v>
      </c>
      <c r="K139" s="186">
        <v>23185.272132978469</v>
      </c>
      <c r="L139" s="186">
        <v>291103.9620014471</v>
      </c>
      <c r="M139" s="186">
        <v>3503.5799668382488</v>
      </c>
      <c r="N139" s="186">
        <v>2103.7264744971067</v>
      </c>
      <c r="O139" s="186">
        <v>8366.5692816362207</v>
      </c>
      <c r="P139" s="186">
        <v>62072.125487385267</v>
      </c>
      <c r="Q139" s="186">
        <v>604.78799208135388</v>
      </c>
      <c r="R139" s="186">
        <v>190.97800893519573</v>
      </c>
      <c r="S139" s="186">
        <v>60.378054043555302</v>
      </c>
      <c r="T139" s="186">
        <v>1874.9160917750212</v>
      </c>
      <c r="U139" s="186">
        <v>2420.0399233099265</v>
      </c>
      <c r="V139" s="186">
        <v>346.7303662152878</v>
      </c>
      <c r="W139" s="186">
        <v>728.41145670793037</v>
      </c>
      <c r="X139" s="186">
        <v>21294.881013436068</v>
      </c>
      <c r="Y139" s="186">
        <v>1696.5434153070041</v>
      </c>
      <c r="Z139" s="186">
        <v>2.6938720599534824</v>
      </c>
      <c r="AA139" s="186">
        <v>21.085848326513073</v>
      </c>
      <c r="AB139" s="175"/>
      <c r="AC139" s="186">
        <v>11.863260406982649</v>
      </c>
      <c r="AD139" s="186">
        <v>152.18336970831729</v>
      </c>
      <c r="AE139" s="186">
        <v>0.43872859651023549</v>
      </c>
      <c r="AF139" s="186">
        <v>171.16897349156164</v>
      </c>
      <c r="AG139" s="186">
        <v>0.15343010091536949</v>
      </c>
      <c r="AH139" s="186">
        <v>1.4647730453746364</v>
      </c>
      <c r="AI139" s="186">
        <v>64.857350807840717</v>
      </c>
      <c r="AJ139" s="186">
        <v>1.1560448823456868</v>
      </c>
      <c r="AK139" s="186">
        <v>0</v>
      </c>
      <c r="AL139" s="186">
        <v>190.67733723036247</v>
      </c>
      <c r="AM139" s="186">
        <v>3632.4544849955932</v>
      </c>
      <c r="AN139" s="186">
        <v>0.1202252197712316</v>
      </c>
      <c r="AO139" s="186">
        <v>696.93430590295964</v>
      </c>
      <c r="AP139" s="186">
        <v>0.21573518629213448</v>
      </c>
      <c r="AQ139" s="186">
        <v>0.16848503321935834</v>
      </c>
      <c r="AR139" s="186">
        <v>1.7747709602466723E-2</v>
      </c>
      <c r="AS139" s="186">
        <v>6.7935189980113719E-2</v>
      </c>
      <c r="AT139" s="186">
        <v>2.7525146986052497E-2</v>
      </c>
      <c r="AU139" s="186">
        <v>1.2135344434174225E-2</v>
      </c>
      <c r="AV139" s="186">
        <v>3.5128540425179017E-2</v>
      </c>
      <c r="AW139" s="186">
        <v>6.6513319955067438E-3</v>
      </c>
      <c r="AX139" s="186">
        <v>4.6319271508811287E-2</v>
      </c>
      <c r="AY139" s="186">
        <v>1.5587668952227027E-2</v>
      </c>
      <c r="AZ139" s="186">
        <v>5.6421300912376404E-2</v>
      </c>
      <c r="BA139" s="186">
        <v>1.1763858085828425E-2</v>
      </c>
      <c r="BB139" s="186">
        <v>9.815088874522071E-2</v>
      </c>
      <c r="BC139" s="186">
        <v>2.0008206808462943E-2</v>
      </c>
      <c r="BD139" s="186">
        <v>4.0134638738718653</v>
      </c>
      <c r="BE139" s="186">
        <v>7.0455462071121286E-2</v>
      </c>
      <c r="BF139" s="186">
        <v>5.0501195967337369E-2</v>
      </c>
      <c r="BG139" s="186">
        <v>1.2094039504011382</v>
      </c>
      <c r="BH139" s="186">
        <v>5.5544083437747041E-2</v>
      </c>
      <c r="BI139" s="186">
        <v>3983.0925757432174</v>
      </c>
      <c r="BJ139" s="186">
        <v>40.112896570059554</v>
      </c>
      <c r="BK139" s="186">
        <v>0.85221498258141315</v>
      </c>
      <c r="BL139" s="186">
        <v>0.24212919388112364</v>
      </c>
    </row>
    <row r="140" spans="1:69" x14ac:dyDescent="0.45">
      <c r="A140" s="175"/>
      <c r="B140" s="175"/>
      <c r="C140" s="175" t="s">
        <v>1020</v>
      </c>
      <c r="D140" s="175" t="s">
        <v>738</v>
      </c>
      <c r="E140" s="184" t="s">
        <v>984</v>
      </c>
      <c r="F140" s="175" t="s">
        <v>967</v>
      </c>
      <c r="G140" s="186">
        <v>12.048346006740839</v>
      </c>
      <c r="H140" s="186">
        <v>93.988948852627288</v>
      </c>
      <c r="I140" s="186">
        <v>123885.81803058239</v>
      </c>
      <c r="J140" s="186">
        <v>6081.5404277239322</v>
      </c>
      <c r="K140" s="186">
        <v>23282.62405092211</v>
      </c>
      <c r="L140" s="186">
        <v>291930.53281543922</v>
      </c>
      <c r="M140" s="186">
        <v>3600.2383752112796</v>
      </c>
      <c r="N140" s="186">
        <v>2108.6271588360501</v>
      </c>
      <c r="O140" s="186">
        <v>8388.4200662467774</v>
      </c>
      <c r="P140" s="186">
        <v>61810.245286627527</v>
      </c>
      <c r="Q140" s="186">
        <v>601.71382862634141</v>
      </c>
      <c r="R140" s="186">
        <v>189.91728505806469</v>
      </c>
      <c r="S140" s="186">
        <v>62.153490586697217</v>
      </c>
      <c r="T140" s="186">
        <v>1868.2710652659321</v>
      </c>
      <c r="U140" s="186">
        <v>2386.1113998565766</v>
      </c>
      <c r="V140" s="186">
        <v>342.24156154195572</v>
      </c>
      <c r="W140" s="186">
        <v>723.753252475777</v>
      </c>
      <c r="X140" s="186">
        <v>20974.278347749412</v>
      </c>
      <c r="Y140" s="186">
        <v>1707.3859749589242</v>
      </c>
      <c r="Z140" s="186">
        <v>2.4188405546059735</v>
      </c>
      <c r="AA140" s="186">
        <v>45.186246551465963</v>
      </c>
      <c r="AB140" s="175"/>
      <c r="AC140" s="186">
        <v>12.103206209655587</v>
      </c>
      <c r="AD140" s="186">
        <v>150.07607875624294</v>
      </c>
      <c r="AE140" s="186">
        <v>0.43923201159561887</v>
      </c>
      <c r="AF140" s="186">
        <v>175.01015672268502</v>
      </c>
      <c r="AG140" s="186">
        <v>0.14958675226424897</v>
      </c>
      <c r="AH140" s="186">
        <v>1.4528980942455962</v>
      </c>
      <c r="AI140" s="186">
        <v>64.561330870220587</v>
      </c>
      <c r="AJ140" s="186">
        <v>1.1514004468449381</v>
      </c>
      <c r="AK140" s="186">
        <v>0</v>
      </c>
      <c r="AL140" s="186">
        <v>187.92981042608562</v>
      </c>
      <c r="AM140" s="186">
        <v>3591.194250754827</v>
      </c>
      <c r="AN140" s="186">
        <v>0.16316484786297469</v>
      </c>
      <c r="AO140" s="186">
        <v>693.01526423203813</v>
      </c>
      <c r="AP140" s="186">
        <v>0.20345307201553003</v>
      </c>
      <c r="AQ140" s="186">
        <v>0.16502574193633379</v>
      </c>
      <c r="AR140" s="186">
        <v>6.624724221683545E-2</v>
      </c>
      <c r="AS140" s="186">
        <v>7.2148095444405078E-2</v>
      </c>
      <c r="AT140" s="186">
        <v>1.9065430238728896E-2</v>
      </c>
      <c r="AU140" s="186">
        <v>7.6078497547752977E-3</v>
      </c>
      <c r="AV140" s="185">
        <v>2.0639944744753631E-2</v>
      </c>
      <c r="AW140" s="186">
        <v>6.7770069442786556E-3</v>
      </c>
      <c r="AX140" s="186">
        <v>4.8599908923578128E-2</v>
      </c>
      <c r="AY140" s="186">
        <v>1.3880270787939889E-2</v>
      </c>
      <c r="AZ140" s="186">
        <v>5.9891771789864878E-2</v>
      </c>
      <c r="BA140" s="186">
        <v>1.0929568642799757E-2</v>
      </c>
      <c r="BB140" s="186">
        <v>8.7537225509214237E-2</v>
      </c>
      <c r="BC140" s="186">
        <v>1.7895780160025763E-2</v>
      </c>
      <c r="BD140" s="186">
        <v>4.0551461899610235</v>
      </c>
      <c r="BE140" s="186">
        <v>7.0894777594207745E-2</v>
      </c>
      <c r="BF140" s="186">
        <v>5.253069829533584E-2</v>
      </c>
      <c r="BG140" s="186">
        <v>1.1365255343141942</v>
      </c>
      <c r="BH140" s="186">
        <v>2.592996089743568E-2</v>
      </c>
      <c r="BI140" s="186">
        <v>3906.4704400787223</v>
      </c>
      <c r="BJ140" s="186">
        <v>40.05582943564076</v>
      </c>
      <c r="BK140" s="186">
        <v>0.85542262129935642</v>
      </c>
      <c r="BL140" s="186">
        <v>0.23793519998958929</v>
      </c>
      <c r="BN140" s="187"/>
      <c r="BO140" s="187"/>
      <c r="BP140" s="186"/>
      <c r="BQ140" s="186"/>
    </row>
    <row r="141" spans="1:69" x14ac:dyDescent="0.45">
      <c r="A141" s="175"/>
      <c r="B141" s="175"/>
      <c r="C141" s="175" t="s">
        <v>1020</v>
      </c>
      <c r="D141" s="175" t="s">
        <v>738</v>
      </c>
      <c r="E141" s="184" t="s">
        <v>985</v>
      </c>
      <c r="F141" s="175" t="s">
        <v>967</v>
      </c>
      <c r="G141" s="186">
        <v>12.321083787662047</v>
      </c>
      <c r="H141" s="186">
        <v>91.906780617957949</v>
      </c>
      <c r="I141" s="186">
        <v>125278.0039041025</v>
      </c>
      <c r="J141" s="186">
        <v>6012.7539475004351</v>
      </c>
      <c r="K141" s="186">
        <v>22796.284559316937</v>
      </c>
      <c r="L141" s="186">
        <v>291713.67237866577</v>
      </c>
      <c r="M141" s="186">
        <v>3592.0391237207477</v>
      </c>
      <c r="N141" s="186">
        <v>2175.2923480488835</v>
      </c>
      <c r="O141" s="186">
        <v>8443.4570322929503</v>
      </c>
      <c r="P141" s="186">
        <v>61682.588795637988</v>
      </c>
      <c r="Q141" s="186">
        <v>602.18954472270764</v>
      </c>
      <c r="R141" s="186">
        <v>190.79337425336735</v>
      </c>
      <c r="S141" s="186">
        <v>61.498085434826805</v>
      </c>
      <c r="T141" s="186">
        <v>1850.6125296883815</v>
      </c>
      <c r="U141" s="186">
        <v>2373.6048762144023</v>
      </c>
      <c r="V141" s="186">
        <v>341.89533138137125</v>
      </c>
      <c r="W141" s="186">
        <v>715.04047226429373</v>
      </c>
      <c r="X141" s="186">
        <v>20685.304202054627</v>
      </c>
      <c r="Y141" s="186">
        <v>1694.3791096564169</v>
      </c>
      <c r="Z141" s="186">
        <v>2.4156302082492545</v>
      </c>
      <c r="AA141" s="186">
        <v>36.730434706947015</v>
      </c>
      <c r="AB141" s="175"/>
      <c r="AC141" s="186">
        <v>12.068394244151428</v>
      </c>
      <c r="AD141" s="186">
        <v>151.83484056922632</v>
      </c>
      <c r="AE141" s="186">
        <v>0.43118715438568084</v>
      </c>
      <c r="AF141" s="186">
        <v>174.69173116310051</v>
      </c>
      <c r="AG141" s="186">
        <v>0.16338627010273463</v>
      </c>
      <c r="AH141" s="186">
        <v>1.4081947299833109</v>
      </c>
      <c r="AI141" s="186">
        <v>64.974532479134496</v>
      </c>
      <c r="AJ141" s="186">
        <v>1.21302405439993</v>
      </c>
      <c r="AK141" s="186">
        <v>0</v>
      </c>
      <c r="AL141" s="186">
        <v>190.45309905556249</v>
      </c>
      <c r="AM141" s="186">
        <v>3625.9238096692238</v>
      </c>
      <c r="AN141" s="186">
        <v>0.15627329940111293</v>
      </c>
      <c r="AO141" s="186">
        <v>702.82000341519733</v>
      </c>
      <c r="AP141" s="186">
        <v>0.21573085380123033</v>
      </c>
      <c r="AQ141" s="186">
        <v>0.1713926125307528</v>
      </c>
      <c r="AR141" s="186">
        <v>1.7963358051664113E-2</v>
      </c>
      <c r="AS141" s="186">
        <v>7.6937626568964718E-2</v>
      </c>
      <c r="AT141" s="186">
        <v>1.9502075405976035E-2</v>
      </c>
      <c r="AU141" s="186">
        <v>9.4259554802829555E-3</v>
      </c>
      <c r="AV141" s="185">
        <v>4.2055856900527128E-2</v>
      </c>
      <c r="AW141" s="186">
        <v>6.9416486319219123E-3</v>
      </c>
      <c r="AX141" s="186">
        <v>5.335986330648388E-2</v>
      </c>
      <c r="AY141" s="186">
        <v>1.4544080867565368E-2</v>
      </c>
      <c r="AZ141" s="186">
        <v>5.6742322459404762E-2</v>
      </c>
      <c r="BA141" s="186">
        <v>1.1070783144067849E-2</v>
      </c>
      <c r="BB141" s="186">
        <v>0.10513601734292347</v>
      </c>
      <c r="BC141" s="186">
        <v>2.0764136255879195E-2</v>
      </c>
      <c r="BD141" s="186">
        <v>4.1344822571776945</v>
      </c>
      <c r="BE141" s="186">
        <v>7.1309014761055542E-2</v>
      </c>
      <c r="BF141" s="186">
        <v>5.4103585227250423E-2</v>
      </c>
      <c r="BG141" s="186">
        <v>1.1707894176401248</v>
      </c>
      <c r="BH141" s="186">
        <v>3.8435170133938712E-2</v>
      </c>
      <c r="BI141" s="186">
        <v>3973.9094238884968</v>
      </c>
      <c r="BJ141" s="186">
        <v>40.174493659069292</v>
      </c>
      <c r="BK141" s="186">
        <v>0.86295504183471405</v>
      </c>
      <c r="BL141" s="186">
        <v>0.25495995274763339</v>
      </c>
      <c r="BN141" s="187"/>
      <c r="BO141" s="187"/>
      <c r="BP141" s="186"/>
      <c r="BQ141" s="186"/>
    </row>
    <row r="142" spans="1:69" x14ac:dyDescent="0.45">
      <c r="A142" s="175"/>
      <c r="B142" s="175"/>
      <c r="C142" s="175" t="s">
        <v>1020</v>
      </c>
      <c r="D142" s="175" t="s">
        <v>692</v>
      </c>
      <c r="E142" s="184" t="s">
        <v>986</v>
      </c>
      <c r="F142" s="175" t="s">
        <v>967</v>
      </c>
      <c r="G142" s="186">
        <v>49.206030437643243</v>
      </c>
      <c r="H142" s="186">
        <v>763.70503067224786</v>
      </c>
      <c r="I142" s="186">
        <v>7913.3221255905446</v>
      </c>
      <c r="J142" s="186">
        <v>16041.830796678112</v>
      </c>
      <c r="K142" s="186">
        <v>3966.1891370666999</v>
      </c>
      <c r="L142" s="186">
        <v>165447.18142955448</v>
      </c>
      <c r="M142" s="186">
        <v>436.47438737370345</v>
      </c>
      <c r="N142" s="186">
        <v>1176.0893275328303</v>
      </c>
      <c r="O142" s="186">
        <v>23050.470100729657</v>
      </c>
      <c r="P142" s="186">
        <v>50402.404366257433</v>
      </c>
      <c r="Q142" s="186">
        <v>4295.0217516993816</v>
      </c>
      <c r="R142" s="186">
        <v>38.381016926750966</v>
      </c>
      <c r="S142" s="186">
        <v>19.210662561924284</v>
      </c>
      <c r="T142" s="186">
        <v>10.172334254060685</v>
      </c>
      <c r="U142" s="186">
        <v>2252.1894590355173</v>
      </c>
      <c r="V142" s="186">
        <v>1462.935473483732</v>
      </c>
      <c r="W142" s="186">
        <v>166.86858591641149</v>
      </c>
      <c r="X142" s="186">
        <v>10049.601401094144</v>
      </c>
      <c r="Y142" s="186">
        <v>493.70428199311823</v>
      </c>
      <c r="Z142" s="186">
        <v>0.32112004674451089</v>
      </c>
      <c r="AA142" s="186">
        <v>3.5284285937840423</v>
      </c>
      <c r="AB142" s="175"/>
      <c r="AC142" s="186">
        <v>86.985300609882145</v>
      </c>
      <c r="AD142" s="186">
        <v>2387.6859399299706</v>
      </c>
      <c r="AE142" s="186">
        <v>5.4959853145439403</v>
      </c>
      <c r="AF142" s="186">
        <v>38.956867827396181</v>
      </c>
      <c r="AG142" s="186">
        <v>0.51752635812995951</v>
      </c>
      <c r="AH142" s="186">
        <v>2.7669956468397392</v>
      </c>
      <c r="AI142" s="186">
        <v>17.662259828366182</v>
      </c>
      <c r="AJ142" s="186">
        <v>1.0842913794753379</v>
      </c>
      <c r="AK142" s="186">
        <v>0</v>
      </c>
      <c r="AL142" s="186">
        <v>1519.1492543727111</v>
      </c>
      <c r="AM142" s="185">
        <v>0.37136973249290844</v>
      </c>
      <c r="AN142" s="185">
        <v>0.13792121790291087</v>
      </c>
      <c r="AO142" s="186">
        <v>93388.011722823416</v>
      </c>
      <c r="AP142" s="186">
        <v>0.45162959504717287</v>
      </c>
      <c r="AQ142" s="186">
        <v>0.10229404889029098</v>
      </c>
      <c r="AR142" s="186">
        <v>0.10130692389709721</v>
      </c>
      <c r="AS142" s="186">
        <v>6.8684082568654908E-2</v>
      </c>
      <c r="AT142" s="185">
        <v>1.5007112691766486E-2</v>
      </c>
      <c r="AU142" s="186">
        <v>0.94722894930514234</v>
      </c>
      <c r="AV142" s="186">
        <v>2.2042753640657473</v>
      </c>
      <c r="AW142" s="185">
        <v>9.1293560003074669E-4</v>
      </c>
      <c r="AX142" s="186">
        <v>1.4859480566664914E-2</v>
      </c>
      <c r="AY142" s="186">
        <v>7.1279905460699577</v>
      </c>
      <c r="AZ142" s="186">
        <v>1.4169983923653805E-2</v>
      </c>
      <c r="BA142" s="185">
        <v>2.0916666800570578E-3</v>
      </c>
      <c r="BB142" s="186">
        <v>1.7649627037996912E-2</v>
      </c>
      <c r="BC142" s="185">
        <v>3.0672039236764271E-3</v>
      </c>
      <c r="BD142" s="186">
        <v>1.1034022275753048</v>
      </c>
      <c r="BE142" s="186">
        <v>8.2628159165792484E-2</v>
      </c>
      <c r="BF142" s="186">
        <v>5.6695546020571065E-2</v>
      </c>
      <c r="BG142" s="186">
        <v>6.1897080575360066</v>
      </c>
      <c r="BH142" s="186">
        <v>2.5508432708688984</v>
      </c>
      <c r="BI142" s="186">
        <v>337170.04118186462</v>
      </c>
      <c r="BJ142" s="186">
        <v>68.521681663097809</v>
      </c>
      <c r="BK142" s="186">
        <v>0.20090180924495882</v>
      </c>
      <c r="BL142" s="186">
        <v>1.1377486575814115</v>
      </c>
    </row>
    <row r="143" spans="1:69" x14ac:dyDescent="0.45">
      <c r="A143" s="175"/>
      <c r="B143" s="175"/>
      <c r="C143" s="175" t="s">
        <v>1020</v>
      </c>
      <c r="D143" s="175" t="s">
        <v>738</v>
      </c>
      <c r="E143" s="184" t="s">
        <v>986</v>
      </c>
      <c r="F143" s="175" t="s">
        <v>967</v>
      </c>
      <c r="G143" s="186">
        <v>49.704686724319266</v>
      </c>
      <c r="H143" s="186">
        <v>790.13855413986334</v>
      </c>
      <c r="I143" s="186">
        <v>8006.5267759360986</v>
      </c>
      <c r="J143" s="186">
        <v>16482.548294456614</v>
      </c>
      <c r="K143" s="186">
        <v>4057.5972040195843</v>
      </c>
      <c r="L143" s="186">
        <v>166443.25797326816</v>
      </c>
      <c r="M143" s="186">
        <v>439.22589314113924</v>
      </c>
      <c r="N143" s="186">
        <v>1161.4990776108948</v>
      </c>
      <c r="O143" s="186">
        <v>23161.749712546887</v>
      </c>
      <c r="P143" s="186">
        <v>49053.473686620557</v>
      </c>
      <c r="Q143" s="186">
        <v>4256.964085075414</v>
      </c>
      <c r="R143" s="186">
        <v>38.004780210193196</v>
      </c>
      <c r="S143" s="185">
        <v>15.241884441046221</v>
      </c>
      <c r="T143" s="186">
        <v>10.646965665161575</v>
      </c>
      <c r="U143" s="186">
        <v>2309.3533440153724</v>
      </c>
      <c r="V143" s="186">
        <v>1473.1092301297117</v>
      </c>
      <c r="W143" s="186">
        <v>181.93139446931866</v>
      </c>
      <c r="X143" s="186">
        <v>10475.982800797006</v>
      </c>
      <c r="Y143" s="186">
        <v>495.66920331961899</v>
      </c>
      <c r="Z143" s="186">
        <v>0.40311580327612467</v>
      </c>
      <c r="AA143" s="186">
        <v>2.5455631462583614</v>
      </c>
      <c r="AB143" s="175"/>
      <c r="AC143" s="186">
        <v>87.178290702819112</v>
      </c>
      <c r="AD143" s="186">
        <v>2379.225159945528</v>
      </c>
      <c r="AE143" s="186">
        <v>4.2401950655122258</v>
      </c>
      <c r="AF143" s="186">
        <v>37.996367862846142</v>
      </c>
      <c r="AG143" s="186">
        <v>0.50631329251258783</v>
      </c>
      <c r="AH143" s="186">
        <v>3.1193505684122473</v>
      </c>
      <c r="AI143" s="186">
        <v>28.368103928064645</v>
      </c>
      <c r="AJ143" s="186">
        <v>0.88699303993427214</v>
      </c>
      <c r="AK143" s="186">
        <v>0</v>
      </c>
      <c r="AL143" s="186">
        <v>1517.1122934498778</v>
      </c>
      <c r="AM143" s="186">
        <v>0.7946361793692619</v>
      </c>
      <c r="AN143" s="185">
        <v>0.14937536685005179</v>
      </c>
      <c r="AO143" s="186">
        <v>92880.302322908552</v>
      </c>
      <c r="AP143" s="186">
        <v>0.43972116134095651</v>
      </c>
      <c r="AQ143" s="186">
        <v>0.11601374311649396</v>
      </c>
      <c r="AR143" s="186">
        <v>1.3742084126546915E-2</v>
      </c>
      <c r="AS143" s="186">
        <v>4.6604984868764396E-2</v>
      </c>
      <c r="AT143" s="185">
        <v>1.2514984232901594E-2</v>
      </c>
      <c r="AU143" s="186">
        <v>1.0022869849925584</v>
      </c>
      <c r="AV143" s="186">
        <v>1.2660113231274801</v>
      </c>
      <c r="AW143" s="185">
        <v>2.2878423136300677E-3</v>
      </c>
      <c r="AX143" s="186">
        <v>1.1381286583830771E-2</v>
      </c>
      <c r="AY143" s="186">
        <v>4.5623728917976343E-3</v>
      </c>
      <c r="AZ143" s="186">
        <v>1.6595146058070449E-2</v>
      </c>
      <c r="BA143" s="185">
        <v>1.2024729934574029E-3</v>
      </c>
      <c r="BB143" s="185">
        <v>1.4901016421111503E-2</v>
      </c>
      <c r="BC143" s="185">
        <v>4.0179641759022231E-3</v>
      </c>
      <c r="BD143" s="186">
        <v>0.96618560672696896</v>
      </c>
      <c r="BE143" s="186">
        <v>8.9835399776043656E-2</v>
      </c>
      <c r="BF143" s="186">
        <v>6.366901864785024E-2</v>
      </c>
      <c r="BG143" s="186">
        <v>6.105114407938955</v>
      </c>
      <c r="BH143" s="185">
        <v>3.8420889533212006E-3</v>
      </c>
      <c r="BI143" s="186">
        <v>335806.90080996521</v>
      </c>
      <c r="BJ143" s="186">
        <v>57.011891056099323</v>
      </c>
      <c r="BK143" s="186">
        <v>0.18923824448980123</v>
      </c>
      <c r="BL143" s="186">
        <v>8.0050744235343002E-2</v>
      </c>
      <c r="BN143" s="187"/>
      <c r="BO143" s="187"/>
      <c r="BP143" s="186"/>
      <c r="BQ143" s="186"/>
    </row>
    <row r="144" spans="1:69" x14ac:dyDescent="0.45">
      <c r="A144" s="175"/>
      <c r="B144" s="175"/>
      <c r="C144" s="175" t="s">
        <v>1020</v>
      </c>
      <c r="D144" s="175" t="s">
        <v>692</v>
      </c>
      <c r="E144" s="184" t="s">
        <v>987</v>
      </c>
      <c r="F144" s="175" t="s">
        <v>967</v>
      </c>
      <c r="G144" s="186">
        <v>27.338256958633341</v>
      </c>
      <c r="H144" s="186">
        <v>739.97834983536382</v>
      </c>
      <c r="I144" s="186">
        <v>8143.2043353890776</v>
      </c>
      <c r="J144" s="186">
        <v>16399.358057152203</v>
      </c>
      <c r="K144" s="186">
        <v>3975.4109074539865</v>
      </c>
      <c r="L144" s="186">
        <v>167057.52477286258</v>
      </c>
      <c r="M144" s="186">
        <v>499.19068986850624</v>
      </c>
      <c r="N144" s="186">
        <v>1119.4974935434327</v>
      </c>
      <c r="O144" s="186">
        <v>23122.847759026052</v>
      </c>
      <c r="P144" s="186">
        <v>50253.263356662093</v>
      </c>
      <c r="Q144" s="186">
        <v>4309.0621695361624</v>
      </c>
      <c r="R144" s="186">
        <v>37.96303359844952</v>
      </c>
      <c r="S144" s="186">
        <v>29.131221589748172</v>
      </c>
      <c r="T144" s="186">
        <v>10.786721299105105</v>
      </c>
      <c r="U144" s="186">
        <v>2213.1653142825471</v>
      </c>
      <c r="V144" s="186">
        <v>1451.0808922909159</v>
      </c>
      <c r="W144" s="186">
        <v>162.69913809258927</v>
      </c>
      <c r="X144" s="186">
        <v>9766.8505552461902</v>
      </c>
      <c r="Y144" s="186">
        <v>487.40461622574389</v>
      </c>
      <c r="Z144" s="186">
        <v>0.55103422341730546</v>
      </c>
      <c r="AA144" s="186">
        <v>4.0044796569619576</v>
      </c>
      <c r="AB144" s="175"/>
      <c r="AC144" s="186">
        <v>88.046773510887689</v>
      </c>
      <c r="AD144" s="186">
        <v>2426.3029615007654</v>
      </c>
      <c r="AE144" s="186">
        <v>5.138029033096478</v>
      </c>
      <c r="AF144" s="186">
        <v>39.346467366136373</v>
      </c>
      <c r="AG144" s="186">
        <v>0.53583502648551107</v>
      </c>
      <c r="AH144" s="186">
        <v>3.0707544500169317</v>
      </c>
      <c r="AI144" s="186">
        <v>17.47366683892848</v>
      </c>
      <c r="AJ144" s="186">
        <v>10.866292061675304</v>
      </c>
      <c r="AK144" s="186">
        <v>0</v>
      </c>
      <c r="AL144" s="186">
        <v>1518.2440173426328</v>
      </c>
      <c r="AM144" s="186">
        <v>4.0062546098685754</v>
      </c>
      <c r="AN144" s="186">
        <v>0.34416186936766985</v>
      </c>
      <c r="AO144" s="186">
        <v>95194.149796221682</v>
      </c>
      <c r="AP144" s="186">
        <v>0.49122447275467096</v>
      </c>
      <c r="AQ144" s="186">
        <v>0.11333731364085595</v>
      </c>
      <c r="AR144" s="186">
        <v>1.7821381155823095E-2</v>
      </c>
      <c r="AS144" s="186">
        <v>3.8228768199433702E-2</v>
      </c>
      <c r="AT144" s="186">
        <v>1.9993228190926818E-2</v>
      </c>
      <c r="AU144" s="186">
        <v>0.77672258332365851</v>
      </c>
      <c r="AV144" s="186">
        <v>2.0782683388161991</v>
      </c>
      <c r="AW144" s="186">
        <v>3.7693964674693154E-3</v>
      </c>
      <c r="AX144" s="186">
        <v>1.4997382779971235E-2</v>
      </c>
      <c r="AY144" s="186">
        <v>4.0573550317820712E-3</v>
      </c>
      <c r="AZ144" s="186">
        <v>7.6615110636775209E-3</v>
      </c>
      <c r="BA144" s="186">
        <v>6.3332346729468398E-3</v>
      </c>
      <c r="BB144" s="186">
        <v>1.5789170369559579E-2</v>
      </c>
      <c r="BC144" s="186">
        <v>9.5684310304724775E-3</v>
      </c>
      <c r="BD144" s="186">
        <v>1.0506168183333324</v>
      </c>
      <c r="BE144" s="186">
        <v>8.9824111802517134E-2</v>
      </c>
      <c r="BF144" s="186">
        <v>3.8729324368100532E-2</v>
      </c>
      <c r="BG144" s="186">
        <v>6.1974850516777407</v>
      </c>
      <c r="BH144" s="185">
        <v>1.3571290227916486E-2</v>
      </c>
      <c r="BI144" s="186">
        <v>331734.42440838012</v>
      </c>
      <c r="BJ144" s="186">
        <v>51.349883683799519</v>
      </c>
      <c r="BK144" s="186">
        <v>0.1973516936153511</v>
      </c>
      <c r="BL144" s="186">
        <v>7.7960727029198235E-2</v>
      </c>
    </row>
    <row r="145" spans="1:69" x14ac:dyDescent="0.45">
      <c r="A145" s="175"/>
      <c r="B145" s="175"/>
      <c r="C145" s="175" t="s">
        <v>1020</v>
      </c>
      <c r="D145" s="175" t="s">
        <v>738</v>
      </c>
      <c r="E145" s="184" t="s">
        <v>987</v>
      </c>
      <c r="F145" s="175" t="s">
        <v>967</v>
      </c>
      <c r="G145" s="186">
        <v>44.068114422063658</v>
      </c>
      <c r="H145" s="186">
        <v>773.69004743941571</v>
      </c>
      <c r="I145" s="186">
        <v>7989.6272806049892</v>
      </c>
      <c r="J145" s="186">
        <v>16596.015097653737</v>
      </c>
      <c r="K145" s="186">
        <v>3983.4207070435173</v>
      </c>
      <c r="L145" s="186">
        <v>166286.70709929208</v>
      </c>
      <c r="M145" s="186">
        <v>517.65348715190635</v>
      </c>
      <c r="N145" s="186">
        <v>1129.2073280907086</v>
      </c>
      <c r="O145" s="186">
        <v>22650.669644429221</v>
      </c>
      <c r="P145" s="186">
        <v>48128.784247352101</v>
      </c>
      <c r="Q145" s="186">
        <v>4258.9557788298025</v>
      </c>
      <c r="R145" s="186">
        <v>37.010159537501565</v>
      </c>
      <c r="S145" s="185">
        <v>15.020397314868665</v>
      </c>
      <c r="T145" s="186">
        <v>11.090796908544499</v>
      </c>
      <c r="U145" s="186">
        <v>2237.2677382627639</v>
      </c>
      <c r="V145" s="186">
        <v>1439.0673819680578</v>
      </c>
      <c r="W145" s="186">
        <v>165.82238468048288</v>
      </c>
      <c r="X145" s="186">
        <v>10155.655756847176</v>
      </c>
      <c r="Y145" s="186">
        <v>494.03359197019313</v>
      </c>
      <c r="Z145" s="186">
        <v>0.68195300525612867</v>
      </c>
      <c r="AA145" s="186">
        <v>3.9608361173073834</v>
      </c>
      <c r="AB145" s="175"/>
      <c r="AC145" s="186">
        <v>85.9711756426166</v>
      </c>
      <c r="AD145" s="186">
        <v>2409.8678864809563</v>
      </c>
      <c r="AE145" s="186">
        <v>4.2889918606053286</v>
      </c>
      <c r="AF145" s="186">
        <v>38.782431507107987</v>
      </c>
      <c r="AG145" s="186">
        <v>0.49360285924848674</v>
      </c>
      <c r="AH145" s="186">
        <v>2.8898775539093133</v>
      </c>
      <c r="AI145" s="175"/>
      <c r="AJ145" s="186">
        <v>1.1684651283638494</v>
      </c>
      <c r="AK145" s="186">
        <v>0</v>
      </c>
      <c r="AL145" s="186">
        <v>1522.8601000845201</v>
      </c>
      <c r="AM145" s="186">
        <v>4.2916119015383982</v>
      </c>
      <c r="AN145" s="186">
        <v>0.40984147403548027</v>
      </c>
      <c r="AO145" s="186">
        <v>93812.061274453852</v>
      </c>
      <c r="AP145" s="186">
        <v>0.54193351004739854</v>
      </c>
      <c r="AQ145" s="186">
        <v>0.10880690348733291</v>
      </c>
      <c r="AR145" s="186">
        <v>1.9548899598665438E-2</v>
      </c>
      <c r="AS145" s="186">
        <v>3.8764708855676955E-2</v>
      </c>
      <c r="AT145" s="186">
        <v>1.7546501834101873E-2</v>
      </c>
      <c r="AU145" s="186">
        <v>0.75079257012532874</v>
      </c>
      <c r="AV145" s="186">
        <v>1.1012823894840278</v>
      </c>
      <c r="AW145" s="185">
        <v>2.5661161759490971E-3</v>
      </c>
      <c r="AX145" s="186">
        <v>1.3926120423701222E-2</v>
      </c>
      <c r="AY145" s="186">
        <v>5.6290316380044397E-3</v>
      </c>
      <c r="AZ145" s="186">
        <v>1.4541906092638068E-2</v>
      </c>
      <c r="BA145" s="186">
        <v>4.2388709838668713E-3</v>
      </c>
      <c r="BB145" s="186">
        <v>1.6713450506834274E-2</v>
      </c>
      <c r="BC145" s="186">
        <v>9.8717653459739017E-3</v>
      </c>
      <c r="BD145" s="186">
        <v>1.0387922690044444</v>
      </c>
      <c r="BE145" s="186">
        <v>9.0554613747198046E-2</v>
      </c>
      <c r="BF145" s="186">
        <v>6.0662810192541793E-2</v>
      </c>
      <c r="BG145" s="186">
        <v>6.1968645092573889</v>
      </c>
      <c r="BH145" s="186">
        <v>189.57760374265175</v>
      </c>
      <c r="BI145" s="186">
        <v>337160.31585113925</v>
      </c>
      <c r="BJ145" s="186">
        <v>52.698718656582699</v>
      </c>
      <c r="BK145" s="186">
        <v>0.17949688803579483</v>
      </c>
      <c r="BL145" s="186">
        <v>7.6195310133106459E-2</v>
      </c>
      <c r="BN145" s="187"/>
      <c r="BO145" s="187"/>
      <c r="BP145" s="186"/>
      <c r="BQ145" s="186"/>
    </row>
    <row r="146" spans="1:69" x14ac:dyDescent="0.45">
      <c r="A146" s="175"/>
      <c r="B146" s="175"/>
      <c r="C146" s="175" t="s">
        <v>1020</v>
      </c>
      <c r="D146" s="175" t="s">
        <v>692</v>
      </c>
      <c r="E146" s="184" t="s">
        <v>988</v>
      </c>
      <c r="F146" s="175" t="s">
        <v>967</v>
      </c>
      <c r="G146" s="186">
        <v>47.685448696878353</v>
      </c>
      <c r="H146" s="186">
        <v>731.06668326756119</v>
      </c>
      <c r="I146" s="186">
        <v>7953.5299804641018</v>
      </c>
      <c r="J146" s="186">
        <v>15993.984347859381</v>
      </c>
      <c r="K146" s="186">
        <v>3951.1614362930354</v>
      </c>
      <c r="L146" s="186">
        <v>166449.70083279166</v>
      </c>
      <c r="M146" s="186">
        <v>521.21317375329295</v>
      </c>
      <c r="N146" s="186">
        <v>1048.9850725019917</v>
      </c>
      <c r="O146" s="186">
        <v>23066.875912076357</v>
      </c>
      <c r="P146" s="186">
        <v>48826.375886460322</v>
      </c>
      <c r="Q146" s="186">
        <v>4203.9472693899679</v>
      </c>
      <c r="R146" s="186">
        <v>37.121199821963437</v>
      </c>
      <c r="S146" s="185">
        <v>6.9971019094103566</v>
      </c>
      <c r="T146" s="186">
        <v>10.030211847005187</v>
      </c>
      <c r="U146" s="186">
        <v>2169.6849246919105</v>
      </c>
      <c r="V146" s="186">
        <v>1421.6845179202726</v>
      </c>
      <c r="W146" s="186">
        <v>163.19868757578533</v>
      </c>
      <c r="X146" s="186">
        <v>9821.1376932224066</v>
      </c>
      <c r="Y146" s="186">
        <v>492.49936119009408</v>
      </c>
      <c r="Z146" s="186">
        <v>0.40533872959077183</v>
      </c>
      <c r="AA146" s="186">
        <v>4.0259918878039196</v>
      </c>
      <c r="AB146" s="175"/>
      <c r="AC146" s="186">
        <v>87.382810594819517</v>
      </c>
      <c r="AD146" s="186">
        <v>2388.9786352831311</v>
      </c>
      <c r="AE146" s="186">
        <v>4.9560831379772834</v>
      </c>
      <c r="AF146" s="186">
        <v>38.954929472798504</v>
      </c>
      <c r="AG146" s="186">
        <v>0.49054953776947907</v>
      </c>
      <c r="AH146" s="186">
        <v>2.8457584970509084</v>
      </c>
      <c r="AI146" s="186">
        <v>18.020821260805516</v>
      </c>
      <c r="AJ146" s="186">
        <v>0.78129396091565428</v>
      </c>
      <c r="AK146" s="186">
        <v>0</v>
      </c>
      <c r="AL146" s="186">
        <v>1516.1248165920415</v>
      </c>
      <c r="AM146" s="186">
        <v>4.4277306730461454</v>
      </c>
      <c r="AN146" s="186">
        <v>0.31998045313031548</v>
      </c>
      <c r="AO146" s="186">
        <v>93397.247193140836</v>
      </c>
      <c r="AP146" s="186">
        <v>0.48876101373843805</v>
      </c>
      <c r="AQ146" s="186">
        <v>9.881972495618925E-2</v>
      </c>
      <c r="AR146" s="186">
        <v>1.3608906430800627E-2</v>
      </c>
      <c r="AS146" s="186">
        <v>4.7690447961709743E-2</v>
      </c>
      <c r="AT146" s="185">
        <v>5.4636546233395415E-3</v>
      </c>
      <c r="AU146" s="186">
        <v>0.75307976759299811</v>
      </c>
      <c r="AV146" s="186">
        <v>1.9157600777384409</v>
      </c>
      <c r="AW146" s="185">
        <v>1.6052123602732598E-3</v>
      </c>
      <c r="AX146" s="186">
        <v>1.3832146142775885E-2</v>
      </c>
      <c r="AY146" s="186">
        <v>2.8458551902337541E-3</v>
      </c>
      <c r="AZ146" s="186">
        <v>1.986399226548078E-2</v>
      </c>
      <c r="BA146" s="186">
        <v>3.4268183712394128E-3</v>
      </c>
      <c r="BB146" s="186">
        <v>2.0536739109065585E-2</v>
      </c>
      <c r="BC146" s="186">
        <v>3.5953712759864789E-3</v>
      </c>
      <c r="BD146" s="186">
        <v>1.0484186913966864</v>
      </c>
      <c r="BE146" s="186">
        <v>8.9970083084172897E-2</v>
      </c>
      <c r="BF146" s="186">
        <v>3.5005091485684023E-2</v>
      </c>
      <c r="BG146" s="186">
        <v>6.060815964565343</v>
      </c>
      <c r="BH146" s="185">
        <v>2.6294088340613505E-3</v>
      </c>
      <c r="BI146" s="186">
        <v>337900.29411521932</v>
      </c>
      <c r="BJ146" s="186">
        <v>51.583490368626755</v>
      </c>
      <c r="BK146" s="186">
        <v>0.20573439550152295</v>
      </c>
      <c r="BL146" s="186">
        <v>8.9159970710032718E-2</v>
      </c>
    </row>
    <row r="147" spans="1:69" x14ac:dyDescent="0.45">
      <c r="A147" s="175"/>
      <c r="B147" s="175"/>
      <c r="C147" s="175" t="s">
        <v>1020</v>
      </c>
      <c r="D147" s="175" t="s">
        <v>738</v>
      </c>
      <c r="E147" s="184" t="s">
        <v>988</v>
      </c>
      <c r="F147" s="175" t="s">
        <v>967</v>
      </c>
      <c r="G147" s="186">
        <v>45.081195472752007</v>
      </c>
      <c r="H147" s="186">
        <v>752.54615152245162</v>
      </c>
      <c r="I147" s="186">
        <v>8042.2896172142209</v>
      </c>
      <c r="J147" s="186">
        <v>16369.344596595398</v>
      </c>
      <c r="K147" s="186">
        <v>3853.4606040209005</v>
      </c>
      <c r="L147" s="186">
        <v>166272.65066810008</v>
      </c>
      <c r="M147" s="186">
        <v>535.28110593252359</v>
      </c>
      <c r="N147" s="186">
        <v>1164.2879004274077</v>
      </c>
      <c r="O147" s="186">
        <v>22999.394218439691</v>
      </c>
      <c r="P147" s="186">
        <v>47889.821430024138</v>
      </c>
      <c r="Q147" s="186">
        <v>4218.9517636048868</v>
      </c>
      <c r="R147" s="186">
        <v>37.489990804860547</v>
      </c>
      <c r="S147" s="186">
        <v>18.088395945383368</v>
      </c>
      <c r="T147" s="186">
        <v>10.321366062257617</v>
      </c>
      <c r="U147" s="186">
        <v>2256.4265351213799</v>
      </c>
      <c r="V147" s="186">
        <v>1423.8050069813835</v>
      </c>
      <c r="W147" s="186">
        <v>163.68980196090649</v>
      </c>
      <c r="X147" s="186">
        <v>10209.337945418505</v>
      </c>
      <c r="Y147" s="186">
        <v>498.80633742747875</v>
      </c>
      <c r="Z147" s="186">
        <v>0.48400789718110171</v>
      </c>
      <c r="AA147" s="186">
        <v>3.785256597326808</v>
      </c>
      <c r="AB147" s="175"/>
      <c r="AC147" s="186">
        <v>94.977811013453206</v>
      </c>
      <c r="AD147" s="186">
        <v>2396.2332782365725</v>
      </c>
      <c r="AE147" s="186">
        <v>4.1202758683423495</v>
      </c>
      <c r="AF147" s="186">
        <v>38.769825525469471</v>
      </c>
      <c r="AG147" s="186">
        <v>1.6386097847443091</v>
      </c>
      <c r="AH147" s="186">
        <v>2.9737068783389335</v>
      </c>
      <c r="AI147" s="186">
        <v>18.166395485997725</v>
      </c>
      <c r="AJ147" s="186">
        <v>1.0832468764583927</v>
      </c>
      <c r="AK147" s="186">
        <v>0</v>
      </c>
      <c r="AL147" s="186">
        <v>1524.2689191030804</v>
      </c>
      <c r="AM147" s="186">
        <v>5.026240440204516</v>
      </c>
      <c r="AN147" s="186">
        <v>0.32146520481075935</v>
      </c>
      <c r="AO147" s="186">
        <v>93698.568781793656</v>
      </c>
      <c r="AP147" s="186">
        <v>0.49373824102492131</v>
      </c>
      <c r="AQ147" s="186">
        <v>0.10366416148590886</v>
      </c>
      <c r="AR147" s="186">
        <v>1.7180090464767872E-2</v>
      </c>
      <c r="AS147" s="186">
        <v>2.9658588994248749E-2</v>
      </c>
      <c r="AT147" s="186">
        <v>1.134118436347414E-2</v>
      </c>
      <c r="AU147" s="186">
        <v>0.73619169276863616</v>
      </c>
      <c r="AV147" s="186">
        <v>1.0694096234797716</v>
      </c>
      <c r="AW147" s="186">
        <v>2.3996088178225104E-3</v>
      </c>
      <c r="AX147" s="186">
        <v>6.2507987776967092E-3</v>
      </c>
      <c r="AY147" s="185">
        <v>8.268921660286758E-4</v>
      </c>
      <c r="AZ147" s="186">
        <v>1.7035983678595004E-2</v>
      </c>
      <c r="BA147" s="185">
        <v>1.3621139724497673E-3</v>
      </c>
      <c r="BB147" s="186">
        <v>2.4850056402529748E-2</v>
      </c>
      <c r="BC147" s="186">
        <v>4.7681242398628643E-3</v>
      </c>
      <c r="BD147" s="186">
        <v>1.0840148957498972</v>
      </c>
      <c r="BE147" s="186">
        <v>8.4614539201452899E-2</v>
      </c>
      <c r="BF147" s="186">
        <v>6.4754476923771703E-2</v>
      </c>
      <c r="BG147" s="186">
        <v>6.0081910044316693</v>
      </c>
      <c r="BH147" s="185">
        <v>8.1603127604344097E-4</v>
      </c>
      <c r="BI147" s="186">
        <v>337876.03701808845</v>
      </c>
      <c r="BJ147" s="186">
        <v>52.407782767010659</v>
      </c>
      <c r="BK147" s="186">
        <v>0.2015482340422533</v>
      </c>
      <c r="BL147" s="186">
        <v>6.7031822767940327E-2</v>
      </c>
      <c r="BN147" s="187"/>
      <c r="BO147" s="187"/>
      <c r="BP147" s="186"/>
      <c r="BQ147" s="186"/>
    </row>
    <row r="148" spans="1:69" x14ac:dyDescent="0.45">
      <c r="A148" s="175"/>
      <c r="B148" s="175"/>
      <c r="C148" s="175" t="s">
        <v>1020</v>
      </c>
      <c r="D148" s="175" t="s">
        <v>692</v>
      </c>
      <c r="E148" s="184" t="s">
        <v>989</v>
      </c>
      <c r="F148" s="175" t="s">
        <v>967</v>
      </c>
      <c r="G148" s="186">
        <v>49.500283307581498</v>
      </c>
      <c r="H148" s="186">
        <v>711.74978184312943</v>
      </c>
      <c r="I148" s="186">
        <v>7874.1578805744648</v>
      </c>
      <c r="J148" s="186">
        <v>16503.809944678855</v>
      </c>
      <c r="K148" s="186">
        <v>4173.5929534422939</v>
      </c>
      <c r="L148" s="186">
        <v>164907.04634992807</v>
      </c>
      <c r="M148" s="186">
        <v>497.55262803265543</v>
      </c>
      <c r="N148" s="186">
        <v>1126.9305129901329</v>
      </c>
      <c r="O148" s="186">
        <v>22893.42832934545</v>
      </c>
      <c r="P148" s="186">
        <v>51416.628069197868</v>
      </c>
      <c r="Q148" s="186">
        <v>4431.9802821405174</v>
      </c>
      <c r="R148" s="186">
        <v>38.739266874273468</v>
      </c>
      <c r="S148" s="185">
        <v>14.180687065679372</v>
      </c>
      <c r="T148" s="186">
        <v>10.430277522335379</v>
      </c>
      <c r="U148" s="186">
        <v>2206.4530271919357</v>
      </c>
      <c r="V148" s="186">
        <v>1422.4030288840079</v>
      </c>
      <c r="W148" s="186">
        <v>161.4623030604665</v>
      </c>
      <c r="X148" s="186">
        <v>9568.3634245164176</v>
      </c>
      <c r="Y148" s="186">
        <v>480.95318177429664</v>
      </c>
      <c r="Z148" s="186">
        <v>0.41914673941815844</v>
      </c>
      <c r="AA148" s="186">
        <v>3.312340704327136</v>
      </c>
      <c r="AB148" s="175"/>
      <c r="AC148" s="186">
        <v>85.518322760403862</v>
      </c>
      <c r="AD148" s="186">
        <v>2537.129921529161</v>
      </c>
      <c r="AE148" s="186">
        <v>5.3537043012472525</v>
      </c>
      <c r="AF148" s="186">
        <v>41.199258285900598</v>
      </c>
      <c r="AG148" s="186">
        <v>0.53641719895860029</v>
      </c>
      <c r="AH148" s="186">
        <v>2.5220451604082568</v>
      </c>
      <c r="AI148" s="186">
        <v>17.106142600250852</v>
      </c>
      <c r="AJ148" s="186">
        <v>1.0327581023098904</v>
      </c>
      <c r="AK148" s="186">
        <v>0</v>
      </c>
      <c r="AL148" s="186">
        <v>1481.9408306224059</v>
      </c>
      <c r="AM148" s="186">
        <v>3.8276254703428898</v>
      </c>
      <c r="AN148" s="186">
        <v>0.33700031404804709</v>
      </c>
      <c r="AO148" s="186">
        <v>98883.684233710694</v>
      </c>
      <c r="AP148" s="186">
        <v>0.48744727314156489</v>
      </c>
      <c r="AQ148" s="186">
        <v>0.10258792828107015</v>
      </c>
      <c r="AR148" s="186">
        <v>1.0621761287385199E-2</v>
      </c>
      <c r="AS148" s="186">
        <v>4.2148170193272862E-2</v>
      </c>
      <c r="AT148" s="186">
        <v>2.6975739222251289E-2</v>
      </c>
      <c r="AU148" s="186">
        <v>0.78605128329589768</v>
      </c>
      <c r="AV148" s="186">
        <v>1.943540022038023</v>
      </c>
      <c r="AW148" s="185">
        <v>1.4208046486035503E-3</v>
      </c>
      <c r="AX148" s="186">
        <v>1.1924270540001999E-2</v>
      </c>
      <c r="AY148" s="186">
        <v>8.6981515730483582E-3</v>
      </c>
      <c r="AZ148" s="186">
        <v>1.0288021335561502E-2</v>
      </c>
      <c r="BA148" s="186">
        <v>4.9235923488572218E-3</v>
      </c>
      <c r="BB148" s="186">
        <v>3.218926413327592E-2</v>
      </c>
      <c r="BC148" s="186">
        <v>6.3646659455172195E-3</v>
      </c>
      <c r="BD148" s="186">
        <v>1.0791468120451038</v>
      </c>
      <c r="BE148" s="186">
        <v>7.8574692974804211E-2</v>
      </c>
      <c r="BF148" s="186">
        <v>3.6988951707246809E-2</v>
      </c>
      <c r="BG148" s="186">
        <v>5.7286396908462169</v>
      </c>
      <c r="BH148" s="175"/>
      <c r="BI148" s="186">
        <v>330836.4363315049</v>
      </c>
      <c r="BJ148" s="186">
        <v>50.693672972010916</v>
      </c>
      <c r="BK148" s="186">
        <v>0.21169068128351376</v>
      </c>
      <c r="BL148" s="186">
        <v>7.9966769264636861E-2</v>
      </c>
    </row>
    <row r="149" spans="1:69" x14ac:dyDescent="0.45">
      <c r="A149" s="175"/>
      <c r="B149" s="175"/>
      <c r="C149" s="175" t="s">
        <v>1020</v>
      </c>
      <c r="D149" s="175" t="s">
        <v>738</v>
      </c>
      <c r="E149" s="184" t="s">
        <v>989</v>
      </c>
      <c r="F149" s="175" t="s">
        <v>967</v>
      </c>
      <c r="G149" s="186">
        <v>46.135302228534904</v>
      </c>
      <c r="H149" s="186">
        <v>721.79569948224878</v>
      </c>
      <c r="I149" s="186">
        <v>7982.8193661781925</v>
      </c>
      <c r="J149" s="186">
        <v>16232.525264042222</v>
      </c>
      <c r="K149" s="186">
        <v>3640.7110272682762</v>
      </c>
      <c r="L149" s="186">
        <v>168148.31890790386</v>
      </c>
      <c r="M149" s="186">
        <v>523.70099276993335</v>
      </c>
      <c r="N149" s="186">
        <v>1180.5276488633579</v>
      </c>
      <c r="O149" s="186">
        <v>23305.517627430472</v>
      </c>
      <c r="P149" s="186">
        <v>46495.110409370434</v>
      </c>
      <c r="Q149" s="186">
        <v>4204.7191035840733</v>
      </c>
      <c r="R149" s="186">
        <v>37.619996383120522</v>
      </c>
      <c r="S149" s="186">
        <v>17.649548911688868</v>
      </c>
      <c r="T149" s="186">
        <v>10.103082132071586</v>
      </c>
      <c r="U149" s="186">
        <v>2172.9496071415242</v>
      </c>
      <c r="V149" s="186">
        <v>1409.8074964457617</v>
      </c>
      <c r="W149" s="186">
        <v>163.82344761269661</v>
      </c>
      <c r="X149" s="186">
        <v>9997.3143083617015</v>
      </c>
      <c r="Y149" s="186">
        <v>499.84013994165878</v>
      </c>
      <c r="Z149" s="186">
        <v>0.41106281614834483</v>
      </c>
      <c r="AA149" s="186">
        <v>3.8005032078110603</v>
      </c>
      <c r="AB149" s="175"/>
      <c r="AC149" s="186">
        <v>87.938331785461102</v>
      </c>
      <c r="AD149" s="186">
        <v>2412.9927594146361</v>
      </c>
      <c r="AE149" s="186">
        <v>4.0264809290062455</v>
      </c>
      <c r="AF149" s="186">
        <v>39.214744390094722</v>
      </c>
      <c r="AG149" s="186">
        <v>0.49837659470850798</v>
      </c>
      <c r="AH149" s="186">
        <v>3.1213424470076814</v>
      </c>
      <c r="AI149" s="186">
        <v>21.101240055490102</v>
      </c>
      <c r="AJ149" s="186">
        <v>0.96342096196607507</v>
      </c>
      <c r="AK149" s="186">
        <v>1.0464105881686647</v>
      </c>
      <c r="AL149" s="186">
        <v>1530.898265625782</v>
      </c>
      <c r="AM149" s="186">
        <v>4.3394315901072611</v>
      </c>
      <c r="AN149" s="186">
        <v>0.32533918157070191</v>
      </c>
      <c r="AO149" s="186">
        <v>94624.137229363463</v>
      </c>
      <c r="AP149" s="186">
        <v>0.47011042622230176</v>
      </c>
      <c r="AQ149" s="186">
        <v>0.10140091463109781</v>
      </c>
      <c r="AR149" s="186">
        <v>1.9594098364688742E-2</v>
      </c>
      <c r="AS149" s="186">
        <v>4.9450973413818676E-2</v>
      </c>
      <c r="AT149" s="185">
        <v>7.7383111877818416E-3</v>
      </c>
      <c r="AU149" s="186">
        <v>0.60381184672027755</v>
      </c>
      <c r="AV149" s="186">
        <v>0.95603082399348227</v>
      </c>
      <c r="AW149" s="186">
        <v>4.4772709358731292E-3</v>
      </c>
      <c r="AX149" s="186">
        <v>9.6932769669357058E-3</v>
      </c>
      <c r="AY149" s="186">
        <v>5.4368811260709551E-3</v>
      </c>
      <c r="AZ149" s="186">
        <v>8.1622958209297079E-3</v>
      </c>
      <c r="BA149" s="186">
        <v>3.4761858745098453E-3</v>
      </c>
      <c r="BB149" s="185">
        <v>3.7226874370022709E-3</v>
      </c>
      <c r="BC149" s="186">
        <v>7.7435919634246571E-3</v>
      </c>
      <c r="BD149" s="186">
        <v>0.9524577586330516</v>
      </c>
      <c r="BE149" s="186">
        <v>7.8608093230252335E-2</v>
      </c>
      <c r="BF149" s="186">
        <v>7.0423806510919174E-2</v>
      </c>
      <c r="BG149" s="186">
        <v>5.9429041822319046</v>
      </c>
      <c r="BH149" s="185">
        <v>9.71858702292034E-3</v>
      </c>
      <c r="BI149" s="186">
        <v>335791.88575735153</v>
      </c>
      <c r="BJ149" s="186">
        <v>52.281838235617421</v>
      </c>
      <c r="BK149" s="186">
        <v>0.19127366019537739</v>
      </c>
      <c r="BL149" s="186">
        <v>7.6968132546031673E-2</v>
      </c>
      <c r="BN149" s="187"/>
      <c r="BO149" s="187"/>
      <c r="BP149" s="186"/>
      <c r="BQ149" s="186"/>
    </row>
    <row r="150" spans="1:69" x14ac:dyDescent="0.45">
      <c r="A150" s="175"/>
      <c r="B150" s="175"/>
      <c r="C150" s="175" t="s">
        <v>1020</v>
      </c>
      <c r="D150" s="175" t="s">
        <v>692</v>
      </c>
      <c r="E150" s="184" t="s">
        <v>990</v>
      </c>
      <c r="F150" s="175" t="s">
        <v>967</v>
      </c>
      <c r="G150" s="186">
        <v>52.930007273713663</v>
      </c>
      <c r="H150" s="186">
        <v>725.40392995099421</v>
      </c>
      <c r="I150" s="186">
        <v>8077.2149573336355</v>
      </c>
      <c r="J150" s="186">
        <v>15744.972327526437</v>
      </c>
      <c r="K150" s="186">
        <v>3747.5174676042939</v>
      </c>
      <c r="L150" s="186">
        <v>166176.2391087235</v>
      </c>
      <c r="M150" s="186">
        <v>514.20989610407025</v>
      </c>
      <c r="N150" s="186">
        <v>1204.9867509073761</v>
      </c>
      <c r="O150" s="186">
        <v>23083.617901664034</v>
      </c>
      <c r="P150" s="186">
        <v>48999.518819395867</v>
      </c>
      <c r="Q150" s="186">
        <v>4254.0702879972569</v>
      </c>
      <c r="R150" s="186">
        <v>37.800386790600825</v>
      </c>
      <c r="S150" s="185">
        <v>10.410229124133425</v>
      </c>
      <c r="T150" s="186">
        <v>9.9517487636590491</v>
      </c>
      <c r="U150" s="186">
        <v>2145.7249480148621</v>
      </c>
      <c r="V150" s="186">
        <v>1391.2183963004013</v>
      </c>
      <c r="W150" s="186">
        <v>160.26481764640351</v>
      </c>
      <c r="X150" s="186">
        <v>9688.918030593306</v>
      </c>
      <c r="Y150" s="186">
        <v>488.7682965085308</v>
      </c>
      <c r="Z150" s="186">
        <v>0.41891246916483837</v>
      </c>
      <c r="AA150" s="186">
        <v>4.6516428263259897</v>
      </c>
      <c r="AB150" s="175"/>
      <c r="AC150" s="186">
        <v>88.220449196332808</v>
      </c>
      <c r="AD150" s="186">
        <v>2432.3303359698348</v>
      </c>
      <c r="AE150" s="186">
        <v>4.8890255129719442</v>
      </c>
      <c r="AF150" s="186">
        <v>39.590205648953138</v>
      </c>
      <c r="AG150" s="186">
        <v>0.55639217302637234</v>
      </c>
      <c r="AH150" s="186">
        <v>3.0237591767342691</v>
      </c>
      <c r="AI150" s="186">
        <v>17.429202325836648</v>
      </c>
      <c r="AJ150" s="186">
        <v>0.96576016776565443</v>
      </c>
      <c r="AK150" s="186">
        <v>0</v>
      </c>
      <c r="AL150" s="186">
        <v>1521.8719809181059</v>
      </c>
      <c r="AM150" s="186">
        <v>3.7465649316576233</v>
      </c>
      <c r="AN150" s="186">
        <v>0.37207573882628114</v>
      </c>
      <c r="AO150" s="186">
        <v>95967.469541765226</v>
      </c>
      <c r="AP150" s="186">
        <v>0.44539523189547636</v>
      </c>
      <c r="AQ150" s="186">
        <v>0.11364925867413965</v>
      </c>
      <c r="AR150" s="186">
        <v>1.8852814887197509E-2</v>
      </c>
      <c r="AS150" s="186">
        <v>3.0549453891726589E-2</v>
      </c>
      <c r="AT150" s="186">
        <v>1.9183398770224694E-2</v>
      </c>
      <c r="AU150" s="186">
        <v>0.69614659539725887</v>
      </c>
      <c r="AV150" s="186">
        <v>1.8298809238137463</v>
      </c>
      <c r="AW150" s="185">
        <v>2.8417057142267376E-4</v>
      </c>
      <c r="AX150" s="186">
        <v>1.1563321343616874E-2</v>
      </c>
      <c r="AY150" s="186">
        <v>3.97643277945324E-3</v>
      </c>
      <c r="AZ150" s="186">
        <v>5.4871308866819186E-3</v>
      </c>
      <c r="BA150" s="186">
        <v>3.2466971129677127E-3</v>
      </c>
      <c r="BB150" s="186">
        <v>2.1975283253783673E-2</v>
      </c>
      <c r="BC150" s="186">
        <v>7.6378582816281236E-3</v>
      </c>
      <c r="BD150" s="186">
        <v>1.0873771713003686</v>
      </c>
      <c r="BE150" s="186">
        <v>7.8622798247545894E-2</v>
      </c>
      <c r="BF150" s="186">
        <v>8.3252625343809436E-2</v>
      </c>
      <c r="BG150" s="186">
        <v>5.9719357214594755</v>
      </c>
      <c r="BH150" s="186">
        <v>2.3979476880613422E-2</v>
      </c>
      <c r="BI150" s="186">
        <v>336088.66762351064</v>
      </c>
      <c r="BJ150" s="186">
        <v>51.070079830283902</v>
      </c>
      <c r="BK150" s="186">
        <v>0.20079131676586442</v>
      </c>
      <c r="BL150" s="186">
        <v>6.804339788729305E-2</v>
      </c>
    </row>
    <row r="151" spans="1:69" x14ac:dyDescent="0.45">
      <c r="A151" s="175"/>
      <c r="B151" s="175"/>
      <c r="C151" s="175" t="s">
        <v>1020</v>
      </c>
      <c r="D151" s="175" t="s">
        <v>738</v>
      </c>
      <c r="E151" s="184" t="s">
        <v>990</v>
      </c>
      <c r="F151" s="175" t="s">
        <v>967</v>
      </c>
      <c r="G151" s="186">
        <v>48.260963639689614</v>
      </c>
      <c r="H151" s="186">
        <v>706.85262028168052</v>
      </c>
      <c r="I151" s="186">
        <v>8032.1131652334707</v>
      </c>
      <c r="J151" s="186">
        <v>16142.518737794479</v>
      </c>
      <c r="K151" s="186">
        <v>3792.1879156827772</v>
      </c>
      <c r="L151" s="186">
        <v>166077.20602853262</v>
      </c>
      <c r="M151" s="186">
        <v>524.42754256141882</v>
      </c>
      <c r="N151" s="186">
        <v>1323.6143019551087</v>
      </c>
      <c r="O151" s="186">
        <v>23402.508483069134</v>
      </c>
      <c r="P151" s="186">
        <v>46875.172989055034</v>
      </c>
      <c r="Q151" s="186">
        <v>4241.4325775165489</v>
      </c>
      <c r="R151" s="186">
        <v>38.122266244645012</v>
      </c>
      <c r="S151" s="186">
        <v>23.244681011681379</v>
      </c>
      <c r="T151" s="186">
        <v>10.608556824293393</v>
      </c>
      <c r="U151" s="186">
        <v>2170.5783985797839</v>
      </c>
      <c r="V151" s="186">
        <v>1397.320245282762</v>
      </c>
      <c r="W151" s="186">
        <v>160.03016602369365</v>
      </c>
      <c r="X151" s="186">
        <v>9726.5760805267564</v>
      </c>
      <c r="Y151" s="186">
        <v>493.77147506771087</v>
      </c>
      <c r="Z151" s="186">
        <v>0.6158273053249822</v>
      </c>
      <c r="AA151" s="186">
        <v>41.758769788117164</v>
      </c>
      <c r="AB151" s="175"/>
      <c r="AC151" s="186">
        <v>88.62350512474876</v>
      </c>
      <c r="AD151" s="186">
        <v>2415.1750131077506</v>
      </c>
      <c r="AE151" s="186">
        <v>3.9658576324179213</v>
      </c>
      <c r="AF151" s="186">
        <v>39.337485670009997</v>
      </c>
      <c r="AG151" s="186">
        <v>0.50629115651443213</v>
      </c>
      <c r="AH151" s="186">
        <v>2.9030633290693157</v>
      </c>
      <c r="AI151" s="186">
        <v>17.80372588386798</v>
      </c>
      <c r="AJ151" s="186">
        <v>0.90228441933361125</v>
      </c>
      <c r="AK151" s="186">
        <v>0</v>
      </c>
      <c r="AL151" s="186">
        <v>1517.7390904456886</v>
      </c>
      <c r="AM151" s="186">
        <v>4.0186978266592135</v>
      </c>
      <c r="AN151" s="186">
        <v>0.34306864707529894</v>
      </c>
      <c r="AO151" s="186">
        <v>95614.359260322046</v>
      </c>
      <c r="AP151" s="186">
        <v>0.49743418715231452</v>
      </c>
      <c r="AQ151" s="186">
        <v>0.10966936226764577</v>
      </c>
      <c r="AR151" s="186">
        <v>1.45472434577211E-2</v>
      </c>
      <c r="AS151" s="186">
        <v>5.3613918017747515E-2</v>
      </c>
      <c r="AT151" s="175"/>
      <c r="AU151" s="186">
        <v>0.54838185755053492</v>
      </c>
      <c r="AV151" s="186">
        <v>0.94983713942571457</v>
      </c>
      <c r="AW151" s="186">
        <v>2.9232864368922088E-3</v>
      </c>
      <c r="AX151" s="186">
        <v>1.7271787533158979E-2</v>
      </c>
      <c r="AY151" s="186">
        <v>3.6557006712011923E-3</v>
      </c>
      <c r="AZ151" s="186">
        <v>1.7602659736114992E-2</v>
      </c>
      <c r="BA151" s="186">
        <v>6.1175090919075676E-3</v>
      </c>
      <c r="BB151" s="186">
        <v>1.5201088460577727E-2</v>
      </c>
      <c r="BC151" s="186">
        <v>4.790894832743706E-3</v>
      </c>
      <c r="BD151" s="186">
        <v>0.98580264542840212</v>
      </c>
      <c r="BE151" s="186">
        <v>7.8416319281219407E-2</v>
      </c>
      <c r="BF151" s="186">
        <v>5.2189499604073999E-2</v>
      </c>
      <c r="BG151" s="186">
        <v>6.2384538358953021</v>
      </c>
      <c r="BH151" s="186">
        <v>3.2870014696944824E-2</v>
      </c>
      <c r="BI151" s="186">
        <v>338243.76540907699</v>
      </c>
      <c r="BJ151" s="186">
        <v>51.445176450034673</v>
      </c>
      <c r="BK151" s="186">
        <v>0.21864734919209752</v>
      </c>
      <c r="BL151" s="186">
        <v>7.8947524539084366E-2</v>
      </c>
      <c r="BN151" s="187"/>
      <c r="BO151" s="187"/>
      <c r="BP151" s="186"/>
      <c r="BQ151" s="186"/>
    </row>
    <row r="152" spans="1:69" x14ac:dyDescent="0.45">
      <c r="A152" s="175"/>
      <c r="B152" s="175"/>
      <c r="C152" s="175" t="s">
        <v>1020</v>
      </c>
      <c r="D152" s="175" t="s">
        <v>738</v>
      </c>
      <c r="E152" s="184" t="s">
        <v>991</v>
      </c>
      <c r="F152" s="175" t="s">
        <v>967</v>
      </c>
      <c r="G152" s="186">
        <v>49.486796315328768</v>
      </c>
      <c r="H152" s="186">
        <v>681.67535194397021</v>
      </c>
      <c r="I152" s="186">
        <v>8328.4343289626358</v>
      </c>
      <c r="J152" s="186">
        <v>16325.369989230878</v>
      </c>
      <c r="K152" s="186">
        <v>3863.3176640259244</v>
      </c>
      <c r="L152" s="186">
        <v>166644.81383863269</v>
      </c>
      <c r="M152" s="186">
        <v>522.63493933553684</v>
      </c>
      <c r="N152" s="186">
        <v>1301.5738507941101</v>
      </c>
      <c r="O152" s="186">
        <v>23592.171021299371</v>
      </c>
      <c r="P152" s="186">
        <v>47661.912867300198</v>
      </c>
      <c r="Q152" s="186">
        <v>4350.6011483728871</v>
      </c>
      <c r="R152" s="186">
        <v>38.494229720850171</v>
      </c>
      <c r="S152" s="186">
        <v>19.7217655957981</v>
      </c>
      <c r="T152" s="186">
        <v>10.581696522187878</v>
      </c>
      <c r="U152" s="186">
        <v>2154.7651343685202</v>
      </c>
      <c r="V152" s="186">
        <v>1414.4151723038181</v>
      </c>
      <c r="W152" s="186">
        <v>160.72948084699789</v>
      </c>
      <c r="X152" s="186">
        <v>9703.175027991796</v>
      </c>
      <c r="Y152" s="186">
        <v>486.94755739024129</v>
      </c>
      <c r="Z152" s="186">
        <v>0.61248458554678831</v>
      </c>
      <c r="AA152" s="186">
        <v>29.889842959893276</v>
      </c>
      <c r="AB152" s="175"/>
      <c r="AC152" s="186">
        <v>89.073570032856594</v>
      </c>
      <c r="AD152" s="186">
        <v>2500.3748558902635</v>
      </c>
      <c r="AE152" s="186">
        <v>3.9318575373096651</v>
      </c>
      <c r="AF152" s="186">
        <v>40.385272390889639</v>
      </c>
      <c r="AG152" s="186">
        <v>0.52264158059442101</v>
      </c>
      <c r="AH152" s="186">
        <v>2.5355375007808756</v>
      </c>
      <c r="AI152" s="186">
        <v>17.514273032252195</v>
      </c>
      <c r="AJ152" s="186">
        <v>1.0742348204420011</v>
      </c>
      <c r="AK152" s="186">
        <v>0</v>
      </c>
      <c r="AL152" s="186">
        <v>1500.5420292751394</v>
      </c>
      <c r="AM152" s="186">
        <v>4.2851400121923318</v>
      </c>
      <c r="AN152" s="186">
        <v>0.32793412717664244</v>
      </c>
      <c r="AO152" s="186">
        <v>99210.342345138459</v>
      </c>
      <c r="AP152" s="186">
        <v>0.49311335056148992</v>
      </c>
      <c r="AQ152" s="186">
        <v>0.11631158502488913</v>
      </c>
      <c r="AR152" s="186">
        <v>1.9664068484905584E-2</v>
      </c>
      <c r="AS152" s="186">
        <v>3.2545493899111218E-2</v>
      </c>
      <c r="AT152" s="175"/>
      <c r="AU152" s="186">
        <v>0.55010438343966139</v>
      </c>
      <c r="AV152" s="186">
        <v>0.89794243191448575</v>
      </c>
      <c r="AW152" s="186">
        <v>5.0847646850666105E-3</v>
      </c>
      <c r="AX152" s="186">
        <v>7.0218496884783613E-3</v>
      </c>
      <c r="AY152" s="186">
        <v>5.1822355806665221E-3</v>
      </c>
      <c r="AZ152" s="186">
        <v>1.0836429765852248E-2</v>
      </c>
      <c r="BA152" s="186">
        <v>5.0620973569202492E-3</v>
      </c>
      <c r="BB152" s="186">
        <v>3.459620832841917E-2</v>
      </c>
      <c r="BC152" s="186">
        <v>5.4331681717951956E-3</v>
      </c>
      <c r="BD152" s="186">
        <v>1.0705257114141473</v>
      </c>
      <c r="BE152" s="186">
        <v>8.4968025670111524E-2</v>
      </c>
      <c r="BF152" s="186">
        <v>4.9885534351077704E-2</v>
      </c>
      <c r="BG152" s="186">
        <v>5.8986265806028984</v>
      </c>
      <c r="BH152" s="185">
        <v>5.1463336236076008E-3</v>
      </c>
      <c r="BI152" s="186">
        <v>331286.63709219283</v>
      </c>
      <c r="BJ152" s="186">
        <v>50.433769429718645</v>
      </c>
      <c r="BK152" s="186">
        <v>0.2207651256738071</v>
      </c>
      <c r="BL152" s="186">
        <v>6.7012638361400256E-2</v>
      </c>
      <c r="BN152" s="187"/>
      <c r="BO152" s="187"/>
      <c r="BP152" s="186"/>
      <c r="BQ152" s="186"/>
    </row>
    <row r="153" spans="1:69" x14ac:dyDescent="0.45">
      <c r="A153" s="175"/>
      <c r="B153" s="175"/>
      <c r="C153" s="175" t="s">
        <v>1020</v>
      </c>
      <c r="D153" s="175" t="s">
        <v>692</v>
      </c>
      <c r="E153" s="184" t="s">
        <v>992</v>
      </c>
      <c r="F153" s="175" t="s">
        <v>967</v>
      </c>
      <c r="G153" s="186">
        <v>32.06261342013994</v>
      </c>
      <c r="H153" s="186">
        <v>348.76240337435058</v>
      </c>
      <c r="I153" s="186">
        <v>10052.867855421788</v>
      </c>
      <c r="J153" s="186">
        <v>24291.867582809453</v>
      </c>
      <c r="K153" s="186">
        <v>28415.152805704281</v>
      </c>
      <c r="L153" s="186">
        <v>258182.84136162623</v>
      </c>
      <c r="M153" s="186">
        <v>16882.634394217213</v>
      </c>
      <c r="N153" s="186">
        <v>2216.2796852484971</v>
      </c>
      <c r="O153" s="186">
        <v>92394.29041639714</v>
      </c>
      <c r="P153" s="186">
        <v>107661.0569407709</v>
      </c>
      <c r="Q153" s="186">
        <v>2194.6629313503427</v>
      </c>
      <c r="R153" s="186">
        <v>96.114185572048839</v>
      </c>
      <c r="S153" s="186">
        <v>21.944606909312881</v>
      </c>
      <c r="T153" s="186">
        <v>4442.8768674775611</v>
      </c>
      <c r="U153" s="186">
        <v>3670.9629805760578</v>
      </c>
      <c r="V153" s="186">
        <v>151.0429326734311</v>
      </c>
      <c r="W153" s="186">
        <v>384.98184213547535</v>
      </c>
      <c r="X153" s="186">
        <v>2973.8049164216873</v>
      </c>
      <c r="Y153" s="186">
        <v>823.61084128252719</v>
      </c>
      <c r="Z153" s="186">
        <v>2.6264794942591636</v>
      </c>
      <c r="AA153" s="186">
        <v>255.88628602011133</v>
      </c>
      <c r="AB153" s="185">
        <v>9.5013618283388492</v>
      </c>
      <c r="AC153" s="186">
        <v>43.20156943986764</v>
      </c>
      <c r="AD153" s="186">
        <v>471.80408850777246</v>
      </c>
      <c r="AE153" s="186">
        <v>0.38092006811039314</v>
      </c>
      <c r="AF153" s="186">
        <v>84.871739973822415</v>
      </c>
      <c r="AG153" s="186">
        <v>0.47166089733431332</v>
      </c>
      <c r="AH153" s="186">
        <v>2.5387446941229994</v>
      </c>
      <c r="AI153" s="186">
        <v>31.875832389986943</v>
      </c>
      <c r="AJ153" s="186">
        <v>0.34576416395203408</v>
      </c>
      <c r="AK153" s="186">
        <v>0</v>
      </c>
      <c r="AL153" s="186">
        <v>642.2282251028239</v>
      </c>
      <c r="AM153" s="186">
        <v>7533.637009172764</v>
      </c>
      <c r="AN153" s="186">
        <v>0.82903046636825428</v>
      </c>
      <c r="AO153" s="186">
        <v>2545.056819772944</v>
      </c>
      <c r="AP153" s="186">
        <v>0.46985107291369438</v>
      </c>
      <c r="AQ153" s="186">
        <v>0.26656994745421575</v>
      </c>
      <c r="AR153" s="186">
        <v>2.0359193556652857E-2</v>
      </c>
      <c r="AS153" s="186">
        <v>8.7685852749578394E-2</v>
      </c>
      <c r="AT153" s="186">
        <v>2.2528858551603571E-2</v>
      </c>
      <c r="AU153" s="186">
        <v>2.7730472441609755E-2</v>
      </c>
      <c r="AV153" s="175"/>
      <c r="AW153" s="186">
        <v>7.9285698565140852E-3</v>
      </c>
      <c r="AX153" s="186">
        <v>3.4759029682592112E-2</v>
      </c>
      <c r="AY153" s="186">
        <v>1.1175821289191527E-2</v>
      </c>
      <c r="AZ153" s="186">
        <v>3.1223327331228058E-2</v>
      </c>
      <c r="BA153" s="186">
        <v>6.1690591422049442E-3</v>
      </c>
      <c r="BB153" s="186">
        <v>4.4631123579441663E-2</v>
      </c>
      <c r="BC153" s="186">
        <v>1.0306268207710906E-2</v>
      </c>
      <c r="BD153" s="186">
        <v>2.0140943737637356</v>
      </c>
      <c r="BE153" s="186">
        <v>0.17476492420236786</v>
      </c>
      <c r="BF153" s="186">
        <v>6.6444633785584406E-2</v>
      </c>
      <c r="BG153" s="186">
        <v>0.73264831654621976</v>
      </c>
      <c r="BH153" s="186">
        <v>22.333565174009685</v>
      </c>
      <c r="BI153" s="186">
        <v>1864.6879895155123</v>
      </c>
      <c r="BJ153" s="186">
        <v>11.694406494572174</v>
      </c>
      <c r="BK153" s="186">
        <v>0.63737216426341492</v>
      </c>
      <c r="BL153" s="186">
        <v>0.16493619554003794</v>
      </c>
    </row>
    <row r="154" spans="1:69" x14ac:dyDescent="0.45">
      <c r="A154" s="175"/>
      <c r="B154" s="175"/>
      <c r="C154" s="175" t="s">
        <v>1020</v>
      </c>
      <c r="D154" s="175" t="s">
        <v>738</v>
      </c>
      <c r="E154" s="184" t="s">
        <v>992</v>
      </c>
      <c r="F154" s="175" t="s">
        <v>967</v>
      </c>
      <c r="G154" s="186">
        <v>31.737628460844853</v>
      </c>
      <c r="H154" s="186">
        <v>343.08393951245603</v>
      </c>
      <c r="I154" s="186">
        <v>9692.2232675813993</v>
      </c>
      <c r="J154" s="186">
        <v>24495.437021910395</v>
      </c>
      <c r="K154" s="186">
        <v>28601.145113982042</v>
      </c>
      <c r="L154" s="186">
        <v>258049.66750609415</v>
      </c>
      <c r="M154" s="186">
        <v>16587.224270790666</v>
      </c>
      <c r="N154" s="186">
        <v>2164.1161953733772</v>
      </c>
      <c r="O154" s="186">
        <v>92890.750522037531</v>
      </c>
      <c r="P154" s="186">
        <v>107878.29777279157</v>
      </c>
      <c r="Q154" s="186">
        <v>2211.5114758310547</v>
      </c>
      <c r="R154" s="186">
        <v>95.395610780802357</v>
      </c>
      <c r="S154" s="186">
        <v>19.203976299890947</v>
      </c>
      <c r="T154" s="186">
        <v>4429.6388133628707</v>
      </c>
      <c r="U154" s="186">
        <v>3685.8193308144882</v>
      </c>
      <c r="V154" s="186">
        <v>148.7708639913179</v>
      </c>
      <c r="W154" s="186">
        <v>382.333809089412</v>
      </c>
      <c r="X154" s="186">
        <v>2941.8797689946396</v>
      </c>
      <c r="Y154" s="186">
        <v>815.7795195683143</v>
      </c>
      <c r="Z154" s="186">
        <v>2.6793388893588967</v>
      </c>
      <c r="AA154" s="186">
        <v>250.7170377400974</v>
      </c>
      <c r="AB154" s="175"/>
      <c r="AC154" s="186">
        <v>43.560493962536896</v>
      </c>
      <c r="AD154" s="186">
        <v>475.1749438351635</v>
      </c>
      <c r="AE154" s="186">
        <v>0.37416145493268138</v>
      </c>
      <c r="AF154" s="186">
        <v>86.43300095560555</v>
      </c>
      <c r="AG154" s="186">
        <v>0.60049834125880874</v>
      </c>
      <c r="AH154" s="186">
        <v>2.5372037551655562</v>
      </c>
      <c r="AI154" s="186">
        <v>29.72658887841839</v>
      </c>
      <c r="AJ154" s="186">
        <v>0.31015858554250419</v>
      </c>
      <c r="AK154" s="186">
        <v>0</v>
      </c>
      <c r="AL154" s="186">
        <v>644.0628810831613</v>
      </c>
      <c r="AM154" s="186">
        <v>7492.8980239759157</v>
      </c>
      <c r="AN154" s="186">
        <v>0.23699456114433531</v>
      </c>
      <c r="AO154" s="186">
        <v>2584.3572147504765</v>
      </c>
      <c r="AP154" s="186">
        <v>0.47520798067919595</v>
      </c>
      <c r="AQ154" s="186">
        <v>0.26800223805685103</v>
      </c>
      <c r="AR154" s="186">
        <v>2.3759956189253875E-2</v>
      </c>
      <c r="AS154" s="186">
        <v>8.7236785402621864E-2</v>
      </c>
      <c r="AT154" s="186">
        <v>1.913977520016542E-2</v>
      </c>
      <c r="AU154" s="186">
        <v>2.6130873351380136E-2</v>
      </c>
      <c r="AV154" s="185">
        <v>1.9316225394355964E-2</v>
      </c>
      <c r="AW154" s="186">
        <v>3.9936298095269787E-3</v>
      </c>
      <c r="AX154" s="186">
        <v>3.4898162499892041E-2</v>
      </c>
      <c r="AY154" s="186">
        <v>9.6894527375253701E-3</v>
      </c>
      <c r="AZ154" s="186">
        <v>3.3470563374682981E-2</v>
      </c>
      <c r="BA154" s="186">
        <v>5.7169289065610194E-3</v>
      </c>
      <c r="BB154" s="186">
        <v>5.2951032757136911E-2</v>
      </c>
      <c r="BC154" s="186">
        <v>1.9065839048358759E-2</v>
      </c>
      <c r="BD154" s="186">
        <v>2.0597100822075172</v>
      </c>
      <c r="BE154" s="186">
        <v>0.18002800212759867</v>
      </c>
      <c r="BF154" s="186">
        <v>7.315915284484667E-2</v>
      </c>
      <c r="BG154" s="186">
        <v>0.75544421027310749</v>
      </c>
      <c r="BH154" s="186">
        <v>4.6471298831635727E-2</v>
      </c>
      <c r="BI154" s="186">
        <v>1857.3113793381231</v>
      </c>
      <c r="BJ154" s="186">
        <v>13.864228174395716</v>
      </c>
      <c r="BK154" s="186">
        <v>0.67521180395451241</v>
      </c>
      <c r="BL154" s="186">
        <v>0.18130494354500645</v>
      </c>
      <c r="BN154" s="187"/>
      <c r="BO154" s="187"/>
      <c r="BP154" s="186"/>
      <c r="BQ154" s="186"/>
    </row>
    <row r="155" spans="1:69" x14ac:dyDescent="0.45">
      <c r="A155" s="175"/>
      <c r="B155" s="175"/>
      <c r="C155" s="175" t="s">
        <v>1020</v>
      </c>
      <c r="D155" s="175" t="s">
        <v>692</v>
      </c>
      <c r="E155" s="184" t="s">
        <v>993</v>
      </c>
      <c r="F155" s="175" t="s">
        <v>967</v>
      </c>
      <c r="G155" s="186">
        <v>24.711930133773446</v>
      </c>
      <c r="H155" s="186">
        <v>334.44686659145572</v>
      </c>
      <c r="I155" s="186">
        <v>9702.4427784131512</v>
      </c>
      <c r="J155" s="186">
        <v>24266.05130611451</v>
      </c>
      <c r="K155" s="186">
        <v>28650.073005332935</v>
      </c>
      <c r="L155" s="186">
        <v>259552.86317444168</v>
      </c>
      <c r="M155" s="186">
        <v>17300.647250823877</v>
      </c>
      <c r="N155" s="186">
        <v>2142.4306934999381</v>
      </c>
      <c r="O155" s="186">
        <v>92590.922093476431</v>
      </c>
      <c r="P155" s="186">
        <v>105251.49941079451</v>
      </c>
      <c r="Q155" s="186">
        <v>2169.4816895861818</v>
      </c>
      <c r="R155" s="186">
        <v>94.421213330039251</v>
      </c>
      <c r="S155" s="186">
        <v>20.813322441074479</v>
      </c>
      <c r="T155" s="186">
        <v>4335.5117194337081</v>
      </c>
      <c r="U155" s="186">
        <v>3600.571585302534</v>
      </c>
      <c r="V155" s="186">
        <v>147.97569950431148</v>
      </c>
      <c r="W155" s="186">
        <v>376.10726830907799</v>
      </c>
      <c r="X155" s="186">
        <v>2893.9700620895824</v>
      </c>
      <c r="Y155" s="186">
        <v>821.80514867150612</v>
      </c>
      <c r="Z155" s="186">
        <v>2.6582723353294875</v>
      </c>
      <c r="AA155" s="186">
        <v>254.12600727428884</v>
      </c>
      <c r="AB155" s="175"/>
      <c r="AC155" s="186">
        <v>42.91295509606509</v>
      </c>
      <c r="AD155" s="186">
        <v>473.09521500411529</v>
      </c>
      <c r="AE155" s="186">
        <v>0.3689380956616623</v>
      </c>
      <c r="AF155" s="186">
        <v>86.791882483443445</v>
      </c>
      <c r="AG155" s="186">
        <v>0.48968826113945357</v>
      </c>
      <c r="AH155" s="186">
        <v>2.5191700735273792</v>
      </c>
      <c r="AI155" s="186">
        <v>29.27917361076177</v>
      </c>
      <c r="AJ155" s="186">
        <v>0.29550164071769802</v>
      </c>
      <c r="AK155" s="186">
        <v>0</v>
      </c>
      <c r="AL155" s="186">
        <v>636.73646031242458</v>
      </c>
      <c r="AM155" s="186">
        <v>7455.8266301595941</v>
      </c>
      <c r="AN155" s="186">
        <v>0.20058654082691366</v>
      </c>
      <c r="AO155" s="186">
        <v>2566.268056408554</v>
      </c>
      <c r="AP155" s="186">
        <v>0.48110991405418885</v>
      </c>
      <c r="AQ155" s="186">
        <v>0.2670598446243807</v>
      </c>
      <c r="AR155" s="186">
        <v>2.1496587666005429E-2</v>
      </c>
      <c r="AS155" s="186">
        <v>9.5882297316840309E-2</v>
      </c>
      <c r="AT155" s="186">
        <v>2.3314081587150658E-2</v>
      </c>
      <c r="AU155" s="186">
        <v>2.8083645602234836E-2</v>
      </c>
      <c r="AV155" s="186">
        <v>9.6976923536731804E-2</v>
      </c>
      <c r="AW155" s="186">
        <v>4.3359901029381637E-3</v>
      </c>
      <c r="AX155" s="186">
        <v>4.1679282661119477E-2</v>
      </c>
      <c r="AY155" s="186">
        <v>1.146554199070374E-2</v>
      </c>
      <c r="AZ155" s="186">
        <v>3.3323663756022887E-2</v>
      </c>
      <c r="BA155" s="186">
        <v>5.4267937752870178E-3</v>
      </c>
      <c r="BB155" s="186">
        <v>5.1482401272363282E-2</v>
      </c>
      <c r="BC155" s="186">
        <v>1.0957837251472717E-2</v>
      </c>
      <c r="BD155" s="186">
        <v>2.0018061256267918</v>
      </c>
      <c r="BE155" s="186">
        <v>0.17422125333932834</v>
      </c>
      <c r="BF155" s="186">
        <v>5.2002543124561366E-2</v>
      </c>
      <c r="BG155" s="186">
        <v>0.73915164455132831</v>
      </c>
      <c r="BH155" s="186">
        <v>4.4527953073099889E-2</v>
      </c>
      <c r="BI155" s="186">
        <v>1833.6347976662253</v>
      </c>
      <c r="BJ155" s="186">
        <v>11.366511649113196</v>
      </c>
      <c r="BK155" s="186">
        <v>0.64590334620456835</v>
      </c>
      <c r="BL155" s="186">
        <v>0.16688395078561508</v>
      </c>
    </row>
    <row r="156" spans="1:69" x14ac:dyDescent="0.45">
      <c r="A156" s="175"/>
      <c r="B156" s="175"/>
      <c r="C156" s="175" t="s">
        <v>1020</v>
      </c>
      <c r="D156" s="175" t="s">
        <v>738</v>
      </c>
      <c r="E156" s="184" t="s">
        <v>993</v>
      </c>
      <c r="F156" s="175" t="s">
        <v>967</v>
      </c>
      <c r="G156" s="186">
        <v>29.266952986303345</v>
      </c>
      <c r="H156" s="186">
        <v>327.79966738652951</v>
      </c>
      <c r="I156" s="186">
        <v>9635.7693010492785</v>
      </c>
      <c r="J156" s="186">
        <v>24340.622711706539</v>
      </c>
      <c r="K156" s="186">
        <v>28490.259905519019</v>
      </c>
      <c r="L156" s="186">
        <v>258499.46354745183</v>
      </c>
      <c r="M156" s="186">
        <v>17118.274230347633</v>
      </c>
      <c r="N156" s="186">
        <v>2119.0277756195201</v>
      </c>
      <c r="O156" s="186">
        <v>93086.490796510829</v>
      </c>
      <c r="P156" s="186">
        <v>106849.11368803409</v>
      </c>
      <c r="Q156" s="186">
        <v>2189.0755109557795</v>
      </c>
      <c r="R156" s="186">
        <v>95.495386566435073</v>
      </c>
      <c r="S156" s="186">
        <v>18.020118450584285</v>
      </c>
      <c r="T156" s="186">
        <v>4370.4468408880311</v>
      </c>
      <c r="U156" s="186">
        <v>3593.2646013727472</v>
      </c>
      <c r="V156" s="186">
        <v>147.19027788750248</v>
      </c>
      <c r="W156" s="186">
        <v>377.16910347550953</v>
      </c>
      <c r="X156" s="186">
        <v>2934.8176986970366</v>
      </c>
      <c r="Y156" s="186">
        <v>813.8929326012111</v>
      </c>
      <c r="Z156" s="186">
        <v>2.6241012878654888</v>
      </c>
      <c r="AA156" s="186">
        <v>251.85520469503282</v>
      </c>
      <c r="AB156" s="175"/>
      <c r="AC156" s="186">
        <v>43.554692702031325</v>
      </c>
      <c r="AD156" s="186">
        <v>475.21581789487379</v>
      </c>
      <c r="AE156" s="186">
        <v>0.35582737397086717</v>
      </c>
      <c r="AF156" s="186">
        <v>88.181661709499892</v>
      </c>
      <c r="AG156" s="186">
        <v>0.48226111231397889</v>
      </c>
      <c r="AH156" s="186">
        <v>2.5135979556673971</v>
      </c>
      <c r="AI156" s="186">
        <v>25.262692605556577</v>
      </c>
      <c r="AJ156" s="186">
        <v>0.3340602936166821</v>
      </c>
      <c r="AK156" s="186">
        <v>0</v>
      </c>
      <c r="AL156" s="186">
        <v>637.08011338357858</v>
      </c>
      <c r="AM156" s="186">
        <v>7454.7802402245088</v>
      </c>
      <c r="AN156" s="186">
        <v>0.23254320753537736</v>
      </c>
      <c r="AO156" s="186">
        <v>2584.7853702339139</v>
      </c>
      <c r="AP156" s="186">
        <v>0.48707395973203815</v>
      </c>
      <c r="AQ156" s="186">
        <v>0.2626992392899099</v>
      </c>
      <c r="AR156" s="186">
        <v>2.1110523366824511E-2</v>
      </c>
      <c r="AS156" s="186">
        <v>0.10377671408529453</v>
      </c>
      <c r="AT156" s="186">
        <v>2.3095041143016505E-2</v>
      </c>
      <c r="AU156" s="186">
        <v>1.9523056594098514E-2</v>
      </c>
      <c r="AV156" s="186">
        <v>6.7379291531923222E-2</v>
      </c>
      <c r="AW156" s="186">
        <v>6.560700835980619E-3</v>
      </c>
      <c r="AX156" s="186">
        <v>3.9709088461892215E-2</v>
      </c>
      <c r="AY156" s="186">
        <v>8.9501484568155314E-3</v>
      </c>
      <c r="AZ156" s="186">
        <v>2.9386655316982216E-2</v>
      </c>
      <c r="BA156" s="186">
        <v>7.1498346528671352E-3</v>
      </c>
      <c r="BB156" s="186">
        <v>5.3385703684370241E-2</v>
      </c>
      <c r="BC156" s="186">
        <v>9.882449529306345E-3</v>
      </c>
      <c r="BD156" s="186">
        <v>2.0859568158033239</v>
      </c>
      <c r="BE156" s="186">
        <v>0.17495578608615911</v>
      </c>
      <c r="BF156" s="186">
        <v>5.7332686620935186E-2</v>
      </c>
      <c r="BG156" s="186">
        <v>0.71995581385199425</v>
      </c>
      <c r="BH156" s="186">
        <v>0.12846092791196234</v>
      </c>
      <c r="BI156" s="186">
        <v>1849.6896599252505</v>
      </c>
      <c r="BJ156" s="186">
        <v>11.455267457324368</v>
      </c>
      <c r="BK156" s="186">
        <v>0.65900193957277831</v>
      </c>
      <c r="BL156" s="186">
        <v>0.16300131844110408</v>
      </c>
      <c r="BN156" s="187"/>
      <c r="BO156" s="187"/>
      <c r="BP156" s="186"/>
      <c r="BQ156" s="186"/>
    </row>
    <row r="157" spans="1:69" x14ac:dyDescent="0.45">
      <c r="A157" s="175"/>
      <c r="B157" s="175"/>
      <c r="C157" s="175" t="s">
        <v>1020</v>
      </c>
      <c r="D157" s="175" t="s">
        <v>692</v>
      </c>
      <c r="E157" s="184" t="s">
        <v>994</v>
      </c>
      <c r="F157" s="175" t="s">
        <v>967</v>
      </c>
      <c r="G157" s="186">
        <v>28.729372774821339</v>
      </c>
      <c r="H157" s="186">
        <v>330.87437473927633</v>
      </c>
      <c r="I157" s="186">
        <v>9668.0948478725168</v>
      </c>
      <c r="J157" s="186">
        <v>24125.019683696079</v>
      </c>
      <c r="K157" s="186">
        <v>28344.852859987961</v>
      </c>
      <c r="L157" s="186">
        <v>258770.38817739929</v>
      </c>
      <c r="M157" s="186">
        <v>17925.199405197098</v>
      </c>
      <c r="N157" s="186">
        <v>2181.8186267309725</v>
      </c>
      <c r="O157" s="186">
        <v>93988.913293645601</v>
      </c>
      <c r="P157" s="186">
        <v>104687.29193519593</v>
      </c>
      <c r="Q157" s="186">
        <v>2166.2901489144815</v>
      </c>
      <c r="R157" s="186">
        <v>94.706354984439244</v>
      </c>
      <c r="S157" s="186">
        <v>19.828281684097451</v>
      </c>
      <c r="T157" s="186">
        <v>4293.1118870285009</v>
      </c>
      <c r="U157" s="186">
        <v>3575.0691627790684</v>
      </c>
      <c r="V157" s="186">
        <v>149.16744803795928</v>
      </c>
      <c r="W157" s="186">
        <v>376.32936660629093</v>
      </c>
      <c r="X157" s="186">
        <v>2921.4778767667449</v>
      </c>
      <c r="Y157" s="186">
        <v>825.78123221581166</v>
      </c>
      <c r="Z157" s="186">
        <v>2.6291964012584956</v>
      </c>
      <c r="AA157" s="186">
        <v>264.98609370941523</v>
      </c>
      <c r="AB157" s="175"/>
      <c r="AC157" s="186">
        <v>44.000245606294946</v>
      </c>
      <c r="AD157" s="186">
        <v>478.92458275271827</v>
      </c>
      <c r="AE157" s="186">
        <v>0.38610032698824481</v>
      </c>
      <c r="AF157" s="186">
        <v>87.620024483648706</v>
      </c>
      <c r="AG157" s="186">
        <v>0.4860830860791488</v>
      </c>
      <c r="AH157" s="186">
        <v>2.4560116692512475</v>
      </c>
      <c r="AI157" s="186">
        <v>29.297532516048985</v>
      </c>
      <c r="AJ157" s="186">
        <v>0.28880926050678896</v>
      </c>
      <c r="AK157" s="186">
        <v>0</v>
      </c>
      <c r="AL157" s="186">
        <v>646.85691540121195</v>
      </c>
      <c r="AM157" s="186">
        <v>7567.1905993738037</v>
      </c>
      <c r="AN157" s="186">
        <v>0.17823519237446123</v>
      </c>
      <c r="AO157" s="186">
        <v>2584.3534495241061</v>
      </c>
      <c r="AP157" s="186">
        <v>0.4870879811815777</v>
      </c>
      <c r="AQ157" s="186">
        <v>0.27111561931080763</v>
      </c>
      <c r="AR157" s="186">
        <v>2.2530284690686776E-2</v>
      </c>
      <c r="AS157" s="186">
        <v>9.9767580369266404E-2</v>
      </c>
      <c r="AT157" s="186">
        <v>2.3065712266483077E-2</v>
      </c>
      <c r="AU157" s="186">
        <v>2.3992576695486875E-2</v>
      </c>
      <c r="AV157" s="186">
        <v>8.0304354668715341E-2</v>
      </c>
      <c r="AW157" s="186">
        <v>3.4516447766762279E-3</v>
      </c>
      <c r="AX157" s="186">
        <v>3.5418465869628872E-2</v>
      </c>
      <c r="AY157" s="186">
        <v>8.7835225488288749E-3</v>
      </c>
      <c r="AZ157" s="186">
        <v>3.2313990426844214E-2</v>
      </c>
      <c r="BA157" s="186">
        <v>5.8434826998248418E-3</v>
      </c>
      <c r="BB157" s="186">
        <v>5.6847479082648374E-2</v>
      </c>
      <c r="BC157" s="186">
        <v>9.4747130694570279E-3</v>
      </c>
      <c r="BD157" s="186">
        <v>2.0342980007308515</v>
      </c>
      <c r="BE157" s="186">
        <v>0.1840471166276843</v>
      </c>
      <c r="BF157" s="186">
        <v>5.7431908301545556E-2</v>
      </c>
      <c r="BG157" s="186">
        <v>0.69537659769574944</v>
      </c>
      <c r="BH157" s="186">
        <v>4.9863117667604429E-2</v>
      </c>
      <c r="BI157" s="186">
        <v>1865.9320030065815</v>
      </c>
      <c r="BJ157" s="186">
        <v>11.664395569075898</v>
      </c>
      <c r="BK157" s="186">
        <v>0.66731996343859246</v>
      </c>
      <c r="BL157" s="186">
        <v>0.1689677567373867</v>
      </c>
    </row>
    <row r="158" spans="1:69" x14ac:dyDescent="0.45">
      <c r="A158" s="175"/>
      <c r="B158" s="175"/>
      <c r="C158" s="175" t="s">
        <v>1020</v>
      </c>
      <c r="D158" s="175" t="s">
        <v>738</v>
      </c>
      <c r="E158" s="184" t="s">
        <v>994</v>
      </c>
      <c r="F158" s="175" t="s">
        <v>967</v>
      </c>
      <c r="G158" s="186">
        <v>29.399185495223662</v>
      </c>
      <c r="H158" s="186">
        <v>325.53330182584483</v>
      </c>
      <c r="I158" s="186">
        <v>9612.9010398179853</v>
      </c>
      <c r="J158" s="186">
        <v>24183.117222607532</v>
      </c>
      <c r="K158" s="186">
        <v>28296.402933974852</v>
      </c>
      <c r="L158" s="186">
        <v>259125.90748263375</v>
      </c>
      <c r="M158" s="186">
        <v>17238.528696094618</v>
      </c>
      <c r="N158" s="186">
        <v>2149.5831411021054</v>
      </c>
      <c r="O158" s="186">
        <v>93363.399440604873</v>
      </c>
      <c r="P158" s="186">
        <v>105968.59599901135</v>
      </c>
      <c r="Q158" s="186">
        <v>2193.9757967861315</v>
      </c>
      <c r="R158" s="186">
        <v>95.012920981338226</v>
      </c>
      <c r="S158" s="186">
        <v>18.14455041880144</v>
      </c>
      <c r="T158" s="186">
        <v>4324.8119195812524</v>
      </c>
      <c r="U158" s="186">
        <v>3581.0789790114895</v>
      </c>
      <c r="V158" s="186">
        <v>146.97633175187241</v>
      </c>
      <c r="W158" s="186">
        <v>373.70508939676921</v>
      </c>
      <c r="X158" s="186">
        <v>2864.061622177916</v>
      </c>
      <c r="Y158" s="186">
        <v>811.47913915477022</v>
      </c>
      <c r="Z158" s="186">
        <v>2.6230318219950362</v>
      </c>
      <c r="AA158" s="186">
        <v>253.14288813194739</v>
      </c>
      <c r="AB158" s="175"/>
      <c r="AC158" s="186">
        <v>43.458942954142785</v>
      </c>
      <c r="AD158" s="186">
        <v>482.99740483635964</v>
      </c>
      <c r="AE158" s="186">
        <v>0.35011719121600782</v>
      </c>
      <c r="AF158" s="186">
        <v>87.552602715839456</v>
      </c>
      <c r="AG158" s="186">
        <v>0.48755304616461997</v>
      </c>
      <c r="AH158" s="186">
        <v>2.5900596234887994</v>
      </c>
      <c r="AI158" s="186">
        <v>29.116571142924055</v>
      </c>
      <c r="AJ158" s="186">
        <v>0.32098598417747942</v>
      </c>
      <c r="AK158" s="186">
        <v>0</v>
      </c>
      <c r="AL158" s="186">
        <v>640.00690412298241</v>
      </c>
      <c r="AM158" s="186">
        <v>7452.5189489450568</v>
      </c>
      <c r="AN158" s="186">
        <v>0.18545499357847417</v>
      </c>
      <c r="AO158" s="186">
        <v>2633.0620234703242</v>
      </c>
      <c r="AP158" s="186">
        <v>0.48991479557448375</v>
      </c>
      <c r="AQ158" s="186">
        <v>0.27961054236589755</v>
      </c>
      <c r="AR158" s="186">
        <v>2.2345006123386201E-2</v>
      </c>
      <c r="AS158" s="186">
        <v>0.10288235698315744</v>
      </c>
      <c r="AT158" s="186">
        <v>2.0618330394962477E-2</v>
      </c>
      <c r="AU158" s="186">
        <v>2.7857969088521121E-2</v>
      </c>
      <c r="AV158" s="186">
        <v>5.7200813406079402E-2</v>
      </c>
      <c r="AW158" s="186">
        <v>3.7111063880662116E-3</v>
      </c>
      <c r="AX158" s="186">
        <v>3.649179864203865E-2</v>
      </c>
      <c r="AY158" s="186">
        <v>1.019625583785835E-2</v>
      </c>
      <c r="AZ158" s="186">
        <v>3.6351219419841548E-2</v>
      </c>
      <c r="BA158" s="186">
        <v>6.8555011822511768E-3</v>
      </c>
      <c r="BB158" s="186">
        <v>5.2351505459421667E-2</v>
      </c>
      <c r="BC158" s="186">
        <v>1.0180929286012129E-2</v>
      </c>
      <c r="BD158" s="186">
        <v>2.0112691320293026</v>
      </c>
      <c r="BE158" s="186">
        <v>0.17470809745366278</v>
      </c>
      <c r="BF158" s="186">
        <v>5.6744991867645526E-2</v>
      </c>
      <c r="BG158" s="186">
        <v>0.75239156256516881</v>
      </c>
      <c r="BH158" s="186">
        <v>29.076577062522343</v>
      </c>
      <c r="BI158" s="186">
        <v>1835.7387838791144</v>
      </c>
      <c r="BJ158" s="186">
        <v>11.470563609795908</v>
      </c>
      <c r="BK158" s="186">
        <v>0.65279512850430632</v>
      </c>
      <c r="BL158" s="186">
        <v>0.16889848185509612</v>
      </c>
      <c r="BN158" s="187"/>
      <c r="BO158" s="187"/>
      <c r="BP158" s="186"/>
      <c r="BQ158" s="186"/>
    </row>
    <row r="159" spans="1:69" x14ac:dyDescent="0.45">
      <c r="A159" s="175"/>
      <c r="B159" s="175"/>
      <c r="C159" s="175" t="s">
        <v>1020</v>
      </c>
      <c r="D159" s="175" t="s">
        <v>692</v>
      </c>
      <c r="E159" s="184" t="s">
        <v>995</v>
      </c>
      <c r="F159" s="175" t="s">
        <v>967</v>
      </c>
      <c r="G159" s="186">
        <v>29.61687139551897</v>
      </c>
      <c r="H159" s="186">
        <v>331.12077820810174</v>
      </c>
      <c r="I159" s="186">
        <v>9722.7399034812352</v>
      </c>
      <c r="J159" s="186">
        <v>23933.759090713662</v>
      </c>
      <c r="K159" s="186">
        <v>28450.244109939464</v>
      </c>
      <c r="L159" s="186">
        <v>258922.67928723356</v>
      </c>
      <c r="M159" s="186">
        <v>17999.833804486738</v>
      </c>
      <c r="N159" s="186">
        <v>2208.1580476801864</v>
      </c>
      <c r="O159" s="186">
        <v>94543.318173672946</v>
      </c>
      <c r="P159" s="186">
        <v>103867.40619545421</v>
      </c>
      <c r="Q159" s="186">
        <v>2170.0046039681051</v>
      </c>
      <c r="R159" s="186">
        <v>94.806996637706249</v>
      </c>
      <c r="S159" s="186">
        <v>20.594887586110449</v>
      </c>
      <c r="T159" s="186">
        <v>4292.7317703420422</v>
      </c>
      <c r="U159" s="186">
        <v>3544.5681636293284</v>
      </c>
      <c r="V159" s="186">
        <v>147.36112015057878</v>
      </c>
      <c r="W159" s="186">
        <v>374.35609870051138</v>
      </c>
      <c r="X159" s="186">
        <v>2888.1655060216794</v>
      </c>
      <c r="Y159" s="186">
        <v>838.51543493990073</v>
      </c>
      <c r="Z159" s="186">
        <v>2.6091154776783698</v>
      </c>
      <c r="AA159" s="186">
        <v>265.93489211437304</v>
      </c>
      <c r="AB159" s="175"/>
      <c r="AC159" s="186">
        <v>43.977176449133012</v>
      </c>
      <c r="AD159" s="186">
        <v>475.18321339143802</v>
      </c>
      <c r="AE159" s="186">
        <v>0.39279543813802059</v>
      </c>
      <c r="AF159" s="186">
        <v>86.534986283229259</v>
      </c>
      <c r="AG159" s="186">
        <v>0.4814330149650265</v>
      </c>
      <c r="AH159" s="186">
        <v>2.5841514103536105</v>
      </c>
      <c r="AI159" s="186">
        <v>29.228362141556662</v>
      </c>
      <c r="AJ159" s="186">
        <v>0.3235967467198923</v>
      </c>
      <c r="AK159" s="186">
        <v>0</v>
      </c>
      <c r="AL159" s="186">
        <v>648.13948432029019</v>
      </c>
      <c r="AM159" s="186">
        <v>7624.8258053684367</v>
      </c>
      <c r="AN159" s="186">
        <v>0.19969881474267304</v>
      </c>
      <c r="AO159" s="186">
        <v>2581.0055007687974</v>
      </c>
      <c r="AP159" s="186">
        <v>0.4896122033320377</v>
      </c>
      <c r="AQ159" s="186">
        <v>0.27727223941827034</v>
      </c>
      <c r="AR159" s="186">
        <v>2.2796250019692071E-2</v>
      </c>
      <c r="AS159" s="186">
        <v>0.10100933989826211</v>
      </c>
      <c r="AT159" s="186">
        <v>3.6118191821781206E-2</v>
      </c>
      <c r="AU159" s="186">
        <v>3.0443655769821044E-2</v>
      </c>
      <c r="AV159" s="186">
        <v>5.700379786347666E-2</v>
      </c>
      <c r="AW159" s="186">
        <v>3.6712059262334631E-3</v>
      </c>
      <c r="AX159" s="186">
        <v>3.7507332314803486E-2</v>
      </c>
      <c r="AY159" s="186">
        <v>9.6879488355565008E-3</v>
      </c>
      <c r="AZ159" s="186">
        <v>3.063003244038073E-2</v>
      </c>
      <c r="BA159" s="186">
        <v>7.8595541251351032E-3</v>
      </c>
      <c r="BB159" s="186">
        <v>4.6744151407063478E-2</v>
      </c>
      <c r="BC159" s="186">
        <v>1.0477445170576537E-2</v>
      </c>
      <c r="BD159" s="186">
        <v>2.0179495269916923</v>
      </c>
      <c r="BE159" s="186">
        <v>0.16934599067548681</v>
      </c>
      <c r="BF159" s="186">
        <v>6.1168294783956016E-2</v>
      </c>
      <c r="BG159" s="186">
        <v>0.7051598011421738</v>
      </c>
      <c r="BH159" s="186">
        <v>3.4776582364225671E-2</v>
      </c>
      <c r="BI159" s="186">
        <v>1868.5440007150996</v>
      </c>
      <c r="BJ159" s="186">
        <v>11.628139164141052</v>
      </c>
      <c r="BK159" s="186">
        <v>0.65706387934998767</v>
      </c>
      <c r="BL159" s="186">
        <v>0.16718056849877719</v>
      </c>
    </row>
    <row r="160" spans="1:69" x14ac:dyDescent="0.45">
      <c r="A160" s="175"/>
      <c r="B160" s="175"/>
      <c r="C160" s="175" t="s">
        <v>1020</v>
      </c>
      <c r="D160" s="175" t="s">
        <v>738</v>
      </c>
      <c r="E160" s="184" t="s">
        <v>995</v>
      </c>
      <c r="F160" s="175" t="s">
        <v>967</v>
      </c>
      <c r="G160" s="186">
        <v>28.556361520962518</v>
      </c>
      <c r="H160" s="186">
        <v>321.52926521177096</v>
      </c>
      <c r="I160" s="186">
        <v>9594.4979893982672</v>
      </c>
      <c r="J160" s="186">
        <v>23880.872065611045</v>
      </c>
      <c r="K160" s="186">
        <v>28294.655816562103</v>
      </c>
      <c r="L160" s="186">
        <v>259238.01134057713</v>
      </c>
      <c r="M160" s="186">
        <v>17761.614822741438</v>
      </c>
      <c r="N160" s="186">
        <v>2161.7096176345894</v>
      </c>
      <c r="O160" s="186">
        <v>93958.778596126736</v>
      </c>
      <c r="P160" s="186">
        <v>104794.162850921</v>
      </c>
      <c r="Q160" s="186">
        <v>2188.1218700354416</v>
      </c>
      <c r="R160" s="186">
        <v>94.883681952956792</v>
      </c>
      <c r="S160" s="186">
        <v>18.384588364558439</v>
      </c>
      <c r="T160" s="186">
        <v>4265.115303468544</v>
      </c>
      <c r="U160" s="186">
        <v>3525.9466611985372</v>
      </c>
      <c r="V160" s="186">
        <v>146.26146201511412</v>
      </c>
      <c r="W160" s="186">
        <v>373.65321077398352</v>
      </c>
      <c r="X160" s="186">
        <v>2886.1957177848853</v>
      </c>
      <c r="Y160" s="186">
        <v>823.9536087936475</v>
      </c>
      <c r="Z160" s="186">
        <v>2.5588099904026707</v>
      </c>
      <c r="AA160" s="186">
        <v>258.10524285235243</v>
      </c>
      <c r="AB160" s="175"/>
      <c r="AC160" s="186">
        <v>43.482556226482764</v>
      </c>
      <c r="AD160" s="186">
        <v>481.87683927911939</v>
      </c>
      <c r="AE160" s="186">
        <v>0.35572650284982404</v>
      </c>
      <c r="AF160" s="186">
        <v>87.698360943097029</v>
      </c>
      <c r="AG160" s="186">
        <v>0.49348437339275675</v>
      </c>
      <c r="AH160" s="186">
        <v>2.6642658671981163</v>
      </c>
      <c r="AI160" s="186">
        <v>29.632111126883359</v>
      </c>
      <c r="AJ160" s="186">
        <v>0.31549814074436633</v>
      </c>
      <c r="AK160" s="186">
        <v>0</v>
      </c>
      <c r="AL160" s="186">
        <v>641.97187499060374</v>
      </c>
      <c r="AM160" s="186">
        <v>7596.5671236232429</v>
      </c>
      <c r="AN160" s="186">
        <v>0.23300904115649887</v>
      </c>
      <c r="AO160" s="186">
        <v>2603.6679624991334</v>
      </c>
      <c r="AP160" s="186">
        <v>0.48608881975305812</v>
      </c>
      <c r="AQ160" s="186">
        <v>0.41308682748173337</v>
      </c>
      <c r="AR160" s="186">
        <v>2.0725758111857992E-2</v>
      </c>
      <c r="AS160" s="186">
        <v>0.10052294069679207</v>
      </c>
      <c r="AT160" s="186">
        <v>2.5476307504408085E-2</v>
      </c>
      <c r="AU160" s="186">
        <v>2.285952498469589E-2</v>
      </c>
      <c r="AV160" s="186">
        <v>6.5030374735216168E-2</v>
      </c>
      <c r="AW160" s="186">
        <v>6.2876049759182616E-3</v>
      </c>
      <c r="AX160" s="186">
        <v>4.2652952003875713E-2</v>
      </c>
      <c r="AY160" s="186">
        <v>1.006640819549247E-2</v>
      </c>
      <c r="AZ160" s="186">
        <v>3.4281614794539263E-2</v>
      </c>
      <c r="BA160" s="186">
        <v>6.5989925638452523E-3</v>
      </c>
      <c r="BB160" s="186">
        <v>4.9649762793441347E-2</v>
      </c>
      <c r="BC160" s="186">
        <v>8.7320467415147006E-3</v>
      </c>
      <c r="BD160" s="186">
        <v>2.0209183439408096</v>
      </c>
      <c r="BE160" s="186">
        <v>0.17196586598822175</v>
      </c>
      <c r="BF160" s="186">
        <v>5.7768729563446447E-2</v>
      </c>
      <c r="BG160" s="186">
        <v>0.73404454323016877</v>
      </c>
      <c r="BH160" s="186">
        <v>4.9776073934580806E-2</v>
      </c>
      <c r="BI160" s="186">
        <v>1857.5337031197964</v>
      </c>
      <c r="BJ160" s="186">
        <v>11.539232032127977</v>
      </c>
      <c r="BK160" s="186">
        <v>0.66372779786102043</v>
      </c>
      <c r="BL160" s="186">
        <v>0.17140776251924897</v>
      </c>
      <c r="BN160" s="187"/>
      <c r="BO160" s="187"/>
      <c r="BP160" s="186"/>
      <c r="BQ160" s="186"/>
    </row>
    <row r="161" spans="1:69" x14ac:dyDescent="0.45">
      <c r="A161" s="175"/>
      <c r="B161" s="175"/>
      <c r="C161" s="175" t="s">
        <v>1020</v>
      </c>
      <c r="D161" s="175" t="s">
        <v>692</v>
      </c>
      <c r="E161" s="184" t="s">
        <v>996</v>
      </c>
      <c r="F161" s="175" t="s">
        <v>967</v>
      </c>
      <c r="G161" s="186">
        <v>30.022415870787587</v>
      </c>
      <c r="H161" s="186">
        <v>325.16470911513596</v>
      </c>
      <c r="I161" s="186">
        <v>9671.3667196076858</v>
      </c>
      <c r="J161" s="186">
        <v>23925.886661233144</v>
      </c>
      <c r="K161" s="186">
        <v>27923.410081119138</v>
      </c>
      <c r="L161" s="186">
        <v>258327.98639380714</v>
      </c>
      <c r="M161" s="186">
        <v>17736.01372966859</v>
      </c>
      <c r="N161" s="186">
        <v>2191.957791171305</v>
      </c>
      <c r="O161" s="186">
        <v>94744.882282175502</v>
      </c>
      <c r="P161" s="186">
        <v>105727.5375525734</v>
      </c>
      <c r="Q161" s="186">
        <v>2206.3534058634305</v>
      </c>
      <c r="R161" s="186">
        <v>96.17747140335382</v>
      </c>
      <c r="S161" s="186">
        <v>19.836295246187973</v>
      </c>
      <c r="T161" s="186">
        <v>4286.4505962631401</v>
      </c>
      <c r="U161" s="186">
        <v>3581.0877979477623</v>
      </c>
      <c r="V161" s="186">
        <v>146.98336018724751</v>
      </c>
      <c r="W161" s="186">
        <v>370.78927065488818</v>
      </c>
      <c r="X161" s="186">
        <v>2861.3029629596613</v>
      </c>
      <c r="Y161" s="186">
        <v>822.48493364265039</v>
      </c>
      <c r="Z161" s="186">
        <v>2.5981336835936384</v>
      </c>
      <c r="AA161" s="186">
        <v>265.02774076293008</v>
      </c>
      <c r="AB161" s="175"/>
      <c r="AC161" s="186">
        <v>44.14307077099879</v>
      </c>
      <c r="AD161" s="186">
        <v>486.34794137928941</v>
      </c>
      <c r="AE161" s="186">
        <v>0.37591712412153061</v>
      </c>
      <c r="AF161" s="186">
        <v>88.129942944300126</v>
      </c>
      <c r="AG161" s="186">
        <v>0.50938120381632579</v>
      </c>
      <c r="AH161" s="186">
        <v>2.5542567594312029</v>
      </c>
      <c r="AI161" s="186">
        <v>29.094702473144714</v>
      </c>
      <c r="AJ161" s="186">
        <v>0.30006908149266254</v>
      </c>
      <c r="AK161" s="186">
        <v>0</v>
      </c>
      <c r="AL161" s="186">
        <v>646.54463313040651</v>
      </c>
      <c r="AM161" s="186">
        <v>7598.7333130299494</v>
      </c>
      <c r="AN161" s="186">
        <v>0.18771038656529701</v>
      </c>
      <c r="AO161" s="186">
        <v>2659.8859829435701</v>
      </c>
      <c r="AP161" s="186">
        <v>0.51126727867576993</v>
      </c>
      <c r="AQ161" s="186">
        <v>0.30943041598774446</v>
      </c>
      <c r="AR161" s="186">
        <v>2.2878305185511441E-2</v>
      </c>
      <c r="AS161" s="186">
        <v>7.8497310058464095E-2</v>
      </c>
      <c r="AT161" s="186">
        <v>3.2843661026180471E-2</v>
      </c>
      <c r="AU161" s="186">
        <v>2.763564651097981E-2</v>
      </c>
      <c r="AV161" s="186">
        <v>8.6606398368661602E-2</v>
      </c>
      <c r="AW161" s="186">
        <v>4.5779679998638684E-3</v>
      </c>
      <c r="AX161" s="186">
        <v>3.7332278113865268E-2</v>
      </c>
      <c r="AY161" s="186">
        <v>1.0593549805737443E-2</v>
      </c>
      <c r="AZ161" s="186">
        <v>3.3452715647152784E-2</v>
      </c>
      <c r="BA161" s="186">
        <v>6.3900891525260238E-3</v>
      </c>
      <c r="BB161" s="186">
        <v>4.8641955647009912E-2</v>
      </c>
      <c r="BC161" s="186">
        <v>1.1623718397697149E-2</v>
      </c>
      <c r="BD161" s="186">
        <v>2.013837571255173</v>
      </c>
      <c r="BE161" s="186">
        <v>0.174364415577587</v>
      </c>
      <c r="BF161" s="186">
        <v>0.57832668650450925</v>
      </c>
      <c r="BG161" s="186">
        <v>0.72406050521594267</v>
      </c>
      <c r="BH161" s="186">
        <v>4.978208041449806E-2</v>
      </c>
      <c r="BI161" s="186">
        <v>1893.0225521805316</v>
      </c>
      <c r="BJ161" s="186">
        <v>11.573497258699614</v>
      </c>
      <c r="BK161" s="186">
        <v>0.67537813019055593</v>
      </c>
      <c r="BL161" s="186">
        <v>0.20076913144691877</v>
      </c>
    </row>
    <row r="162" spans="1:69" x14ac:dyDescent="0.45">
      <c r="A162" s="175"/>
      <c r="B162" s="175"/>
      <c r="C162" s="175" t="s">
        <v>1020</v>
      </c>
      <c r="D162" s="175" t="s">
        <v>738</v>
      </c>
      <c r="E162" s="184" t="s">
        <v>996</v>
      </c>
      <c r="F162" s="175" t="s">
        <v>967</v>
      </c>
      <c r="G162" s="186">
        <v>29.421999127652061</v>
      </c>
      <c r="H162" s="186">
        <v>317.18837026204352</v>
      </c>
      <c r="I162" s="186">
        <v>9685.6452755325772</v>
      </c>
      <c r="J162" s="186">
        <v>23939.461555822963</v>
      </c>
      <c r="K162" s="186">
        <v>28288.233981042027</v>
      </c>
      <c r="L162" s="186">
        <v>257969.10881510217</v>
      </c>
      <c r="M162" s="186">
        <v>17897.348333108173</v>
      </c>
      <c r="N162" s="186">
        <v>2305.5950733687387</v>
      </c>
      <c r="O162" s="186">
        <v>94762.802348607889</v>
      </c>
      <c r="P162" s="186">
        <v>105482.93686458882</v>
      </c>
      <c r="Q162" s="186">
        <v>2206.6206948830036</v>
      </c>
      <c r="R162" s="186">
        <v>95.584613440047164</v>
      </c>
      <c r="S162" s="186">
        <v>20.269112251921396</v>
      </c>
      <c r="T162" s="186">
        <v>4244.5774631316444</v>
      </c>
      <c r="U162" s="186">
        <v>3528.3413653556131</v>
      </c>
      <c r="V162" s="186">
        <v>144.76869753244392</v>
      </c>
      <c r="W162" s="186">
        <v>367.03297439637856</v>
      </c>
      <c r="X162" s="186">
        <v>2857.00725747866</v>
      </c>
      <c r="Y162" s="186">
        <v>841.17499319877686</v>
      </c>
      <c r="Z162" s="186">
        <v>2.576276194482721</v>
      </c>
      <c r="AA162" s="186">
        <v>285.33648448629754</v>
      </c>
      <c r="AB162" s="175"/>
      <c r="AC162" s="186">
        <v>44.216146612224321</v>
      </c>
      <c r="AD162" s="186">
        <v>485.30923605879809</v>
      </c>
      <c r="AE162" s="186">
        <v>0.36286356636211503</v>
      </c>
      <c r="AF162" s="186">
        <v>90.027451449762353</v>
      </c>
      <c r="AG162" s="186">
        <v>0.48377718409103482</v>
      </c>
      <c r="AH162" s="186">
        <v>2.5329685834774263</v>
      </c>
      <c r="AI162" s="186">
        <v>29.378041836616784</v>
      </c>
      <c r="AJ162" s="186">
        <v>0.28405182361858983</v>
      </c>
      <c r="AK162" s="186">
        <v>0</v>
      </c>
      <c r="AL162" s="186">
        <v>637.24910069350108</v>
      </c>
      <c r="AM162" s="186">
        <v>7626.9280375661647</v>
      </c>
      <c r="AN162" s="186">
        <v>0.21602974257971638</v>
      </c>
      <c r="AO162" s="186">
        <v>2649.9553247825552</v>
      </c>
      <c r="AP162" s="186">
        <v>0.50141303368425572</v>
      </c>
      <c r="AQ162" s="186">
        <v>0.30161651568371906</v>
      </c>
      <c r="AR162" s="186">
        <v>2.594252217456848E-2</v>
      </c>
      <c r="AS162" s="186">
        <v>9.343562660696382E-2</v>
      </c>
      <c r="AT162" s="186">
        <v>2.7762370911467087E-2</v>
      </c>
      <c r="AU162" s="186">
        <v>1.661639441461658E-2</v>
      </c>
      <c r="AV162" s="186">
        <v>6.9139991224244038E-2</v>
      </c>
      <c r="AW162" s="186">
        <v>4.7196818240921165E-3</v>
      </c>
      <c r="AX162" s="186">
        <v>3.983376443222237E-2</v>
      </c>
      <c r="AY162" s="186">
        <v>1.0582889663675857E-2</v>
      </c>
      <c r="AZ162" s="186">
        <v>7.1776356873204286E-2</v>
      </c>
      <c r="BA162" s="186">
        <v>6.5858651443130621E-3</v>
      </c>
      <c r="BB162" s="186">
        <v>4.9403419443514222E-2</v>
      </c>
      <c r="BC162" s="186">
        <v>1.2064154122799252E-2</v>
      </c>
      <c r="BD162" s="186">
        <v>2.0255978572232594</v>
      </c>
      <c r="BE162" s="186">
        <v>0.1663601915052729</v>
      </c>
      <c r="BF162" s="186">
        <v>5.5382958296297954E-2</v>
      </c>
      <c r="BG162" s="186">
        <v>0.69027444158066875</v>
      </c>
      <c r="BH162" s="186">
        <v>5.4021606447597785E-2</v>
      </c>
      <c r="BI162" s="186">
        <v>1875.9747616033162</v>
      </c>
      <c r="BJ162" s="186">
        <v>11.476271838957066</v>
      </c>
      <c r="BK162" s="186">
        <v>0.67769338019541325</v>
      </c>
      <c r="BL162" s="186">
        <v>0.17371859228018638</v>
      </c>
      <c r="BN162" s="187"/>
      <c r="BO162" s="187"/>
      <c r="BP162" s="186"/>
      <c r="BQ162" s="186"/>
    </row>
    <row r="163" spans="1:69" x14ac:dyDescent="0.45">
      <c r="A163" s="175"/>
      <c r="B163" s="175"/>
      <c r="C163" s="175" t="s">
        <v>1020</v>
      </c>
      <c r="D163" s="175" t="s">
        <v>738</v>
      </c>
      <c r="E163" s="184" t="s">
        <v>997</v>
      </c>
      <c r="F163" s="175" t="s">
        <v>967</v>
      </c>
      <c r="G163" s="186">
        <v>30.033221525755472</v>
      </c>
      <c r="H163" s="186">
        <v>308.07072489780802</v>
      </c>
      <c r="I163" s="186">
        <v>9713.7765981746306</v>
      </c>
      <c r="J163" s="186">
        <v>23618.341736540511</v>
      </c>
      <c r="K163" s="186">
        <v>27717.836040788759</v>
      </c>
      <c r="L163" s="186">
        <v>257600.73687932742</v>
      </c>
      <c r="M163" s="186">
        <v>17788.468556379012</v>
      </c>
      <c r="N163" s="186">
        <v>2345.9202773922475</v>
      </c>
      <c r="O163" s="186">
        <v>95230.951467299281</v>
      </c>
      <c r="P163" s="186">
        <v>107077.14734700088</v>
      </c>
      <c r="Q163" s="186">
        <v>2236.6491157274618</v>
      </c>
      <c r="R163" s="186">
        <v>96.78424588748328</v>
      </c>
      <c r="S163" s="186">
        <v>19.079950963610052</v>
      </c>
      <c r="T163" s="186">
        <v>4177.3915959371407</v>
      </c>
      <c r="U163" s="186">
        <v>3480.5404437240409</v>
      </c>
      <c r="V163" s="186">
        <v>145.03074524301692</v>
      </c>
      <c r="W163" s="186">
        <v>365.08732021285795</v>
      </c>
      <c r="X163" s="186">
        <v>2799.1987243537728</v>
      </c>
      <c r="Y163" s="186">
        <v>821.17231264555437</v>
      </c>
      <c r="Z163" s="186">
        <v>2.5660577346213858</v>
      </c>
      <c r="AA163" s="186">
        <v>276.42060453321716</v>
      </c>
      <c r="AB163" s="175"/>
      <c r="AC163" s="186">
        <v>44.553151166243154</v>
      </c>
      <c r="AD163" s="186">
        <v>492.94140578936674</v>
      </c>
      <c r="AE163" s="186">
        <v>0.34940234287727462</v>
      </c>
      <c r="AF163" s="186">
        <v>89.152291144504602</v>
      </c>
      <c r="AG163" s="186">
        <v>0.49966615102227557</v>
      </c>
      <c r="AH163" s="186">
        <v>2.5889171722064117</v>
      </c>
      <c r="AI163" s="186">
        <v>29.268118704803431</v>
      </c>
      <c r="AJ163" s="186">
        <v>0.30604420743983102</v>
      </c>
      <c r="AK163" s="186">
        <v>0</v>
      </c>
      <c r="AL163" s="186">
        <v>651.87941625762176</v>
      </c>
      <c r="AM163" s="186">
        <v>7559.3655084041902</v>
      </c>
      <c r="AN163" s="186">
        <v>0.19901561393311723</v>
      </c>
      <c r="AO163" s="186">
        <v>2699.5145087385636</v>
      </c>
      <c r="AP163" s="186">
        <v>0.49636761263626944</v>
      </c>
      <c r="AQ163" s="186">
        <v>0.28016327887073522</v>
      </c>
      <c r="AR163" s="186">
        <v>2.2994321320880008E-2</v>
      </c>
      <c r="AS163" s="186">
        <v>8.3824505413544304E-2</v>
      </c>
      <c r="AT163" s="186">
        <v>2.6406582725998964E-2</v>
      </c>
      <c r="AU163" s="186">
        <v>1.7184340182851192E-2</v>
      </c>
      <c r="AV163" s="185">
        <v>4.5636423346822136E-2</v>
      </c>
      <c r="AW163" s="186">
        <v>4.4547778090591539E-3</v>
      </c>
      <c r="AX163" s="186">
        <v>3.3417818954469679E-2</v>
      </c>
      <c r="AY163" s="186">
        <v>1.1078650544209321E-2</v>
      </c>
      <c r="AZ163" s="186">
        <v>2.8914860844704168E-2</v>
      </c>
      <c r="BA163" s="186">
        <v>7.2694341168556172E-3</v>
      </c>
      <c r="BB163" s="186">
        <v>5.7280968782844312E-2</v>
      </c>
      <c r="BC163" s="186">
        <v>1.2178937181598707E-2</v>
      </c>
      <c r="BD163" s="186">
        <v>2.0889525636569588</v>
      </c>
      <c r="BE163" s="186">
        <v>0.18729752908039346</v>
      </c>
      <c r="BF163" s="186">
        <v>6.0847875344284895E-2</v>
      </c>
      <c r="BG163" s="186">
        <v>0.73332045536362189</v>
      </c>
      <c r="BH163" s="186">
        <v>4.3364571892003267E-2</v>
      </c>
      <c r="BI163" s="186">
        <v>1892.2852816032782</v>
      </c>
      <c r="BJ163" s="186">
        <v>11.497310759613047</v>
      </c>
      <c r="BK163" s="186">
        <v>0.70105293170630201</v>
      </c>
      <c r="BL163" s="186">
        <v>0.17560598878182662</v>
      </c>
      <c r="BN163" s="187"/>
      <c r="BO163" s="187"/>
      <c r="BP163" s="186"/>
      <c r="BQ163" s="186"/>
    </row>
    <row r="164" spans="1:69" x14ac:dyDescent="0.45">
      <c r="A164" s="175"/>
      <c r="B164" s="175"/>
      <c r="C164" s="175" t="s">
        <v>1020</v>
      </c>
      <c r="D164" s="175" t="s">
        <v>692</v>
      </c>
      <c r="E164" s="184" t="s">
        <v>998</v>
      </c>
      <c r="F164" s="175" t="s">
        <v>967</v>
      </c>
      <c r="G164" s="186">
        <v>484.60165221082286</v>
      </c>
      <c r="H164" s="186">
        <v>357.62676042123707</v>
      </c>
      <c r="I164" s="186">
        <v>98284.804706929324</v>
      </c>
      <c r="J164" s="186">
        <v>501.76142018121158</v>
      </c>
      <c r="K164" s="186">
        <v>10704.61697291983</v>
      </c>
      <c r="L164" s="186">
        <v>328726.86829491233</v>
      </c>
      <c r="M164" s="186">
        <v>413.72729410795216</v>
      </c>
      <c r="N164" s="186">
        <v>718.73901920583432</v>
      </c>
      <c r="O164" s="186">
        <v>403.27839197549605</v>
      </c>
      <c r="P164" s="186">
        <v>82544.81990031946</v>
      </c>
      <c r="Q164" s="186">
        <v>436.00861629822992</v>
      </c>
      <c r="R164" s="186">
        <v>442.87019064577873</v>
      </c>
      <c r="S164" s="186">
        <v>410.79339165625765</v>
      </c>
      <c r="T164" s="186">
        <v>469.34146874191595</v>
      </c>
      <c r="U164" s="186">
        <v>484.82576470391922</v>
      </c>
      <c r="V164" s="186">
        <v>421.24213188563783</v>
      </c>
      <c r="W164" s="186">
        <v>448.69840468495602</v>
      </c>
      <c r="X164" s="186">
        <v>439.67949149644437</v>
      </c>
      <c r="Y164" s="186">
        <v>453.44582575909931</v>
      </c>
      <c r="Z164" s="186">
        <v>440.65915961423178</v>
      </c>
      <c r="AA164" s="186">
        <v>318.0411283825656</v>
      </c>
      <c r="AB164" s="186">
        <v>398.29823387135235</v>
      </c>
      <c r="AC164" s="186">
        <v>432.1294534094518</v>
      </c>
      <c r="AD164" s="186">
        <v>497.6826756112755</v>
      </c>
      <c r="AE164" s="186">
        <v>450.40475546995373</v>
      </c>
      <c r="AF164" s="186">
        <v>441.47125308971545</v>
      </c>
      <c r="AG164" s="186">
        <v>420.44609983061133</v>
      </c>
      <c r="AH164" s="186">
        <v>379.35516006719871</v>
      </c>
      <c r="AI164" s="186">
        <v>242.58187694750313</v>
      </c>
      <c r="AJ164" s="186">
        <v>396.24853294206065</v>
      </c>
      <c r="AK164" s="186">
        <v>442.64940203767634</v>
      </c>
      <c r="AL164" s="186">
        <v>388.33623021264339</v>
      </c>
      <c r="AM164" s="186">
        <v>410.60031209730926</v>
      </c>
      <c r="AN164" s="186">
        <v>360.98639863526404</v>
      </c>
      <c r="AO164" s="186">
        <v>418.78392431035212</v>
      </c>
      <c r="AP164" s="186">
        <v>456.06155771012794</v>
      </c>
      <c r="AQ164" s="186">
        <v>446.61021228986596</v>
      </c>
      <c r="AR164" s="186">
        <v>431.42564247910428</v>
      </c>
      <c r="AS164" s="186">
        <v>430.1772464531839</v>
      </c>
      <c r="AT164" s="186">
        <v>451.23959971896437</v>
      </c>
      <c r="AU164" s="186">
        <v>463.1431841539744</v>
      </c>
      <c r="AV164" s="186">
        <v>420.95976937976258</v>
      </c>
      <c r="AW164" s="186">
        <v>444.6401563794447</v>
      </c>
      <c r="AX164" s="186">
        <v>429.38604982462675</v>
      </c>
      <c r="AY164" s="186">
        <v>453.2370618982041</v>
      </c>
      <c r="AZ164" s="186">
        <v>427.20251600659157</v>
      </c>
      <c r="BA164" s="186">
        <v>421.19447740732187</v>
      </c>
      <c r="BB164" s="186">
        <v>463.74033149301715</v>
      </c>
      <c r="BC164" s="186">
        <v>436.14451683255845</v>
      </c>
      <c r="BD164" s="186">
        <v>418.42579418284686</v>
      </c>
      <c r="BE164" s="186">
        <v>378.63209942499452</v>
      </c>
      <c r="BF164" s="186">
        <v>327.61098622008461</v>
      </c>
      <c r="BG164" s="186">
        <v>3.1104441139265546</v>
      </c>
      <c r="BH164" s="186">
        <v>22.0519510088853</v>
      </c>
      <c r="BI164" s="186">
        <v>348.87077220066789</v>
      </c>
      <c r="BJ164" s="186">
        <v>359.12058675210528</v>
      </c>
      <c r="BK164" s="186">
        <v>450.41053051860814</v>
      </c>
      <c r="BL164" s="186">
        <v>456.83336128489805</v>
      </c>
    </row>
    <row r="165" spans="1:69" x14ac:dyDescent="0.45">
      <c r="A165" s="175"/>
      <c r="B165" s="175"/>
      <c r="C165" s="175" t="s">
        <v>1020</v>
      </c>
      <c r="D165" s="175" t="s">
        <v>738</v>
      </c>
      <c r="E165" s="184" t="s">
        <v>998</v>
      </c>
      <c r="F165" s="175" t="s">
        <v>967</v>
      </c>
      <c r="G165" s="186">
        <v>496.66436078262228</v>
      </c>
      <c r="H165" s="186">
        <v>360.54898798878395</v>
      </c>
      <c r="I165" s="186">
        <v>98014.896776540845</v>
      </c>
      <c r="J165" s="186">
        <v>503.56837289650997</v>
      </c>
      <c r="K165" s="186">
        <v>10564.568047755147</v>
      </c>
      <c r="L165" s="186">
        <v>328899.78502564487</v>
      </c>
      <c r="M165" s="186">
        <v>407.9829174821399</v>
      </c>
      <c r="N165" s="186">
        <v>662.31116638632716</v>
      </c>
      <c r="O165" s="186">
        <v>390.8240471595247</v>
      </c>
      <c r="P165" s="186">
        <v>82818.859002092868</v>
      </c>
      <c r="Q165" s="186">
        <v>436.64481360139695</v>
      </c>
      <c r="R165" s="186">
        <v>443.97183579130552</v>
      </c>
      <c r="S165" s="186">
        <v>414.54481454126335</v>
      </c>
      <c r="T165" s="186">
        <v>472.29062284157914</v>
      </c>
      <c r="U165" s="186">
        <v>493.55141191751449</v>
      </c>
      <c r="V165" s="186">
        <v>418.65868574206638</v>
      </c>
      <c r="W165" s="186">
        <v>450.54035451633109</v>
      </c>
      <c r="X165" s="186">
        <v>439.66495716802643</v>
      </c>
      <c r="Y165" s="186">
        <v>449.99940884043912</v>
      </c>
      <c r="Z165" s="186">
        <v>442.39926424222284</v>
      </c>
      <c r="AA165" s="186">
        <v>309.39046230940659</v>
      </c>
      <c r="AB165" s="186">
        <v>398.99500255993911</v>
      </c>
      <c r="AC165" s="186">
        <v>433.41092576026972</v>
      </c>
      <c r="AD165" s="186">
        <v>492.12870168363565</v>
      </c>
      <c r="AE165" s="186">
        <v>445.33899339008047</v>
      </c>
      <c r="AF165" s="186">
        <v>435.40763692276329</v>
      </c>
      <c r="AG165" s="186">
        <v>417.12527221692864</v>
      </c>
      <c r="AH165" s="186">
        <v>378.31716215294546</v>
      </c>
      <c r="AI165" s="186">
        <v>238.98506310293226</v>
      </c>
      <c r="AJ165" s="186">
        <v>397.18141642472875</v>
      </c>
      <c r="AK165" s="186">
        <v>439.72207679261777</v>
      </c>
      <c r="AL165" s="186">
        <v>390.68848799872211</v>
      </c>
      <c r="AM165" s="186">
        <v>414.58698081077478</v>
      </c>
      <c r="AN165" s="186">
        <v>362.82622301242179</v>
      </c>
      <c r="AO165" s="186">
        <v>417.51559340226157</v>
      </c>
      <c r="AP165" s="186">
        <v>450.24264847224435</v>
      </c>
      <c r="AQ165" s="186">
        <v>442.68519767285704</v>
      </c>
      <c r="AR165" s="186">
        <v>428.72379612185432</v>
      </c>
      <c r="AS165" s="186">
        <v>431.25009105485822</v>
      </c>
      <c r="AT165" s="186">
        <v>447.76262125116494</v>
      </c>
      <c r="AU165" s="186">
        <v>461.21148375533448</v>
      </c>
      <c r="AV165" s="186">
        <v>420.55539634389305</v>
      </c>
      <c r="AW165" s="186">
        <v>441.49477654374738</v>
      </c>
      <c r="AX165" s="186">
        <v>424.37301828976803</v>
      </c>
      <c r="AY165" s="186">
        <v>448.08474900365383</v>
      </c>
      <c r="AZ165" s="186">
        <v>423.18177600164574</v>
      </c>
      <c r="BA165" s="186">
        <v>419.11015141612546</v>
      </c>
      <c r="BB165" s="186">
        <v>461.21342614298015</v>
      </c>
      <c r="BC165" s="186">
        <v>431.60115438270032</v>
      </c>
      <c r="BD165" s="186">
        <v>414.7910999974095</v>
      </c>
      <c r="BE165" s="186">
        <v>375.71202682075563</v>
      </c>
      <c r="BF165" s="186">
        <v>323.04607309184911</v>
      </c>
      <c r="BG165" s="186">
        <v>3.1627920649825949</v>
      </c>
      <c r="BH165" s="186">
        <v>23.395637766874572</v>
      </c>
      <c r="BI165" s="186">
        <v>350.396709381417</v>
      </c>
      <c r="BJ165" s="186">
        <v>359.52290547683333</v>
      </c>
      <c r="BK165" s="186">
        <v>444.72933329910865</v>
      </c>
      <c r="BL165" s="186">
        <v>456.08475330207762</v>
      </c>
      <c r="BN165" s="187"/>
      <c r="BO165" s="187"/>
      <c r="BP165" s="186"/>
      <c r="BQ165" s="186"/>
    </row>
    <row r="166" spans="1:69" x14ac:dyDescent="0.45">
      <c r="A166" s="175"/>
      <c r="B166" s="175"/>
      <c r="C166" s="175" t="s">
        <v>1020</v>
      </c>
      <c r="D166" s="175" t="s">
        <v>692</v>
      </c>
      <c r="E166" s="184" t="s">
        <v>999</v>
      </c>
      <c r="F166" s="175" t="s">
        <v>967</v>
      </c>
      <c r="G166" s="186">
        <v>529.92354777481137</v>
      </c>
      <c r="H166" s="186">
        <v>368.69995626771379</v>
      </c>
      <c r="I166" s="186">
        <v>99489.832736404613</v>
      </c>
      <c r="J166" s="186">
        <v>506.46061183754358</v>
      </c>
      <c r="K166" s="186">
        <v>10841.710215112931</v>
      </c>
      <c r="L166" s="186">
        <v>326161.12359088159</v>
      </c>
      <c r="M166" s="186">
        <v>395.24495929329652</v>
      </c>
      <c r="N166" s="186">
        <v>695.73717583405323</v>
      </c>
      <c r="O166" s="186">
        <v>402.30829610208565</v>
      </c>
      <c r="P166" s="186">
        <v>84967.754446988591</v>
      </c>
      <c r="Q166" s="186">
        <v>443.5802822129528</v>
      </c>
      <c r="R166" s="186">
        <v>448.26409381546824</v>
      </c>
      <c r="S166" s="186">
        <v>422.19810244425861</v>
      </c>
      <c r="T166" s="186">
        <v>479.15751039743725</v>
      </c>
      <c r="U166" s="186">
        <v>502.17255962575456</v>
      </c>
      <c r="V166" s="186">
        <v>431.37476954735854</v>
      </c>
      <c r="W166" s="186">
        <v>457.65527215461941</v>
      </c>
      <c r="X166" s="186">
        <v>447.82913382663429</v>
      </c>
      <c r="Y166" s="186">
        <v>449.60077855701735</v>
      </c>
      <c r="Z166" s="186">
        <v>436.40145579122503</v>
      </c>
      <c r="AA166" s="186">
        <v>306.44552430796051</v>
      </c>
      <c r="AB166" s="186">
        <v>397.80136175810156</v>
      </c>
      <c r="AC166" s="186">
        <v>428.22108038101464</v>
      </c>
      <c r="AD166" s="186">
        <v>495.25319119335012</v>
      </c>
      <c r="AE166" s="186">
        <v>449.45548326836132</v>
      </c>
      <c r="AF166" s="186">
        <v>437.81034773944072</v>
      </c>
      <c r="AG166" s="186">
        <v>418.38798332376314</v>
      </c>
      <c r="AH166" s="186">
        <v>374.54819524808653</v>
      </c>
      <c r="AI166" s="186">
        <v>242.59475061280079</v>
      </c>
      <c r="AJ166" s="186">
        <v>403.29856753181673</v>
      </c>
      <c r="AK166" s="186">
        <v>439.46419861639811</v>
      </c>
      <c r="AL166" s="186">
        <v>385.73690295213589</v>
      </c>
      <c r="AM166" s="186">
        <v>404.52322883167312</v>
      </c>
      <c r="AN166" s="186">
        <v>360.11225419556666</v>
      </c>
      <c r="AO166" s="186">
        <v>418.26351794830401</v>
      </c>
      <c r="AP166" s="186">
        <v>447.53829933752945</v>
      </c>
      <c r="AQ166" s="186">
        <v>439.19770605035683</v>
      </c>
      <c r="AR166" s="186">
        <v>427.72326195739117</v>
      </c>
      <c r="AS166" s="186">
        <v>427.62144213589829</v>
      </c>
      <c r="AT166" s="186">
        <v>452.12166645213529</v>
      </c>
      <c r="AU166" s="186">
        <v>469.94845939634752</v>
      </c>
      <c r="AV166" s="186">
        <v>431.38765951101294</v>
      </c>
      <c r="AW166" s="186">
        <v>448.39231346384207</v>
      </c>
      <c r="AX166" s="186">
        <v>432.14410489025141</v>
      </c>
      <c r="AY166" s="186">
        <v>457.69128472356448</v>
      </c>
      <c r="AZ166" s="186">
        <v>434.23411437383464</v>
      </c>
      <c r="BA166" s="186">
        <v>428.20634411052129</v>
      </c>
      <c r="BB166" s="186">
        <v>471.72745891007645</v>
      </c>
      <c r="BC166" s="186">
        <v>443.98691857256267</v>
      </c>
      <c r="BD166" s="186">
        <v>423.92776854958612</v>
      </c>
      <c r="BE166" s="186">
        <v>386.61626493169899</v>
      </c>
      <c r="BF166" s="186">
        <v>331.08176578983733</v>
      </c>
      <c r="BG166" s="186">
        <v>3.2011129500556694</v>
      </c>
      <c r="BH166" s="186">
        <v>22.251232895578443</v>
      </c>
      <c r="BI166" s="186">
        <v>363.21553727436009</v>
      </c>
      <c r="BJ166" s="186">
        <v>362.22521092505872</v>
      </c>
      <c r="BK166" s="186">
        <v>452.33877879705267</v>
      </c>
      <c r="BL166" s="186">
        <v>460.52876937604481</v>
      </c>
    </row>
    <row r="167" spans="1:69" x14ac:dyDescent="0.45">
      <c r="A167" s="175"/>
      <c r="B167" s="175"/>
      <c r="C167" s="175" t="s">
        <v>1020</v>
      </c>
      <c r="D167" s="175" t="s">
        <v>738</v>
      </c>
      <c r="E167" s="184" t="s">
        <v>999</v>
      </c>
      <c r="F167" s="175" t="s">
        <v>967</v>
      </c>
      <c r="G167" s="186">
        <v>522.49959062667631</v>
      </c>
      <c r="H167" s="186">
        <v>377.00270243326935</v>
      </c>
      <c r="I167" s="186">
        <v>98468.559766945546</v>
      </c>
      <c r="J167" s="186">
        <v>513.29490622893979</v>
      </c>
      <c r="K167" s="186">
        <v>10723.447743531518</v>
      </c>
      <c r="L167" s="186">
        <v>328376.23431874887</v>
      </c>
      <c r="M167" s="186">
        <v>403.45916014481554</v>
      </c>
      <c r="N167" s="186">
        <v>649.81444366725555</v>
      </c>
      <c r="O167" s="186">
        <v>395.14276816238834</v>
      </c>
      <c r="P167" s="186">
        <v>82941.150653488905</v>
      </c>
      <c r="Q167" s="186">
        <v>439.16659505180832</v>
      </c>
      <c r="R167" s="186">
        <v>437.6857689877923</v>
      </c>
      <c r="S167" s="186">
        <v>425.12115956367739</v>
      </c>
      <c r="T167" s="186">
        <v>479.85876677955855</v>
      </c>
      <c r="U167" s="186">
        <v>498.53591108550893</v>
      </c>
      <c r="V167" s="186">
        <v>424.04975056220121</v>
      </c>
      <c r="W167" s="186">
        <v>460.01875007848321</v>
      </c>
      <c r="X167" s="186">
        <v>451.55511109738654</v>
      </c>
      <c r="Y167" s="186">
        <v>453.95141424860475</v>
      </c>
      <c r="Z167" s="186">
        <v>448.80009715537466</v>
      </c>
      <c r="AA167" s="186">
        <v>308.26802377470807</v>
      </c>
      <c r="AB167" s="186">
        <v>392.39722428329333</v>
      </c>
      <c r="AC167" s="186">
        <v>428.4483635079373</v>
      </c>
      <c r="AD167" s="186">
        <v>483.71198811350365</v>
      </c>
      <c r="AE167" s="186">
        <v>437.55625228768173</v>
      </c>
      <c r="AF167" s="186">
        <v>425.94964176963839</v>
      </c>
      <c r="AG167" s="186">
        <v>408.45219150687007</v>
      </c>
      <c r="AH167" s="186">
        <v>378.21335418225112</v>
      </c>
      <c r="AI167" s="186">
        <v>245.77223998981259</v>
      </c>
      <c r="AJ167" s="186">
        <v>400.17121346658558</v>
      </c>
      <c r="AK167" s="186">
        <v>442.37440836278677</v>
      </c>
      <c r="AL167" s="186">
        <v>392.19497963872629</v>
      </c>
      <c r="AM167" s="186">
        <v>415.08197211026373</v>
      </c>
      <c r="AN167" s="186">
        <v>360.87972324279804</v>
      </c>
      <c r="AO167" s="186">
        <v>411.21751904914515</v>
      </c>
      <c r="AP167" s="186">
        <v>434.7129129817265</v>
      </c>
      <c r="AQ167" s="186">
        <v>426.16464150844996</v>
      </c>
      <c r="AR167" s="186">
        <v>419.63312649239424</v>
      </c>
      <c r="AS167" s="186">
        <v>423.86905803250755</v>
      </c>
      <c r="AT167" s="186">
        <v>446.04504884995998</v>
      </c>
      <c r="AU167" s="186">
        <v>459.52148768600148</v>
      </c>
      <c r="AV167" s="186">
        <v>422.00791535194151</v>
      </c>
      <c r="AW167" s="186">
        <v>438.9701192742038</v>
      </c>
      <c r="AX167" s="186">
        <v>421.29895437056877</v>
      </c>
      <c r="AY167" s="186">
        <v>443.86938021164241</v>
      </c>
      <c r="AZ167" s="186">
        <v>419.31614565909797</v>
      </c>
      <c r="BA167" s="186">
        <v>415.28577914424204</v>
      </c>
      <c r="BB167" s="186">
        <v>458.39895936791243</v>
      </c>
      <c r="BC167" s="186">
        <v>428.70485183594036</v>
      </c>
      <c r="BD167" s="186">
        <v>407.87565311323908</v>
      </c>
      <c r="BE167" s="186">
        <v>372.06793138018344</v>
      </c>
      <c r="BF167" s="186">
        <v>322.49051076662255</v>
      </c>
      <c r="BG167" s="186">
        <v>3.0980489671857336</v>
      </c>
      <c r="BH167" s="186">
        <v>23.441886225201301</v>
      </c>
      <c r="BI167" s="186">
        <v>379.56136131331778</v>
      </c>
      <c r="BJ167" s="186">
        <v>362.56536347163217</v>
      </c>
      <c r="BK167" s="186">
        <v>432.18847390089115</v>
      </c>
      <c r="BL167" s="186">
        <v>446.66068882598512</v>
      </c>
      <c r="BN167" s="187"/>
      <c r="BO167" s="187"/>
      <c r="BP167" s="186"/>
      <c r="BQ167" s="186"/>
    </row>
    <row r="168" spans="1:69" x14ac:dyDescent="0.45">
      <c r="A168" s="175"/>
      <c r="B168" s="175"/>
      <c r="C168" s="175" t="s">
        <v>1020</v>
      </c>
      <c r="D168" s="175" t="s">
        <v>692</v>
      </c>
      <c r="E168" s="184" t="s">
        <v>1000</v>
      </c>
      <c r="F168" s="175" t="s">
        <v>967</v>
      </c>
      <c r="G168" s="186">
        <v>529.30487425194826</v>
      </c>
      <c r="H168" s="186">
        <v>370.15482067655137</v>
      </c>
      <c r="I168" s="186">
        <v>98546.912237410463</v>
      </c>
      <c r="J168" s="186">
        <v>505.68980116066967</v>
      </c>
      <c r="K168" s="186">
        <v>10793.914874580281</v>
      </c>
      <c r="L168" s="186">
        <v>326759.83931559214</v>
      </c>
      <c r="M168" s="186">
        <v>398.58277473080557</v>
      </c>
      <c r="N168" s="186">
        <v>689.94924160393293</v>
      </c>
      <c r="O168" s="186">
        <v>426.86675651310213</v>
      </c>
      <c r="P168" s="186">
        <v>84985.352989064646</v>
      </c>
      <c r="Q168" s="186">
        <v>443.68967797697951</v>
      </c>
      <c r="R168" s="186">
        <v>447.824473425262</v>
      </c>
      <c r="S168" s="186">
        <v>422.46842665809402</v>
      </c>
      <c r="T168" s="186">
        <v>480.72674899761267</v>
      </c>
      <c r="U168" s="186">
        <v>498.12255396255728</v>
      </c>
      <c r="V168" s="186">
        <v>429.47956513730929</v>
      </c>
      <c r="W168" s="186">
        <v>458.9066087281879</v>
      </c>
      <c r="X168" s="186">
        <v>446.85173877248639</v>
      </c>
      <c r="Y168" s="186">
        <v>448.45873682344381</v>
      </c>
      <c r="Z168" s="186">
        <v>436.85948315662444</v>
      </c>
      <c r="AA168" s="186">
        <v>310.74170489315884</v>
      </c>
      <c r="AB168" s="186">
        <v>404.86718094488828</v>
      </c>
      <c r="AC168" s="186">
        <v>428.00943760684851</v>
      </c>
      <c r="AD168" s="186">
        <v>495.88205174049085</v>
      </c>
      <c r="AE168" s="186">
        <v>447.84395520660473</v>
      </c>
      <c r="AF168" s="186">
        <v>438.42968294165576</v>
      </c>
      <c r="AG168" s="186">
        <v>417.2575879391365</v>
      </c>
      <c r="AH168" s="186">
        <v>378.25694679561076</v>
      </c>
      <c r="AI168" s="186">
        <v>244.69227929651731</v>
      </c>
      <c r="AJ168" s="186">
        <v>405.46915468095892</v>
      </c>
      <c r="AK168" s="186">
        <v>435.76062378871455</v>
      </c>
      <c r="AL168" s="186">
        <v>387.36680092122754</v>
      </c>
      <c r="AM168" s="186">
        <v>409.275767126088</v>
      </c>
      <c r="AN168" s="186">
        <v>361.69653874615989</v>
      </c>
      <c r="AO168" s="186">
        <v>423.12281349328009</v>
      </c>
      <c r="AP168" s="186">
        <v>450.19671788134303</v>
      </c>
      <c r="AQ168" s="186">
        <v>441.60744874358011</v>
      </c>
      <c r="AR168" s="186">
        <v>429.53643571540812</v>
      </c>
      <c r="AS168" s="186">
        <v>432.27909262298243</v>
      </c>
      <c r="AT168" s="186">
        <v>454.99103063067287</v>
      </c>
      <c r="AU168" s="186">
        <v>468.55647538679113</v>
      </c>
      <c r="AV168" s="186">
        <v>432.11721235192795</v>
      </c>
      <c r="AW168" s="186">
        <v>449.27397559740984</v>
      </c>
      <c r="AX168" s="186">
        <v>433.29954579627406</v>
      </c>
      <c r="AY168" s="186">
        <v>457.49190969578132</v>
      </c>
      <c r="AZ168" s="186">
        <v>433.46801678988356</v>
      </c>
      <c r="BA168" s="186">
        <v>428.69138263335793</v>
      </c>
      <c r="BB168" s="186">
        <v>470.12307965904762</v>
      </c>
      <c r="BC168" s="186">
        <v>443.49257455840768</v>
      </c>
      <c r="BD168" s="186">
        <v>424.12682828546332</v>
      </c>
      <c r="BE168" s="186">
        <v>385.15659434835391</v>
      </c>
      <c r="BF168" s="186">
        <v>330.48851493568088</v>
      </c>
      <c r="BG168" s="186">
        <v>3.1245114191552408</v>
      </c>
      <c r="BH168" s="186">
        <v>22.087959504068163</v>
      </c>
      <c r="BI168" s="186">
        <v>353.23458751603374</v>
      </c>
      <c r="BJ168" s="186">
        <v>359.42441556630854</v>
      </c>
      <c r="BK168" s="186">
        <v>451.11540554064607</v>
      </c>
      <c r="BL168" s="186">
        <v>460.91194894942885</v>
      </c>
    </row>
    <row r="169" spans="1:69" x14ac:dyDescent="0.45">
      <c r="A169" s="175"/>
      <c r="B169" s="175"/>
      <c r="C169" s="175" t="s">
        <v>1020</v>
      </c>
      <c r="D169" s="175" t="s">
        <v>738</v>
      </c>
      <c r="E169" s="184" t="s">
        <v>1000</v>
      </c>
      <c r="F169" s="175" t="s">
        <v>967</v>
      </c>
      <c r="G169" s="186">
        <v>525.9985665532306</v>
      </c>
      <c r="H169" s="186">
        <v>374.48821542468352</v>
      </c>
      <c r="I169" s="186">
        <v>98404.117552772324</v>
      </c>
      <c r="J169" s="186">
        <v>510.36600429841781</v>
      </c>
      <c r="K169" s="186">
        <v>10838.152669548252</v>
      </c>
      <c r="L169" s="186">
        <v>327509.8511467647</v>
      </c>
      <c r="M169" s="186">
        <v>399.37239050475216</v>
      </c>
      <c r="N169" s="186">
        <v>645.01214660748883</v>
      </c>
      <c r="O169" s="186">
        <v>544.15353051645297</v>
      </c>
      <c r="P169" s="186">
        <v>83976.893193229858</v>
      </c>
      <c r="Q169" s="186">
        <v>441.97200571392295</v>
      </c>
      <c r="R169" s="186">
        <v>444.82819338390999</v>
      </c>
      <c r="S169" s="186">
        <v>426.4025024732918</v>
      </c>
      <c r="T169" s="186">
        <v>480.25527389363765</v>
      </c>
      <c r="U169" s="186">
        <v>498.67693495431416</v>
      </c>
      <c r="V169" s="186">
        <v>427.40520908695811</v>
      </c>
      <c r="W169" s="186">
        <v>460.24912988675965</v>
      </c>
      <c r="X169" s="186">
        <v>446.71706587205489</v>
      </c>
      <c r="Y169" s="186">
        <v>445.76515124546233</v>
      </c>
      <c r="Z169" s="186">
        <v>445.25749349459318</v>
      </c>
      <c r="AA169" s="186">
        <v>302.68407400100119</v>
      </c>
      <c r="AB169" s="186">
        <v>381.13341125134571</v>
      </c>
      <c r="AC169" s="186">
        <v>426.40355088506465</v>
      </c>
      <c r="AD169" s="186">
        <v>488.23420556822077</v>
      </c>
      <c r="AE169" s="186">
        <v>444.46135836381319</v>
      </c>
      <c r="AF169" s="186">
        <v>433.30841659517682</v>
      </c>
      <c r="AG169" s="186">
        <v>412.82123089576726</v>
      </c>
      <c r="AH169" s="186">
        <v>377.12047420847199</v>
      </c>
      <c r="AI169" s="186">
        <v>243.01866742592361</v>
      </c>
      <c r="AJ169" s="186">
        <v>390.69977351190545</v>
      </c>
      <c r="AK169" s="186">
        <v>437.87070805820571</v>
      </c>
      <c r="AL169" s="186">
        <v>390.11995003660758</v>
      </c>
      <c r="AM169" s="186">
        <v>412.31853408761606</v>
      </c>
      <c r="AN169" s="186">
        <v>362.25646114068275</v>
      </c>
      <c r="AO169" s="186">
        <v>413.01922145526657</v>
      </c>
      <c r="AP169" s="186">
        <v>439.10499976369448</v>
      </c>
      <c r="AQ169" s="186">
        <v>433.28697986558933</v>
      </c>
      <c r="AR169" s="186">
        <v>426.47320775545955</v>
      </c>
      <c r="AS169" s="186">
        <v>429.81715317122831</v>
      </c>
      <c r="AT169" s="186">
        <v>452.74623096359653</v>
      </c>
      <c r="AU169" s="186">
        <v>465.00676472723683</v>
      </c>
      <c r="AV169" s="186">
        <v>428.01868249115108</v>
      </c>
      <c r="AW169" s="186">
        <v>445.32320873317616</v>
      </c>
      <c r="AX169" s="186">
        <v>430.2097711557708</v>
      </c>
      <c r="AY169" s="186">
        <v>452.8324997663845</v>
      </c>
      <c r="AZ169" s="186">
        <v>430.3812022016071</v>
      </c>
      <c r="BA169" s="186">
        <v>422.68290396373214</v>
      </c>
      <c r="BB169" s="186">
        <v>465.47571436748387</v>
      </c>
      <c r="BC169" s="186">
        <v>436.90885358870526</v>
      </c>
      <c r="BD169" s="186">
        <v>418.39356130989091</v>
      </c>
      <c r="BE169" s="186">
        <v>379.49199403429236</v>
      </c>
      <c r="BF169" s="186">
        <v>323.44939711406261</v>
      </c>
      <c r="BG169" s="186">
        <v>3.1559195235253963</v>
      </c>
      <c r="BH169" s="186">
        <v>23.277813590619253</v>
      </c>
      <c r="BI169" s="186">
        <v>349.92943667305366</v>
      </c>
      <c r="BJ169" s="186">
        <v>361.29530399368218</v>
      </c>
      <c r="BK169" s="186">
        <v>441.80761553041572</v>
      </c>
      <c r="BL169" s="186">
        <v>452.13617869675505</v>
      </c>
      <c r="BN169" s="187"/>
      <c r="BO169" s="187"/>
      <c r="BP169" s="186"/>
      <c r="BQ169" s="186"/>
    </row>
    <row r="170" spans="1:69" x14ac:dyDescent="0.45">
      <c r="A170" s="175"/>
      <c r="B170" s="175"/>
      <c r="C170" s="175" t="s">
        <v>1020</v>
      </c>
      <c r="D170" s="175" t="s">
        <v>692</v>
      </c>
      <c r="E170" s="184" t="s">
        <v>1001</v>
      </c>
      <c r="F170" s="175" t="s">
        <v>967</v>
      </c>
      <c r="G170" s="186">
        <v>522.52917676400341</v>
      </c>
      <c r="H170" s="186">
        <v>379.46444258069988</v>
      </c>
      <c r="I170" s="186">
        <v>98780.931516584111</v>
      </c>
      <c r="J170" s="186">
        <v>504.39908698290645</v>
      </c>
      <c r="K170" s="186">
        <v>10803.791990599209</v>
      </c>
      <c r="L170" s="186">
        <v>327128.39458589547</v>
      </c>
      <c r="M170" s="186">
        <v>408.20158395888319</v>
      </c>
      <c r="N170" s="186">
        <v>726.90940482820088</v>
      </c>
      <c r="O170" s="186">
        <v>405.68028982748945</v>
      </c>
      <c r="P170" s="186">
        <v>84147.911804943345</v>
      </c>
      <c r="Q170" s="186">
        <v>441.9256887653454</v>
      </c>
      <c r="R170" s="186">
        <v>451.0478774166188</v>
      </c>
      <c r="S170" s="186">
        <v>425.99445108160467</v>
      </c>
      <c r="T170" s="186">
        <v>479.00192050044524</v>
      </c>
      <c r="U170" s="186">
        <v>496.5011798302271</v>
      </c>
      <c r="V170" s="186">
        <v>429.17720467329309</v>
      </c>
      <c r="W170" s="186">
        <v>461.49494475261929</v>
      </c>
      <c r="X170" s="186">
        <v>449.83458979720393</v>
      </c>
      <c r="Y170" s="186">
        <v>453.47683979532724</v>
      </c>
      <c r="Z170" s="186">
        <v>445.66561142288992</v>
      </c>
      <c r="AA170" s="186">
        <v>317.23980890011558</v>
      </c>
      <c r="AB170" s="186">
        <v>420.1499569776995</v>
      </c>
      <c r="AC170" s="186">
        <v>433.03316469535156</v>
      </c>
      <c r="AD170" s="186">
        <v>497.56128869430285</v>
      </c>
      <c r="AE170" s="186">
        <v>443.27189315464096</v>
      </c>
      <c r="AF170" s="186">
        <v>432.33787599286387</v>
      </c>
      <c r="AG170" s="186">
        <v>416.60256608856082</v>
      </c>
      <c r="AH170" s="186">
        <v>380.77696552453915</v>
      </c>
      <c r="AI170" s="186">
        <v>250.09471893235599</v>
      </c>
      <c r="AJ170" s="186">
        <v>407.65920908036935</v>
      </c>
      <c r="AK170" s="186">
        <v>447.50701375542741</v>
      </c>
      <c r="AL170" s="186">
        <v>390.5881362675903</v>
      </c>
      <c r="AM170" s="186">
        <v>415.588635654288</v>
      </c>
      <c r="AN170" s="186">
        <v>365.21439076770281</v>
      </c>
      <c r="AO170" s="186">
        <v>420.10999871976816</v>
      </c>
      <c r="AP170" s="186">
        <v>444.63598985839826</v>
      </c>
      <c r="AQ170" s="186">
        <v>439.25682724014251</v>
      </c>
      <c r="AR170" s="186">
        <v>426.54793382190269</v>
      </c>
      <c r="AS170" s="186">
        <v>429.8850936020666</v>
      </c>
      <c r="AT170" s="186">
        <v>450.74498942778195</v>
      </c>
      <c r="AU170" s="186">
        <v>466.91738226026138</v>
      </c>
      <c r="AV170" s="186">
        <v>426.00588648425384</v>
      </c>
      <c r="AW170" s="186">
        <v>442.8466156149002</v>
      </c>
      <c r="AX170" s="186">
        <v>427.13113298839124</v>
      </c>
      <c r="AY170" s="186">
        <v>450.4117490611921</v>
      </c>
      <c r="AZ170" s="186">
        <v>428.29623522424333</v>
      </c>
      <c r="BA170" s="186">
        <v>422.69748862156695</v>
      </c>
      <c r="BB170" s="186">
        <v>464.10310598939088</v>
      </c>
      <c r="BC170" s="186">
        <v>437.18017505591951</v>
      </c>
      <c r="BD170" s="186">
        <v>416.92470129362943</v>
      </c>
      <c r="BE170" s="186">
        <v>380.18461493458716</v>
      </c>
      <c r="BF170" s="186">
        <v>333.80761039374727</v>
      </c>
      <c r="BG170" s="186">
        <v>3.1576343122406714</v>
      </c>
      <c r="BH170" s="186">
        <v>23.011322029077245</v>
      </c>
      <c r="BI170" s="186">
        <v>363.15419658646391</v>
      </c>
      <c r="BJ170" s="186">
        <v>368.27870589928608</v>
      </c>
      <c r="BK170" s="186">
        <v>446.29421145992097</v>
      </c>
      <c r="BL170" s="186">
        <v>460.15446591907181</v>
      </c>
    </row>
    <row r="171" spans="1:69" x14ac:dyDescent="0.45">
      <c r="A171" s="175"/>
      <c r="B171" s="175"/>
      <c r="C171" s="175" t="s">
        <v>1020</v>
      </c>
      <c r="D171" s="175" t="s">
        <v>738</v>
      </c>
      <c r="E171" s="184" t="s">
        <v>1001</v>
      </c>
      <c r="F171" s="175" t="s">
        <v>967</v>
      </c>
      <c r="G171" s="186">
        <v>532.33164528575026</v>
      </c>
      <c r="H171" s="186">
        <v>389.7679762761768</v>
      </c>
      <c r="I171" s="186">
        <v>98977.084350444697</v>
      </c>
      <c r="J171" s="186">
        <v>503.85990044053187</v>
      </c>
      <c r="K171" s="186">
        <v>10660.6591408762</v>
      </c>
      <c r="L171" s="186">
        <v>327842.50715162372</v>
      </c>
      <c r="M171" s="186">
        <v>406.15156068726805</v>
      </c>
      <c r="N171" s="186">
        <v>652.76169577258327</v>
      </c>
      <c r="O171" s="186">
        <v>400.36721968932363</v>
      </c>
      <c r="P171" s="186">
        <v>83268.891893947264</v>
      </c>
      <c r="Q171" s="186">
        <v>438.36069429841893</v>
      </c>
      <c r="R171" s="186">
        <v>442.80349957735524</v>
      </c>
      <c r="S171" s="186">
        <v>427.69933006320326</v>
      </c>
      <c r="T171" s="186">
        <v>480.80083367507598</v>
      </c>
      <c r="U171" s="186">
        <v>494.53692946138074</v>
      </c>
      <c r="V171" s="186">
        <v>426.69183501651639</v>
      </c>
      <c r="W171" s="186">
        <v>462.13255186351182</v>
      </c>
      <c r="X171" s="186">
        <v>456.14968923145813</v>
      </c>
      <c r="Y171" s="186">
        <v>450.4806614282345</v>
      </c>
      <c r="Z171" s="186">
        <v>453.10944050941049</v>
      </c>
      <c r="AA171" s="186">
        <v>310.06469977643962</v>
      </c>
      <c r="AB171" s="186">
        <v>393.87792091630371</v>
      </c>
      <c r="AC171" s="186">
        <v>430.98219676695197</v>
      </c>
      <c r="AD171" s="186">
        <v>484.41390936989109</v>
      </c>
      <c r="AE171" s="186">
        <v>433.13770563511173</v>
      </c>
      <c r="AF171" s="186">
        <v>422.49925679308416</v>
      </c>
      <c r="AG171" s="186">
        <v>410.95087285013341</v>
      </c>
      <c r="AH171" s="186">
        <v>379.8612416511188</v>
      </c>
      <c r="AI171" s="186">
        <v>246.97742733219448</v>
      </c>
      <c r="AJ171" s="186">
        <v>398.06878886201201</v>
      </c>
      <c r="AK171" s="186">
        <v>444.29102522481247</v>
      </c>
      <c r="AL171" s="186">
        <v>392.57138083236123</v>
      </c>
      <c r="AM171" s="186">
        <v>419.15916930897669</v>
      </c>
      <c r="AN171" s="186">
        <v>368.67675750534954</v>
      </c>
      <c r="AO171" s="186">
        <v>417.211256746777</v>
      </c>
      <c r="AP171" s="186">
        <v>434.62786293713162</v>
      </c>
      <c r="AQ171" s="186">
        <v>431.73360545614219</v>
      </c>
      <c r="AR171" s="186">
        <v>424.66781442522546</v>
      </c>
      <c r="AS171" s="186">
        <v>427.38458544456802</v>
      </c>
      <c r="AT171" s="186">
        <v>448.54085608322396</v>
      </c>
      <c r="AU171" s="186">
        <v>463.14820733595599</v>
      </c>
      <c r="AV171" s="186">
        <v>421.20722808992133</v>
      </c>
      <c r="AW171" s="186">
        <v>438.16847214514678</v>
      </c>
      <c r="AX171" s="186">
        <v>420.32947512505109</v>
      </c>
      <c r="AY171" s="186">
        <v>443.25438450037893</v>
      </c>
      <c r="AZ171" s="186">
        <v>419.34516440577283</v>
      </c>
      <c r="BA171" s="186">
        <v>413.45746231003886</v>
      </c>
      <c r="BB171" s="186">
        <v>457.02218959493615</v>
      </c>
      <c r="BC171" s="186">
        <v>426.50744999860007</v>
      </c>
      <c r="BD171" s="186">
        <v>407.29557362293264</v>
      </c>
      <c r="BE171" s="186">
        <v>372.37304946465684</v>
      </c>
      <c r="BF171" s="186">
        <v>326.52304045814333</v>
      </c>
      <c r="BG171" s="186">
        <v>3.1974053890177219</v>
      </c>
      <c r="BH171" s="186">
        <v>23.470975092490658</v>
      </c>
      <c r="BI171" s="186">
        <v>358.46715033445241</v>
      </c>
      <c r="BJ171" s="186">
        <v>369.5494941884732</v>
      </c>
      <c r="BK171" s="186">
        <v>434.89884285250116</v>
      </c>
      <c r="BL171" s="186">
        <v>451.13098100436906</v>
      </c>
      <c r="BN171" s="187"/>
      <c r="BO171" s="187"/>
      <c r="BP171" s="186"/>
      <c r="BQ171" s="186"/>
    </row>
    <row r="172" spans="1:69" x14ac:dyDescent="0.45">
      <c r="A172" s="175"/>
      <c r="B172" s="175"/>
      <c r="C172" s="175" t="s">
        <v>1020</v>
      </c>
      <c r="D172" s="175" t="s">
        <v>692</v>
      </c>
      <c r="E172" s="184" t="s">
        <v>1002</v>
      </c>
      <c r="F172" s="175" t="s">
        <v>967</v>
      </c>
      <c r="G172" s="186">
        <v>499.24715523162604</v>
      </c>
      <c r="H172" s="186">
        <v>370.63183437408065</v>
      </c>
      <c r="I172" s="186">
        <v>98193.598047723368</v>
      </c>
      <c r="J172" s="186">
        <v>502.33510208945677</v>
      </c>
      <c r="K172" s="186">
        <v>10905.002443149957</v>
      </c>
      <c r="L172" s="186">
        <v>327106.59889499354</v>
      </c>
      <c r="M172" s="186">
        <v>405.96782971073202</v>
      </c>
      <c r="N172" s="186">
        <v>732.47365658331307</v>
      </c>
      <c r="O172" s="186">
        <v>414.61457907989615</v>
      </c>
      <c r="P172" s="186">
        <v>84831.661692385227</v>
      </c>
      <c r="Q172" s="186">
        <v>433.35505843806368</v>
      </c>
      <c r="R172" s="186">
        <v>437.96158266034496</v>
      </c>
      <c r="S172" s="186">
        <v>414.95167182169581</v>
      </c>
      <c r="T172" s="186">
        <v>469.64713983262186</v>
      </c>
      <c r="U172" s="186">
        <v>490.44989944202814</v>
      </c>
      <c r="V172" s="186">
        <v>422.83222075270612</v>
      </c>
      <c r="W172" s="186">
        <v>452.27118309555857</v>
      </c>
      <c r="X172" s="186">
        <v>443.5311518235747</v>
      </c>
      <c r="Y172" s="186">
        <v>461.04204048452215</v>
      </c>
      <c r="Z172" s="186">
        <v>441.83688704247731</v>
      </c>
      <c r="AA172" s="186">
        <v>320.04981858324464</v>
      </c>
      <c r="AB172" s="186">
        <v>410.9092284405956</v>
      </c>
      <c r="AC172" s="186">
        <v>425.71588342941408</v>
      </c>
      <c r="AD172" s="186">
        <v>488.23870461737005</v>
      </c>
      <c r="AE172" s="186">
        <v>448.42737510316107</v>
      </c>
      <c r="AF172" s="186">
        <v>439.0705168235329</v>
      </c>
      <c r="AG172" s="186">
        <v>414.22115561149565</v>
      </c>
      <c r="AH172" s="186">
        <v>374.27533870123375</v>
      </c>
      <c r="AI172" s="186">
        <v>245.63870547478612</v>
      </c>
      <c r="AJ172" s="186">
        <v>410.09580621473577</v>
      </c>
      <c r="AK172" s="186">
        <v>442.34335090834975</v>
      </c>
      <c r="AL172" s="186">
        <v>387.68481540778146</v>
      </c>
      <c r="AM172" s="186">
        <v>414.65773981308007</v>
      </c>
      <c r="AN172" s="186">
        <v>359.88355555619876</v>
      </c>
      <c r="AO172" s="186">
        <v>410.45913331919024</v>
      </c>
      <c r="AP172" s="186">
        <v>442.6746824895784</v>
      </c>
      <c r="AQ172" s="186">
        <v>432.03258307485771</v>
      </c>
      <c r="AR172" s="186">
        <v>420.79942893593892</v>
      </c>
      <c r="AS172" s="186">
        <v>426.52939772218565</v>
      </c>
      <c r="AT172" s="186">
        <v>446.67024929096499</v>
      </c>
      <c r="AU172" s="186">
        <v>457.92356864795363</v>
      </c>
      <c r="AV172" s="186">
        <v>424.38761575601819</v>
      </c>
      <c r="AW172" s="186">
        <v>441.59986461579967</v>
      </c>
      <c r="AX172" s="186">
        <v>427.12240481386914</v>
      </c>
      <c r="AY172" s="186">
        <v>450.04900518989211</v>
      </c>
      <c r="AZ172" s="186">
        <v>428.02781614815723</v>
      </c>
      <c r="BA172" s="186">
        <v>421.5990612297303</v>
      </c>
      <c r="BB172" s="186">
        <v>463.83896705921308</v>
      </c>
      <c r="BC172" s="186">
        <v>435.98280575266466</v>
      </c>
      <c r="BD172" s="186">
        <v>415.74600082127688</v>
      </c>
      <c r="BE172" s="186">
        <v>377.33665156267341</v>
      </c>
      <c r="BF172" s="186">
        <v>323.91812376838254</v>
      </c>
      <c r="BG172" s="186">
        <v>3.0583214667227838</v>
      </c>
      <c r="BH172" s="186">
        <v>22.113144433332838</v>
      </c>
      <c r="BI172" s="186">
        <v>358.18413331998613</v>
      </c>
      <c r="BJ172" s="186">
        <v>363.13285989695345</v>
      </c>
      <c r="BK172" s="186">
        <v>442.21221178817683</v>
      </c>
      <c r="BL172" s="186">
        <v>444.60801801718446</v>
      </c>
    </row>
    <row r="173" spans="1:69" x14ac:dyDescent="0.45">
      <c r="A173" s="175"/>
      <c r="B173" s="175"/>
      <c r="C173" s="175" t="s">
        <v>1020</v>
      </c>
      <c r="D173" s="175" t="s">
        <v>738</v>
      </c>
      <c r="E173" s="184" t="s">
        <v>1002</v>
      </c>
      <c r="F173" s="175" t="s">
        <v>967</v>
      </c>
      <c r="G173" s="186">
        <v>519.62396805671324</v>
      </c>
      <c r="H173" s="186">
        <v>366.57487279131385</v>
      </c>
      <c r="I173" s="186">
        <v>98864.243176966935</v>
      </c>
      <c r="J173" s="186">
        <v>520.69592208954668</v>
      </c>
      <c r="K173" s="186">
        <v>11051.532764135447</v>
      </c>
      <c r="L173" s="186">
        <v>326725.20312854537</v>
      </c>
      <c r="M173" s="186">
        <v>386.95108147540878</v>
      </c>
      <c r="N173" s="186">
        <v>626.29727334823997</v>
      </c>
      <c r="O173" s="186">
        <v>405.12545149814952</v>
      </c>
      <c r="P173" s="186">
        <v>84447.164206224756</v>
      </c>
      <c r="Q173" s="186">
        <v>444.30135913991097</v>
      </c>
      <c r="R173" s="186">
        <v>448.05967418422642</v>
      </c>
      <c r="S173" s="186">
        <v>426.93745566997023</v>
      </c>
      <c r="T173" s="186">
        <v>484.96973213296405</v>
      </c>
      <c r="U173" s="186">
        <v>505.22324188042546</v>
      </c>
      <c r="V173" s="186">
        <v>425.62098469742153</v>
      </c>
      <c r="W173" s="186">
        <v>458.82804837468063</v>
      </c>
      <c r="X173" s="186">
        <v>456.43820657449538</v>
      </c>
      <c r="Y173" s="186">
        <v>457.85973454467353</v>
      </c>
      <c r="Z173" s="186">
        <v>441.64502397007101</v>
      </c>
      <c r="AA173" s="186">
        <v>298.83482145876837</v>
      </c>
      <c r="AB173" s="186">
        <v>379.45785093906443</v>
      </c>
      <c r="AC173" s="186">
        <v>430.11334156830611</v>
      </c>
      <c r="AD173" s="186">
        <v>498.64418744351894</v>
      </c>
      <c r="AE173" s="186">
        <v>454.81590631478178</v>
      </c>
      <c r="AF173" s="186">
        <v>444.71852211720915</v>
      </c>
      <c r="AG173" s="186">
        <v>419.46759025363508</v>
      </c>
      <c r="AH173" s="186">
        <v>375.48193248456266</v>
      </c>
      <c r="AI173" s="186">
        <v>239.85024125527303</v>
      </c>
      <c r="AJ173" s="186">
        <v>409.17002952668628</v>
      </c>
      <c r="AK173" s="186">
        <v>431.96584151529061</v>
      </c>
      <c r="AL173" s="186">
        <v>387.4757002453955</v>
      </c>
      <c r="AM173" s="186">
        <v>408.50072217696572</v>
      </c>
      <c r="AN173" s="186">
        <v>359.20441236627073</v>
      </c>
      <c r="AO173" s="186">
        <v>422.35945555551854</v>
      </c>
      <c r="AP173" s="186">
        <v>450.53392234207257</v>
      </c>
      <c r="AQ173" s="186">
        <v>440.82198189032886</v>
      </c>
      <c r="AR173" s="186">
        <v>430.53272840726822</v>
      </c>
      <c r="AS173" s="186">
        <v>431.34029159842828</v>
      </c>
      <c r="AT173" s="186">
        <v>457.42247606210674</v>
      </c>
      <c r="AU173" s="186">
        <v>471.42625396012227</v>
      </c>
      <c r="AV173" s="186">
        <v>432.31516173764982</v>
      </c>
      <c r="AW173" s="186">
        <v>453.01946476064194</v>
      </c>
      <c r="AX173" s="186">
        <v>438.21049962925048</v>
      </c>
      <c r="AY173" s="186">
        <v>462.0108642677983</v>
      </c>
      <c r="AZ173" s="186">
        <v>438.14666007037187</v>
      </c>
      <c r="BA173" s="186">
        <v>432.63494526820517</v>
      </c>
      <c r="BB173" s="186">
        <v>474.22455855232278</v>
      </c>
      <c r="BC173" s="186">
        <v>446.56087995028145</v>
      </c>
      <c r="BD173" s="186">
        <v>426.05500616877038</v>
      </c>
      <c r="BE173" s="186">
        <v>385.9935894653803</v>
      </c>
      <c r="BF173" s="186">
        <v>321.60892810666979</v>
      </c>
      <c r="BG173" s="186">
        <v>3.282337602273901</v>
      </c>
      <c r="BH173" s="186">
        <v>22.077028211172909</v>
      </c>
      <c r="BI173" s="186">
        <v>348.12557300643618</v>
      </c>
      <c r="BJ173" s="186">
        <v>355.98830337287455</v>
      </c>
      <c r="BK173" s="186">
        <v>450.7443164037839</v>
      </c>
      <c r="BL173" s="186">
        <v>454.62027363104301</v>
      </c>
      <c r="BN173" s="187"/>
      <c r="BO173" s="187"/>
      <c r="BP173" s="186"/>
      <c r="BQ173" s="186"/>
    </row>
    <row r="174" spans="1:69" x14ac:dyDescent="0.45">
      <c r="A174" s="175"/>
      <c r="B174" s="175"/>
      <c r="C174" s="175" t="s">
        <v>1020</v>
      </c>
      <c r="D174" s="175" t="s">
        <v>692</v>
      </c>
      <c r="E174" s="184" t="s">
        <v>1003</v>
      </c>
      <c r="F174" s="175" t="s">
        <v>967</v>
      </c>
      <c r="G174" s="186">
        <v>479.47524453880442</v>
      </c>
      <c r="H174" s="186">
        <v>342.4948342722758</v>
      </c>
      <c r="I174" s="186">
        <v>97316.281238059135</v>
      </c>
      <c r="J174" s="186">
        <v>499.67995878744222</v>
      </c>
      <c r="K174" s="186">
        <v>10717.235425033048</v>
      </c>
      <c r="L174" s="186">
        <v>329741.78183190495</v>
      </c>
      <c r="M174" s="186">
        <v>420.51395188156584</v>
      </c>
      <c r="N174" s="186">
        <v>678.6401292628168</v>
      </c>
      <c r="O174" s="186">
        <v>441.68440002585959</v>
      </c>
      <c r="P174" s="186">
        <v>82035.087559836596</v>
      </c>
      <c r="Q174" s="186">
        <v>433.04673202774052</v>
      </c>
      <c r="R174" s="186">
        <v>442.74192609332636</v>
      </c>
      <c r="S174" s="186">
        <v>401.22843476568488</v>
      </c>
      <c r="T174" s="186">
        <v>461.59267698567845</v>
      </c>
      <c r="U174" s="186">
        <v>482.89384670858487</v>
      </c>
      <c r="V174" s="186">
        <v>418.16029481049532</v>
      </c>
      <c r="W174" s="186">
        <v>446.00936115490902</v>
      </c>
      <c r="X174" s="186">
        <v>437.3880528362572</v>
      </c>
      <c r="Y174" s="186">
        <v>458.54982197144591</v>
      </c>
      <c r="Z174" s="186">
        <v>437.56288797132419</v>
      </c>
      <c r="AA174" s="186">
        <v>311.94471091380404</v>
      </c>
      <c r="AB174" s="186">
        <v>376.70552711629477</v>
      </c>
      <c r="AC174" s="186">
        <v>429.43182945011239</v>
      </c>
      <c r="AD174" s="186">
        <v>496.79754695918143</v>
      </c>
      <c r="AE174" s="186">
        <v>451.65181479809632</v>
      </c>
      <c r="AF174" s="186">
        <v>440.09295233767779</v>
      </c>
      <c r="AG174" s="186">
        <v>420.45539766610932</v>
      </c>
      <c r="AH174" s="186">
        <v>374.89002069683522</v>
      </c>
      <c r="AI174" s="186">
        <v>232.54115895798915</v>
      </c>
      <c r="AJ174" s="186">
        <v>393.68669172843812</v>
      </c>
      <c r="AK174" s="186">
        <v>441.24494796647048</v>
      </c>
      <c r="AL174" s="186">
        <v>389.94080489661957</v>
      </c>
      <c r="AM174" s="186">
        <v>410.35793492982054</v>
      </c>
      <c r="AN174" s="186">
        <v>358.19089838601684</v>
      </c>
      <c r="AO174" s="186">
        <v>419.13164408369857</v>
      </c>
      <c r="AP174" s="186">
        <v>458.7102766187806</v>
      </c>
      <c r="AQ174" s="186">
        <v>448.75764882175184</v>
      </c>
      <c r="AR174" s="186">
        <v>429.32318364303995</v>
      </c>
      <c r="AS174" s="186">
        <v>433.29130725337319</v>
      </c>
      <c r="AT174" s="186">
        <v>449.64074782328549</v>
      </c>
      <c r="AU174" s="186">
        <v>458.41606663050203</v>
      </c>
      <c r="AV174" s="186">
        <v>419.51569994871755</v>
      </c>
      <c r="AW174" s="186">
        <v>442.10992134040555</v>
      </c>
      <c r="AX174" s="186">
        <v>424.42914974678098</v>
      </c>
      <c r="AY174" s="186">
        <v>448.03787524975763</v>
      </c>
      <c r="AZ174" s="186">
        <v>425.09875260675631</v>
      </c>
      <c r="BA174" s="186">
        <v>419.81638321154401</v>
      </c>
      <c r="BB174" s="186">
        <v>462.41842649918709</v>
      </c>
      <c r="BC174" s="186">
        <v>435.04500116711756</v>
      </c>
      <c r="BD174" s="186">
        <v>417.36845446945006</v>
      </c>
      <c r="BE174" s="186">
        <v>374.42814882715174</v>
      </c>
      <c r="BF174" s="186">
        <v>321.00698444997829</v>
      </c>
      <c r="BG174" s="186">
        <v>3.1453612094872896</v>
      </c>
      <c r="BH174" s="186">
        <v>19.993028662545981</v>
      </c>
      <c r="BI174" s="186">
        <v>351.35094450497581</v>
      </c>
      <c r="BJ174" s="186">
        <v>352.41099984360937</v>
      </c>
      <c r="BK174" s="186">
        <v>451.58738358554405</v>
      </c>
      <c r="BL174" s="186">
        <v>455.25113018458137</v>
      </c>
    </row>
    <row r="175" spans="1:69" x14ac:dyDescent="0.45">
      <c r="A175" s="175"/>
      <c r="B175" s="175"/>
      <c r="C175" s="175" t="s">
        <v>1020</v>
      </c>
      <c r="D175" s="175" t="s">
        <v>738</v>
      </c>
      <c r="E175" s="184" t="s">
        <v>1003</v>
      </c>
      <c r="F175" s="175" t="s">
        <v>967</v>
      </c>
      <c r="G175" s="186">
        <v>476.75231152889569</v>
      </c>
      <c r="H175" s="186">
        <v>353.17396180026452</v>
      </c>
      <c r="I175" s="186">
        <v>97707.147212876051</v>
      </c>
      <c r="J175" s="186">
        <v>500.38207279724338</v>
      </c>
      <c r="K175" s="186">
        <v>10554.856476192641</v>
      </c>
      <c r="L175" s="186">
        <v>330306.27739542507</v>
      </c>
      <c r="M175" s="186">
        <v>424.07012038281789</v>
      </c>
      <c r="N175" s="186">
        <v>675.70656968618414</v>
      </c>
      <c r="O175" s="186">
        <v>394.75717711993218</v>
      </c>
      <c r="P175" s="186">
        <v>81008.950775339705</v>
      </c>
      <c r="Q175" s="186">
        <v>430.41101683968702</v>
      </c>
      <c r="R175" s="186">
        <v>438.38521682363006</v>
      </c>
      <c r="S175" s="186">
        <v>408.02540508392684</v>
      </c>
      <c r="T175" s="186">
        <v>464.35560606628695</v>
      </c>
      <c r="U175" s="186">
        <v>485.80833529242466</v>
      </c>
      <c r="V175" s="186">
        <v>414.87838476913856</v>
      </c>
      <c r="W175" s="186">
        <v>446.80463534650511</v>
      </c>
      <c r="X175" s="186">
        <v>452.07470901763861</v>
      </c>
      <c r="Y175" s="186">
        <v>455.85645547536615</v>
      </c>
      <c r="Z175" s="186">
        <v>441.52327801458478</v>
      </c>
      <c r="AA175" s="186">
        <v>318.13687386214855</v>
      </c>
      <c r="AB175" s="186">
        <v>410.73327384877945</v>
      </c>
      <c r="AC175" s="186">
        <v>430.80960885383479</v>
      </c>
      <c r="AD175" s="186">
        <v>491.42447323050533</v>
      </c>
      <c r="AE175" s="186">
        <v>447.82805230143265</v>
      </c>
      <c r="AF175" s="186">
        <v>438.09677304798794</v>
      </c>
      <c r="AG175" s="186">
        <v>415.43343976389525</v>
      </c>
      <c r="AH175" s="186">
        <v>378.79984747236909</v>
      </c>
      <c r="AI175" s="186">
        <v>242.06807490210704</v>
      </c>
      <c r="AJ175" s="186">
        <v>400.96485027929873</v>
      </c>
      <c r="AK175" s="186">
        <v>434.60291093053257</v>
      </c>
      <c r="AL175" s="186">
        <v>388.20654465505942</v>
      </c>
      <c r="AM175" s="186">
        <v>422.08466617972067</v>
      </c>
      <c r="AN175" s="186">
        <v>363.10155957647237</v>
      </c>
      <c r="AO175" s="186">
        <v>415.90652394517429</v>
      </c>
      <c r="AP175" s="186">
        <v>454.50328151301665</v>
      </c>
      <c r="AQ175" s="186">
        <v>443.34392980686607</v>
      </c>
      <c r="AR175" s="186">
        <v>427.44954248547907</v>
      </c>
      <c r="AS175" s="186">
        <v>427.80969478334987</v>
      </c>
      <c r="AT175" s="186">
        <v>447.76208014406308</v>
      </c>
      <c r="AU175" s="186">
        <v>455.3873403512531</v>
      </c>
      <c r="AV175" s="186">
        <v>419.55755018911327</v>
      </c>
      <c r="AW175" s="186">
        <v>440.5773225959262</v>
      </c>
      <c r="AX175" s="186">
        <v>425.10683066039581</v>
      </c>
      <c r="AY175" s="186">
        <v>445.85124272395922</v>
      </c>
      <c r="AZ175" s="186">
        <v>424.75795616439024</v>
      </c>
      <c r="BA175" s="186">
        <v>417.00000825480254</v>
      </c>
      <c r="BB175" s="186">
        <v>459.53682307018738</v>
      </c>
      <c r="BC175" s="186">
        <v>433.91446103078727</v>
      </c>
      <c r="BD175" s="186">
        <v>414.15911758972857</v>
      </c>
      <c r="BE175" s="186">
        <v>375.27215860049023</v>
      </c>
      <c r="BF175" s="186">
        <v>319.85765502244215</v>
      </c>
      <c r="BG175" s="186">
        <v>3.0463745441290309</v>
      </c>
      <c r="BH175" s="186">
        <v>23.047733234239963</v>
      </c>
      <c r="BI175" s="186">
        <v>347.32301605201917</v>
      </c>
      <c r="BJ175" s="186">
        <v>358.81843026758418</v>
      </c>
      <c r="BK175" s="186">
        <v>446.88270764836869</v>
      </c>
      <c r="BL175" s="186">
        <v>455.03552831499246</v>
      </c>
      <c r="BN175" s="187"/>
      <c r="BO175" s="187"/>
      <c r="BP175" s="186"/>
      <c r="BQ175" s="186"/>
    </row>
    <row r="176" spans="1:69" x14ac:dyDescent="0.45">
      <c r="A176" s="175"/>
      <c r="B176" s="175"/>
      <c r="C176" s="175" t="s">
        <v>1020</v>
      </c>
      <c r="D176" s="175" t="s">
        <v>692</v>
      </c>
      <c r="E176" s="184" t="s">
        <v>1004</v>
      </c>
      <c r="F176" s="175" t="s">
        <v>967</v>
      </c>
      <c r="G176" s="186">
        <v>487.27639636885391</v>
      </c>
      <c r="H176" s="186">
        <v>350.33376088012085</v>
      </c>
      <c r="I176" s="186">
        <v>97728.839753578286</v>
      </c>
      <c r="J176" s="186">
        <v>498.23034196366893</v>
      </c>
      <c r="K176" s="186">
        <v>10677.983777434732</v>
      </c>
      <c r="L176" s="186">
        <v>329127.05931278638</v>
      </c>
      <c r="M176" s="186">
        <v>419.73982396281809</v>
      </c>
      <c r="N176" s="186">
        <v>710.11393707756019</v>
      </c>
      <c r="O176" s="186">
        <v>401.17346678368602</v>
      </c>
      <c r="P176" s="186">
        <v>82298.010643656569</v>
      </c>
      <c r="Q176" s="186">
        <v>436.3496962508865</v>
      </c>
      <c r="R176" s="186">
        <v>445.74919474529105</v>
      </c>
      <c r="S176" s="186">
        <v>407.66952060273587</v>
      </c>
      <c r="T176" s="186">
        <v>504.42575829493711</v>
      </c>
      <c r="U176" s="186">
        <v>486.08087031194532</v>
      </c>
      <c r="V176" s="186">
        <v>420.30139865450502</v>
      </c>
      <c r="W176" s="186">
        <v>444.89147172874846</v>
      </c>
      <c r="X176" s="186">
        <v>441.17676139319411</v>
      </c>
      <c r="Y176" s="186">
        <v>464.12913795002839</v>
      </c>
      <c r="Z176" s="186">
        <v>440.77959888339399</v>
      </c>
      <c r="AA176" s="186">
        <v>324.39817664375624</v>
      </c>
      <c r="AB176" s="186">
        <v>408.49239300076522</v>
      </c>
      <c r="AC176" s="186">
        <v>429.66159046605952</v>
      </c>
      <c r="AD176" s="186">
        <v>504.52524356814121</v>
      </c>
      <c r="AE176" s="186">
        <v>455.39302455231541</v>
      </c>
      <c r="AF176" s="186">
        <v>445.49694318813681</v>
      </c>
      <c r="AG176" s="186">
        <v>425.32650955315711</v>
      </c>
      <c r="AH176" s="186">
        <v>382.75544502100877</v>
      </c>
      <c r="AI176" s="186">
        <v>261.11234746104958</v>
      </c>
      <c r="AJ176" s="186">
        <v>409.81646585874574</v>
      </c>
      <c r="AK176" s="186">
        <v>446.67578017614522</v>
      </c>
      <c r="AL176" s="186">
        <v>393.26815094920539</v>
      </c>
      <c r="AM176" s="186">
        <v>416.63352885343079</v>
      </c>
      <c r="AN176" s="186">
        <v>364.07940615898735</v>
      </c>
      <c r="AO176" s="186">
        <v>427.50075714893876</v>
      </c>
      <c r="AP176" s="186">
        <v>465.63550761323125</v>
      </c>
      <c r="AQ176" s="186">
        <v>456.66917096754037</v>
      </c>
      <c r="AR176" s="186">
        <v>437.77873343561299</v>
      </c>
      <c r="AS176" s="186">
        <v>438.29254843463224</v>
      </c>
      <c r="AT176" s="186">
        <v>459.7851405821466</v>
      </c>
      <c r="AU176" s="186">
        <v>467.75629256973571</v>
      </c>
      <c r="AV176" s="186">
        <v>423.65301276763984</v>
      </c>
      <c r="AW176" s="186">
        <v>449.98862146888803</v>
      </c>
      <c r="AX176" s="186">
        <v>432.71087999399259</v>
      </c>
      <c r="AY176" s="186">
        <v>455.17771933791789</v>
      </c>
      <c r="AZ176" s="186">
        <v>431.5871530019644</v>
      </c>
      <c r="BA176" s="186">
        <v>425.59990584092856</v>
      </c>
      <c r="BB176" s="186">
        <v>467.72681623109617</v>
      </c>
      <c r="BC176" s="186">
        <v>440.55088109654224</v>
      </c>
      <c r="BD176" s="186">
        <v>423.68319642124186</v>
      </c>
      <c r="BE176" s="186">
        <v>381.80876473600716</v>
      </c>
      <c r="BF176" s="186">
        <v>328.06947111499102</v>
      </c>
      <c r="BG176" s="186">
        <v>3.2297094327476388</v>
      </c>
      <c r="BH176" s="186">
        <v>22.505507967488466</v>
      </c>
      <c r="BI176" s="186">
        <v>359.77774307125793</v>
      </c>
      <c r="BJ176" s="186">
        <v>364.50371295717287</v>
      </c>
      <c r="BK176" s="186">
        <v>458.92736046345709</v>
      </c>
      <c r="BL176" s="186">
        <v>468.5241674553647</v>
      </c>
    </row>
    <row r="177" spans="1:69" x14ac:dyDescent="0.45">
      <c r="A177" s="175"/>
      <c r="B177" s="175"/>
      <c r="C177" s="175" t="s">
        <v>1020</v>
      </c>
      <c r="D177" s="175" t="s">
        <v>738</v>
      </c>
      <c r="E177" s="184" t="s">
        <v>1004</v>
      </c>
      <c r="F177" s="175" t="s">
        <v>967</v>
      </c>
      <c r="G177" s="186">
        <v>480.52658634644285</v>
      </c>
      <c r="H177" s="186">
        <v>356.47766891963533</v>
      </c>
      <c r="I177" s="186">
        <v>98082.264086166731</v>
      </c>
      <c r="J177" s="186">
        <v>520.58503401748612</v>
      </c>
      <c r="K177" s="186">
        <v>10546.191585168308</v>
      </c>
      <c r="L177" s="186">
        <v>330013.30319428036</v>
      </c>
      <c r="M177" s="186">
        <v>429.92626614550096</v>
      </c>
      <c r="N177" s="186">
        <v>683.0736081050951</v>
      </c>
      <c r="O177" s="186">
        <v>423.54454805380283</v>
      </c>
      <c r="P177" s="186">
        <v>80931.386135766516</v>
      </c>
      <c r="Q177" s="186">
        <v>433.14020539082389</v>
      </c>
      <c r="R177" s="186">
        <v>441.85358182610452</v>
      </c>
      <c r="S177" s="186">
        <v>406.86787785721725</v>
      </c>
      <c r="T177" s="186">
        <v>461.14580651033594</v>
      </c>
      <c r="U177" s="186">
        <v>478.22677640366015</v>
      </c>
      <c r="V177" s="186">
        <v>415.54565666860481</v>
      </c>
      <c r="W177" s="186">
        <v>449.00206177542105</v>
      </c>
      <c r="X177" s="186">
        <v>440.37542797603214</v>
      </c>
      <c r="Y177" s="186">
        <v>464.01476631439436</v>
      </c>
      <c r="Z177" s="186">
        <v>444.43959241184183</v>
      </c>
      <c r="AA177" s="186">
        <v>319.51317939299707</v>
      </c>
      <c r="AB177" s="186">
        <v>428.99591291593589</v>
      </c>
      <c r="AC177" s="186">
        <v>433.24666157054816</v>
      </c>
      <c r="AD177" s="186">
        <v>496.50843454845432</v>
      </c>
      <c r="AE177" s="186">
        <v>450.47707860728394</v>
      </c>
      <c r="AF177" s="186">
        <v>439.03240528850449</v>
      </c>
      <c r="AG177" s="186">
        <v>421.92233180210593</v>
      </c>
      <c r="AH177" s="186">
        <v>382.65823220633507</v>
      </c>
      <c r="AI177" s="186">
        <v>242.35217253794366</v>
      </c>
      <c r="AJ177" s="186">
        <v>402.81964440078298</v>
      </c>
      <c r="AK177" s="186">
        <v>440.97979804759535</v>
      </c>
      <c r="AL177" s="186">
        <v>395.15504658081358</v>
      </c>
      <c r="AM177" s="186">
        <v>426.70501261125003</v>
      </c>
      <c r="AN177" s="186">
        <v>364.14363752889557</v>
      </c>
      <c r="AO177" s="186">
        <v>421.26184986327797</v>
      </c>
      <c r="AP177" s="186">
        <v>457.09066327521282</v>
      </c>
      <c r="AQ177" s="186">
        <v>449.06374717799491</v>
      </c>
      <c r="AR177" s="186">
        <v>430.72335439341146</v>
      </c>
      <c r="AS177" s="186">
        <v>432.62951776695849</v>
      </c>
      <c r="AT177" s="186">
        <v>451.20760129973149</v>
      </c>
      <c r="AU177" s="186">
        <v>460.80581397962266</v>
      </c>
      <c r="AV177" s="186">
        <v>419.86033266430081</v>
      </c>
      <c r="AW177" s="186">
        <v>441.80127736937732</v>
      </c>
      <c r="AX177" s="186">
        <v>424.61913462706752</v>
      </c>
      <c r="AY177" s="186">
        <v>449.86786703234981</v>
      </c>
      <c r="AZ177" s="186">
        <v>425.4871125118537</v>
      </c>
      <c r="BA177" s="186">
        <v>419.37182406148725</v>
      </c>
      <c r="BB177" s="186">
        <v>462.33530073439522</v>
      </c>
      <c r="BC177" s="186">
        <v>434.38699370448109</v>
      </c>
      <c r="BD177" s="186">
        <v>416.998288518121</v>
      </c>
      <c r="BE177" s="186">
        <v>374.2146533057068</v>
      </c>
      <c r="BF177" s="186">
        <v>319.3490497664439</v>
      </c>
      <c r="BG177" s="186">
        <v>3.0964780449611671</v>
      </c>
      <c r="BH177" s="186">
        <v>23.186818764933705</v>
      </c>
      <c r="BI177" s="186">
        <v>354.60911256117566</v>
      </c>
      <c r="BJ177" s="186">
        <v>362.55777148421845</v>
      </c>
      <c r="BK177" s="186">
        <v>451.22440645867755</v>
      </c>
      <c r="BL177" s="186">
        <v>458.63039923359071</v>
      </c>
      <c r="BN177" s="187"/>
      <c r="BO177" s="187"/>
      <c r="BP177" s="186"/>
      <c r="BQ177" s="186"/>
    </row>
    <row r="178" spans="1:69" x14ac:dyDescent="0.45">
      <c r="A178" s="175"/>
      <c r="B178" s="175"/>
      <c r="C178" s="175" t="s">
        <v>1020</v>
      </c>
      <c r="D178" s="175" t="s">
        <v>692</v>
      </c>
      <c r="E178" s="184" t="s">
        <v>1005</v>
      </c>
      <c r="F178" s="175" t="s">
        <v>967</v>
      </c>
      <c r="G178" s="186">
        <v>485.64749484765645</v>
      </c>
      <c r="H178" s="186">
        <v>344.68851056339713</v>
      </c>
      <c r="I178" s="186">
        <v>98424.18886885728</v>
      </c>
      <c r="J178" s="186">
        <v>491.89619809022003</v>
      </c>
      <c r="K178" s="186">
        <v>10448.343688371046</v>
      </c>
      <c r="L178" s="186">
        <v>328417.37482334569</v>
      </c>
      <c r="M178" s="186">
        <v>422.29985709623634</v>
      </c>
      <c r="N178" s="186">
        <v>710.17755903632053</v>
      </c>
      <c r="O178" s="186">
        <v>442.11622069609518</v>
      </c>
      <c r="P178" s="186">
        <v>83055.24273696389</v>
      </c>
      <c r="Q178" s="186">
        <v>442.78465897595873</v>
      </c>
      <c r="R178" s="186">
        <v>450.96525666566038</v>
      </c>
      <c r="S178" s="186">
        <v>402.3779696493491</v>
      </c>
      <c r="T178" s="186">
        <v>458.39587802011118</v>
      </c>
      <c r="U178" s="186">
        <v>482.77378483046232</v>
      </c>
      <c r="V178" s="186">
        <v>417.08279656904256</v>
      </c>
      <c r="W178" s="186">
        <v>439.51950238702699</v>
      </c>
      <c r="X178" s="186">
        <v>431.71596568629298</v>
      </c>
      <c r="Y178" s="186">
        <v>456.47328497145088</v>
      </c>
      <c r="Z178" s="186">
        <v>441.21407438066382</v>
      </c>
      <c r="AA178" s="186">
        <v>321.19971847925979</v>
      </c>
      <c r="AB178" s="186">
        <v>418.95370036953801</v>
      </c>
      <c r="AC178" s="186">
        <v>441.61706022586003</v>
      </c>
      <c r="AD178" s="186">
        <v>509.76821647903927</v>
      </c>
      <c r="AE178" s="186">
        <v>455.51253660638559</v>
      </c>
      <c r="AF178" s="186">
        <v>444.99213901828887</v>
      </c>
      <c r="AG178" s="186">
        <v>427.79883837731694</v>
      </c>
      <c r="AH178" s="186">
        <v>382.7921255208185</v>
      </c>
      <c r="AI178" s="186">
        <v>241.96002814064727</v>
      </c>
      <c r="AJ178" s="186">
        <v>401.28701286784906</v>
      </c>
      <c r="AK178" s="186">
        <v>443.7291510580007</v>
      </c>
      <c r="AL178" s="186">
        <v>394.28234282590574</v>
      </c>
      <c r="AM178" s="186">
        <v>412.65282926151497</v>
      </c>
      <c r="AN178" s="186">
        <v>371.65922558384062</v>
      </c>
      <c r="AO178" s="186">
        <v>435.98531130130567</v>
      </c>
      <c r="AP178" s="186">
        <v>477.2692996907125</v>
      </c>
      <c r="AQ178" s="186">
        <v>468.19727350169956</v>
      </c>
      <c r="AR178" s="186">
        <v>441.51662835783134</v>
      </c>
      <c r="AS178" s="186">
        <v>437.21462917246669</v>
      </c>
      <c r="AT178" s="186">
        <v>457.23715795391917</v>
      </c>
      <c r="AU178" s="186">
        <v>470.63764662923307</v>
      </c>
      <c r="AV178" s="186">
        <v>422.07142298490612</v>
      </c>
      <c r="AW178" s="186">
        <v>447.39778634813979</v>
      </c>
      <c r="AX178" s="186">
        <v>430.15203280085427</v>
      </c>
      <c r="AY178" s="186">
        <v>452.3749430475886</v>
      </c>
      <c r="AZ178" s="186">
        <v>429.33752363719282</v>
      </c>
      <c r="BA178" s="186">
        <v>423.37694338729</v>
      </c>
      <c r="BB178" s="186">
        <v>461.94386788085501</v>
      </c>
      <c r="BC178" s="186">
        <v>437.23742144464455</v>
      </c>
      <c r="BD178" s="186">
        <v>424.38188371198015</v>
      </c>
      <c r="BE178" s="186">
        <v>380.78495694892632</v>
      </c>
      <c r="BF178" s="186">
        <v>328.46483081036058</v>
      </c>
      <c r="BG178" s="186">
        <v>3.1425605163937798</v>
      </c>
      <c r="BH178" s="186">
        <v>22.123271359499277</v>
      </c>
      <c r="BI178" s="186">
        <v>355.91579401963077</v>
      </c>
      <c r="BJ178" s="186">
        <v>359.01272555355166</v>
      </c>
      <c r="BK178" s="186">
        <v>462.1956326592296</v>
      </c>
      <c r="BL178" s="186">
        <v>473.36729814189016</v>
      </c>
    </row>
    <row r="179" spans="1:69" x14ac:dyDescent="0.45">
      <c r="A179" s="175"/>
      <c r="B179" s="175"/>
      <c r="C179" s="175" t="s">
        <v>1020</v>
      </c>
      <c r="D179" s="175" t="s">
        <v>738</v>
      </c>
      <c r="E179" s="184" t="s">
        <v>1005</v>
      </c>
      <c r="F179" s="175" t="s">
        <v>967</v>
      </c>
      <c r="G179" s="186">
        <v>481.53646288468218</v>
      </c>
      <c r="H179" s="186">
        <v>315.16172914024372</v>
      </c>
      <c r="I179" s="186">
        <v>97395.634942675038</v>
      </c>
      <c r="J179" s="186">
        <v>498.60376248970073</v>
      </c>
      <c r="K179" s="186">
        <v>10437.250947936882</v>
      </c>
      <c r="L179" s="186">
        <v>330099.49286506313</v>
      </c>
      <c r="M179" s="186">
        <v>430.34761350190757</v>
      </c>
      <c r="N179" s="186">
        <v>680.73941740344731</v>
      </c>
      <c r="O179" s="186">
        <v>407.54425535097079</v>
      </c>
      <c r="P179" s="186">
        <v>81798.783643163202</v>
      </c>
      <c r="Q179" s="186">
        <v>436.41573740165609</v>
      </c>
      <c r="R179" s="186">
        <v>447.28923987250317</v>
      </c>
      <c r="S179" s="186">
        <v>395.09652587481867</v>
      </c>
      <c r="T179" s="186">
        <v>459.686794143707</v>
      </c>
      <c r="U179" s="186">
        <v>485.0675456137796</v>
      </c>
      <c r="V179" s="186">
        <v>412.21001759396012</v>
      </c>
      <c r="W179" s="186">
        <v>442.24984893548014</v>
      </c>
      <c r="X179" s="186">
        <v>436.51706232674496</v>
      </c>
      <c r="Y179" s="186">
        <v>461.08274847989065</v>
      </c>
      <c r="Z179" s="186">
        <v>438.66168569810668</v>
      </c>
      <c r="AA179" s="186">
        <v>334.91350799340324</v>
      </c>
      <c r="AB179" s="186">
        <v>375.69481397320726</v>
      </c>
      <c r="AC179" s="186">
        <v>434.03482548141261</v>
      </c>
      <c r="AD179" s="186">
        <v>501.54451382179843</v>
      </c>
      <c r="AE179" s="186">
        <v>452.63996667816315</v>
      </c>
      <c r="AF179" s="186">
        <v>444.02216046210856</v>
      </c>
      <c r="AG179" s="186">
        <v>425.71007926761337</v>
      </c>
      <c r="AH179" s="186">
        <v>374.70305426282039</v>
      </c>
      <c r="AI179" s="186">
        <v>237.64303257361601</v>
      </c>
      <c r="AJ179" s="186">
        <v>386.21890689779684</v>
      </c>
      <c r="AK179" s="186">
        <v>442.28301027920145</v>
      </c>
      <c r="AL179" s="186">
        <v>393.40017309140535</v>
      </c>
      <c r="AM179" s="186">
        <v>419.13576520490136</v>
      </c>
      <c r="AN179" s="186">
        <v>360.22932650981608</v>
      </c>
      <c r="AO179" s="186">
        <v>427.98357621780701</v>
      </c>
      <c r="AP179" s="186">
        <v>467.72891522499395</v>
      </c>
      <c r="AQ179" s="186">
        <v>458.68813343907135</v>
      </c>
      <c r="AR179" s="186">
        <v>434.21369176047637</v>
      </c>
      <c r="AS179" s="186">
        <v>435.00832391767284</v>
      </c>
      <c r="AT179" s="186">
        <v>452.60459380141293</v>
      </c>
      <c r="AU179" s="186">
        <v>462.95329120424304</v>
      </c>
      <c r="AV179" s="186">
        <v>414.99291398855632</v>
      </c>
      <c r="AW179" s="186">
        <v>440.91585594603401</v>
      </c>
      <c r="AX179" s="186">
        <v>425.61406249286182</v>
      </c>
      <c r="AY179" s="186">
        <v>445.65183547784716</v>
      </c>
      <c r="AZ179" s="186">
        <v>421.52793316045393</v>
      </c>
      <c r="BA179" s="186">
        <v>417.40605034089481</v>
      </c>
      <c r="BB179" s="186">
        <v>456.5431734537184</v>
      </c>
      <c r="BC179" s="186">
        <v>429.99746624624379</v>
      </c>
      <c r="BD179" s="186">
        <v>414.7557501957906</v>
      </c>
      <c r="BE179" s="186">
        <v>373.82480789021497</v>
      </c>
      <c r="BF179" s="186">
        <v>318.06235239084492</v>
      </c>
      <c r="BG179" s="186">
        <v>3.3138389183813284</v>
      </c>
      <c r="BH179" s="186">
        <v>19.261080568300269</v>
      </c>
      <c r="BI179" s="186">
        <v>351.31692606689001</v>
      </c>
      <c r="BJ179" s="186">
        <v>356.74053604247871</v>
      </c>
      <c r="BK179" s="186">
        <v>452.51894407744214</v>
      </c>
      <c r="BL179" s="186">
        <v>460.66528582120225</v>
      </c>
      <c r="BN179" s="187"/>
      <c r="BO179" s="187"/>
      <c r="BP179" s="186"/>
      <c r="BQ179" s="186"/>
    </row>
    <row r="180" spans="1:69" x14ac:dyDescent="0.45">
      <c r="A180" s="175"/>
      <c r="B180" s="175"/>
      <c r="C180" s="175" t="s">
        <v>1020</v>
      </c>
      <c r="D180" s="175" t="s">
        <v>738</v>
      </c>
      <c r="E180" s="184" t="s">
        <v>1006</v>
      </c>
      <c r="F180" s="175" t="s">
        <v>967</v>
      </c>
      <c r="G180" s="186">
        <v>475.90303405118561</v>
      </c>
      <c r="H180" s="186">
        <v>331.6229957480968</v>
      </c>
      <c r="I180" s="186">
        <v>98395.687100881245</v>
      </c>
      <c r="J180" s="186">
        <v>487.88522336777834</v>
      </c>
      <c r="K180" s="186">
        <v>10373.682124474994</v>
      </c>
      <c r="L180" s="186">
        <v>329055.20934979315</v>
      </c>
      <c r="M180" s="186">
        <v>434.68998898590564</v>
      </c>
      <c r="N180" s="186">
        <v>747.74413721606754</v>
      </c>
      <c r="O180" s="186">
        <v>427.48445909393365</v>
      </c>
      <c r="P180" s="186">
        <v>81989.383802806289</v>
      </c>
      <c r="Q180" s="186">
        <v>441.62022569934919</v>
      </c>
      <c r="R180" s="186">
        <v>449.34826977650522</v>
      </c>
      <c r="S180" s="186">
        <v>398.43766400400364</v>
      </c>
      <c r="T180" s="186">
        <v>450.89559584802998</v>
      </c>
      <c r="U180" s="186">
        <v>477.11410499923494</v>
      </c>
      <c r="V180" s="186">
        <v>407.81087594714023</v>
      </c>
      <c r="W180" s="186">
        <v>435.3273332249961</v>
      </c>
      <c r="X180" s="186">
        <v>422.63137468725915</v>
      </c>
      <c r="Y180" s="186">
        <v>468.49558207779893</v>
      </c>
      <c r="Z180" s="186">
        <v>438.30430718391136</v>
      </c>
      <c r="AA180" s="186">
        <v>353.96880403666529</v>
      </c>
      <c r="AB180" s="186">
        <v>429.4949257168426</v>
      </c>
      <c r="AC180" s="186">
        <v>443.04741332152469</v>
      </c>
      <c r="AD180" s="186">
        <v>513.52659584937453</v>
      </c>
      <c r="AE180" s="186">
        <v>467.82445240211132</v>
      </c>
      <c r="AF180" s="186">
        <v>457.21835529096188</v>
      </c>
      <c r="AG180" s="186">
        <v>434.85144419003666</v>
      </c>
      <c r="AH180" s="186">
        <v>386.84261804367964</v>
      </c>
      <c r="AI180" s="186">
        <v>245.67209001672595</v>
      </c>
      <c r="AJ180" s="186">
        <v>422.26294373591639</v>
      </c>
      <c r="AK180" s="186">
        <v>443.57357513193284</v>
      </c>
      <c r="AL180" s="186">
        <v>397.15356924241041</v>
      </c>
      <c r="AM180" s="186">
        <v>431.45609257237658</v>
      </c>
      <c r="AN180" s="186">
        <v>371.83277527309485</v>
      </c>
      <c r="AO180" s="186">
        <v>438.6902596528293</v>
      </c>
      <c r="AP180" s="186">
        <v>485.28802375968871</v>
      </c>
      <c r="AQ180" s="186">
        <v>472.48387335942363</v>
      </c>
      <c r="AR180" s="186">
        <v>445.62624453084504</v>
      </c>
      <c r="AS180" s="186">
        <v>445.18215454543093</v>
      </c>
      <c r="AT180" s="186">
        <v>465.63654193465118</v>
      </c>
      <c r="AU180" s="186">
        <v>474.74836737404064</v>
      </c>
      <c r="AV180" s="186">
        <v>430.3253471829496</v>
      </c>
      <c r="AW180" s="186">
        <v>458.24133654944944</v>
      </c>
      <c r="AX180" s="186">
        <v>439.6084471594915</v>
      </c>
      <c r="AY180" s="186">
        <v>464.61053143506479</v>
      </c>
      <c r="AZ180" s="186">
        <v>441.6520099704386</v>
      </c>
      <c r="BA180" s="186">
        <v>433.4472621961267</v>
      </c>
      <c r="BB180" s="186">
        <v>475.21937016714122</v>
      </c>
      <c r="BC180" s="186">
        <v>450.85765499581595</v>
      </c>
      <c r="BD180" s="186">
        <v>438.04824934225496</v>
      </c>
      <c r="BE180" s="186">
        <v>391.115555741403</v>
      </c>
      <c r="BF180" s="186">
        <v>327.4510961332777</v>
      </c>
      <c r="BG180" s="186">
        <v>2.9773570585718012</v>
      </c>
      <c r="BH180" s="186">
        <v>23.184484570559089</v>
      </c>
      <c r="BI180" s="186">
        <v>365.44270012161547</v>
      </c>
      <c r="BJ180" s="186">
        <v>367.76220728111866</v>
      </c>
      <c r="BK180" s="186">
        <v>477.89099390462093</v>
      </c>
      <c r="BL180" s="186">
        <v>477.44246834188402</v>
      </c>
      <c r="BN180" s="187"/>
      <c r="BO180" s="187"/>
      <c r="BP180" s="186"/>
      <c r="BQ180" s="186"/>
    </row>
    <row r="181" spans="1:69" x14ac:dyDescent="0.45">
      <c r="A181" s="175"/>
      <c r="B181" s="175"/>
      <c r="C181" s="175" t="s">
        <v>1020</v>
      </c>
      <c r="D181" s="175" t="s">
        <v>692</v>
      </c>
      <c r="E181" s="184" t="s">
        <v>1007</v>
      </c>
      <c r="F181" s="175" t="s">
        <v>967</v>
      </c>
      <c r="G181" s="186">
        <v>44.005210073218151</v>
      </c>
      <c r="H181" s="186">
        <v>37.109641634489066</v>
      </c>
      <c r="I181" s="186">
        <v>100324.79364868157</v>
      </c>
      <c r="J181" s="186">
        <v>65.217192863405515</v>
      </c>
      <c r="K181" s="186">
        <v>11329.230600578232</v>
      </c>
      <c r="L181" s="186">
        <v>338233.12053918978</v>
      </c>
      <c r="M181" s="186">
        <v>31.642524061948265</v>
      </c>
      <c r="N181" s="186">
        <v>498.13454570559401</v>
      </c>
      <c r="O181" s="186">
        <v>51.794030485452261</v>
      </c>
      <c r="P181" s="186">
        <v>83452.304596288261</v>
      </c>
      <c r="Q181" s="186">
        <v>39.493892681749145</v>
      </c>
      <c r="R181" s="186">
        <v>37.194389543789761</v>
      </c>
      <c r="S181" s="186">
        <v>40.302565757930665</v>
      </c>
      <c r="T181" s="186">
        <v>41.350590738871411</v>
      </c>
      <c r="U181" s="186">
        <v>51.224400874546575</v>
      </c>
      <c r="V181" s="186">
        <v>35.988490471685402</v>
      </c>
      <c r="W181" s="186">
        <v>38.20737845731135</v>
      </c>
      <c r="X181" s="186">
        <v>37.056222750480096</v>
      </c>
      <c r="Y181" s="186">
        <v>35.972934801652428</v>
      </c>
      <c r="Z181" s="186">
        <v>36.312987101993933</v>
      </c>
      <c r="AA181" s="186">
        <v>32.65686206178313</v>
      </c>
      <c r="AB181" s="185">
        <v>41.883818139374561</v>
      </c>
      <c r="AC181" s="186">
        <v>31.420613224490829</v>
      </c>
      <c r="AD181" s="186">
        <v>74.500023009252331</v>
      </c>
      <c r="AE181" s="186">
        <v>36.781466475039501</v>
      </c>
      <c r="AF181" s="186">
        <v>36.605833701422902</v>
      </c>
      <c r="AG181" s="186">
        <v>34.156116416096182</v>
      </c>
      <c r="AH181" s="186">
        <v>33.873167998643623</v>
      </c>
      <c r="AI181" s="186">
        <v>20.185378716333819</v>
      </c>
      <c r="AJ181" s="186">
        <v>41.411724042476948</v>
      </c>
      <c r="AK181" s="186">
        <v>36.985664991437439</v>
      </c>
      <c r="AL181" s="186">
        <v>33.784816424670893</v>
      </c>
      <c r="AM181" s="186">
        <v>34.391280368951762</v>
      </c>
      <c r="AN181" s="186">
        <v>40.191057748812277</v>
      </c>
      <c r="AO181" s="186">
        <v>35.772867833800802</v>
      </c>
      <c r="AP181" s="186">
        <v>36.216256012931993</v>
      </c>
      <c r="AQ181" s="186">
        <v>36.692976808494201</v>
      </c>
      <c r="AR181" s="186">
        <v>35.716939013104366</v>
      </c>
      <c r="AS181" s="186">
        <v>34.874258809601734</v>
      </c>
      <c r="AT181" s="186">
        <v>36.762217863531269</v>
      </c>
      <c r="AU181" s="186">
        <v>36.289013865935189</v>
      </c>
      <c r="AV181" s="186">
        <v>35.351718219980988</v>
      </c>
      <c r="AW181" s="186">
        <v>37.126731274025907</v>
      </c>
      <c r="AX181" s="186">
        <v>34.578366311157517</v>
      </c>
      <c r="AY181" s="186">
        <v>37.713072684150106</v>
      </c>
      <c r="AZ181" s="186">
        <v>35.756991833833645</v>
      </c>
      <c r="BA181" s="186">
        <v>35.666393695172424</v>
      </c>
      <c r="BB181" s="186">
        <v>39.434749709508083</v>
      </c>
      <c r="BC181" s="186">
        <v>36.797872221169143</v>
      </c>
      <c r="BD181" s="186">
        <v>34.981768991069252</v>
      </c>
      <c r="BE181" s="186">
        <v>31.079250722656916</v>
      </c>
      <c r="BF181" s="186">
        <v>27.682152557542135</v>
      </c>
      <c r="BG181" s="186">
        <v>2.3380005268977122</v>
      </c>
      <c r="BH181" s="186">
        <v>4.3443311601091699</v>
      </c>
      <c r="BI181" s="186">
        <v>30.943786736675921</v>
      </c>
      <c r="BJ181" s="186">
        <v>30.040425305575138</v>
      </c>
      <c r="BK181" s="186">
        <v>36.932792729560617</v>
      </c>
      <c r="BL181" s="186">
        <v>37.075417367491127</v>
      </c>
    </row>
    <row r="182" spans="1:69" x14ac:dyDescent="0.45">
      <c r="A182" s="175"/>
      <c r="B182" s="175"/>
      <c r="C182" s="175" t="s">
        <v>1020</v>
      </c>
      <c r="D182" s="175" t="s">
        <v>738</v>
      </c>
      <c r="E182" s="184" t="s">
        <v>1007</v>
      </c>
      <c r="F182" s="175" t="s">
        <v>967</v>
      </c>
      <c r="G182" s="186">
        <v>44.647406645316799</v>
      </c>
      <c r="H182" s="186">
        <v>35.154665430184174</v>
      </c>
      <c r="I182" s="186">
        <v>100225.58520195815</v>
      </c>
      <c r="J182" s="186">
        <v>66.121309158373663</v>
      </c>
      <c r="K182" s="186">
        <v>11368.080167452348</v>
      </c>
      <c r="L182" s="186">
        <v>337342.56380947988</v>
      </c>
      <c r="M182" s="186">
        <v>31.327997746729029</v>
      </c>
      <c r="N182" s="186">
        <v>419.23553210347291</v>
      </c>
      <c r="O182" s="186">
        <v>29.487532490804224</v>
      </c>
      <c r="P182" s="186">
        <v>84925.664470296804</v>
      </c>
      <c r="Q182" s="186">
        <v>42.196905760211877</v>
      </c>
      <c r="R182" s="186">
        <v>42.7152241337239</v>
      </c>
      <c r="S182" s="186">
        <v>35.308695908637091</v>
      </c>
      <c r="T182" s="186">
        <v>41.138766795776547</v>
      </c>
      <c r="U182" s="186">
        <v>47.128438783404391</v>
      </c>
      <c r="V182" s="186">
        <v>35.840182556691651</v>
      </c>
      <c r="W182" s="186">
        <v>38.416361596465926</v>
      </c>
      <c r="X182" s="186">
        <v>36.932953899640609</v>
      </c>
      <c r="Y182" s="186">
        <v>37.118215637057418</v>
      </c>
      <c r="Z182" s="186">
        <v>36.522473427175981</v>
      </c>
      <c r="AA182" s="186">
        <v>31.28220691470451</v>
      </c>
      <c r="AB182" s="185">
        <v>10.02217761268396</v>
      </c>
      <c r="AC182" s="186">
        <v>32.038645467824352</v>
      </c>
      <c r="AD182" s="186">
        <v>76.536456002067013</v>
      </c>
      <c r="AE182" s="186">
        <v>38.599222616771179</v>
      </c>
      <c r="AF182" s="186">
        <v>38.517860759026689</v>
      </c>
      <c r="AG182" s="186">
        <v>35.226875898208917</v>
      </c>
      <c r="AH182" s="186">
        <v>32.92349100861567</v>
      </c>
      <c r="AI182" s="186">
        <v>20.198420538282566</v>
      </c>
      <c r="AJ182" s="186">
        <v>43.05123514460989</v>
      </c>
      <c r="AK182" s="186">
        <v>36.604849234535195</v>
      </c>
      <c r="AL182" s="186">
        <v>34.050570464055099</v>
      </c>
      <c r="AM182" s="186">
        <v>35.121498957115826</v>
      </c>
      <c r="AN182" s="186">
        <v>41.040084007827382</v>
      </c>
      <c r="AO182" s="186">
        <v>36.618946590120864</v>
      </c>
      <c r="AP182" s="186">
        <v>37.716970251454029</v>
      </c>
      <c r="AQ182" s="186">
        <v>37.915044787562017</v>
      </c>
      <c r="AR182" s="186">
        <v>36.830938427363442</v>
      </c>
      <c r="AS182" s="186">
        <v>36.161595163334106</v>
      </c>
      <c r="AT182" s="186">
        <v>38.35220119044822</v>
      </c>
      <c r="AU182" s="186">
        <v>37.477298484421659</v>
      </c>
      <c r="AV182" s="186">
        <v>36.519322223679318</v>
      </c>
      <c r="AW182" s="186">
        <v>38.862216754739265</v>
      </c>
      <c r="AX182" s="186">
        <v>36.423517671163353</v>
      </c>
      <c r="AY182" s="186">
        <v>39.629306811825224</v>
      </c>
      <c r="AZ182" s="186">
        <v>37.66979157825503</v>
      </c>
      <c r="BA182" s="186">
        <v>37.455496230521327</v>
      </c>
      <c r="BB182" s="186">
        <v>41.017594536628749</v>
      </c>
      <c r="BC182" s="186">
        <v>38.50749002556708</v>
      </c>
      <c r="BD182" s="186">
        <v>36.92099485180249</v>
      </c>
      <c r="BE182" s="186">
        <v>32.603003208397809</v>
      </c>
      <c r="BF182" s="186">
        <v>27.687817220987473</v>
      </c>
      <c r="BG182" s="186">
        <v>2.307294277923841</v>
      </c>
      <c r="BH182" s="186">
        <v>4.6492940443360604</v>
      </c>
      <c r="BI182" s="186">
        <v>30.540254914346971</v>
      </c>
      <c r="BJ182" s="186">
        <v>30.19321769415286</v>
      </c>
      <c r="BK182" s="186">
        <v>38.863472032993236</v>
      </c>
      <c r="BL182" s="186">
        <v>38.196919060020186</v>
      </c>
      <c r="BN182" s="187"/>
      <c r="BO182" s="187"/>
      <c r="BP182" s="186"/>
      <c r="BQ182" s="186"/>
    </row>
    <row r="183" spans="1:69" x14ac:dyDescent="0.45">
      <c r="A183" s="175"/>
      <c r="B183" s="175"/>
      <c r="C183" s="175" t="s">
        <v>1020</v>
      </c>
      <c r="D183" s="175" t="s">
        <v>692</v>
      </c>
      <c r="E183" s="184" t="s">
        <v>1008</v>
      </c>
      <c r="F183" s="175" t="s">
        <v>967</v>
      </c>
      <c r="G183" s="186">
        <v>36.962541827410426</v>
      </c>
      <c r="H183" s="186">
        <v>35.082717184136648</v>
      </c>
      <c r="I183" s="186">
        <v>99431.237245502838</v>
      </c>
      <c r="J183" s="186">
        <v>65.345294262692448</v>
      </c>
      <c r="K183" s="186">
        <v>11177.113560387485</v>
      </c>
      <c r="L183" s="186">
        <v>339447.82023557776</v>
      </c>
      <c r="M183" s="186">
        <v>55.459078103155022</v>
      </c>
      <c r="N183" s="186">
        <v>482.0548504498073</v>
      </c>
      <c r="O183" s="186">
        <v>57.578059964081383</v>
      </c>
      <c r="P183" s="186">
        <v>82641.232176142599</v>
      </c>
      <c r="Q183" s="186">
        <v>40.385077474120742</v>
      </c>
      <c r="R183" s="186">
        <v>37.259832400892421</v>
      </c>
      <c r="S183" s="186">
        <v>38.672390764715153</v>
      </c>
      <c r="T183" s="186">
        <v>40.822347402803679</v>
      </c>
      <c r="U183" s="186">
        <v>50.846473128717157</v>
      </c>
      <c r="V183" s="186">
        <v>35.74081951209358</v>
      </c>
      <c r="W183" s="186">
        <v>38.050317941132732</v>
      </c>
      <c r="X183" s="186">
        <v>38.014714612456167</v>
      </c>
      <c r="Y183" s="186">
        <v>36.905315835974797</v>
      </c>
      <c r="Z183" s="186">
        <v>36.608067261724685</v>
      </c>
      <c r="AA183" s="186">
        <v>33.378368439996493</v>
      </c>
      <c r="AB183" s="185">
        <v>37.17314004501322</v>
      </c>
      <c r="AC183" s="186">
        <v>31.528983976907117</v>
      </c>
      <c r="AD183" s="186">
        <v>75.644172196364806</v>
      </c>
      <c r="AE183" s="186">
        <v>37.20781540872995</v>
      </c>
      <c r="AF183" s="186">
        <v>37.252651909178248</v>
      </c>
      <c r="AG183" s="186">
        <v>34.75453999393163</v>
      </c>
      <c r="AH183" s="186">
        <v>33.024432007075475</v>
      </c>
      <c r="AI183" s="186">
        <v>20.380100161496244</v>
      </c>
      <c r="AJ183" s="186">
        <v>42.803091804136578</v>
      </c>
      <c r="AK183" s="186">
        <v>37.464222237932603</v>
      </c>
      <c r="AL183" s="186">
        <v>34.125186805214128</v>
      </c>
      <c r="AM183" s="186">
        <v>35.829757719936801</v>
      </c>
      <c r="AN183" s="186">
        <v>40.596358104043873</v>
      </c>
      <c r="AO183" s="186">
        <v>36.386343348093277</v>
      </c>
      <c r="AP183" s="186">
        <v>37.086206818705087</v>
      </c>
      <c r="AQ183" s="186">
        <v>37.480700499317386</v>
      </c>
      <c r="AR183" s="186">
        <v>36.462451315807712</v>
      </c>
      <c r="AS183" s="186">
        <v>35.36939767651198</v>
      </c>
      <c r="AT183" s="186">
        <v>37.223056537568716</v>
      </c>
      <c r="AU183" s="186">
        <v>36.592159530902698</v>
      </c>
      <c r="AV183" s="186">
        <v>35.318106973495368</v>
      </c>
      <c r="AW183" s="186">
        <v>37.263638080673985</v>
      </c>
      <c r="AX183" s="186">
        <v>35.104721758004146</v>
      </c>
      <c r="AY183" s="186">
        <v>38.225480763593708</v>
      </c>
      <c r="AZ183" s="186">
        <v>36.029163178663467</v>
      </c>
      <c r="BA183" s="186">
        <v>36.026381629349316</v>
      </c>
      <c r="BB183" s="186">
        <v>39.719061306078089</v>
      </c>
      <c r="BC183" s="186">
        <v>37.275385140606154</v>
      </c>
      <c r="BD183" s="186">
        <v>35.522818003592597</v>
      </c>
      <c r="BE183" s="186">
        <v>31.371374847075565</v>
      </c>
      <c r="BF183" s="186">
        <v>27.874535698364937</v>
      </c>
      <c r="BG183" s="186">
        <v>2.3367274950363508</v>
      </c>
      <c r="BH183" s="186">
        <v>4.3326795724870104</v>
      </c>
      <c r="BI183" s="186">
        <v>20.895601230294584</v>
      </c>
      <c r="BJ183" s="186">
        <v>30.656030910949628</v>
      </c>
      <c r="BK183" s="186">
        <v>37.582897837373082</v>
      </c>
      <c r="BL183" s="186">
        <v>37.78283135504573</v>
      </c>
    </row>
    <row r="184" spans="1:69" x14ac:dyDescent="0.45">
      <c r="A184" s="175"/>
      <c r="B184" s="175"/>
      <c r="C184" s="175" t="s">
        <v>1020</v>
      </c>
      <c r="D184" s="175" t="s">
        <v>738</v>
      </c>
      <c r="E184" s="184" t="s">
        <v>1008</v>
      </c>
      <c r="F184" s="175" t="s">
        <v>967</v>
      </c>
      <c r="G184" s="186">
        <v>40.793548511243436</v>
      </c>
      <c r="H184" s="186">
        <v>34.053505597736219</v>
      </c>
      <c r="I184" s="186">
        <v>99776.496204754105</v>
      </c>
      <c r="J184" s="186">
        <v>66.733202202824174</v>
      </c>
      <c r="K184" s="186">
        <v>11251.296367151343</v>
      </c>
      <c r="L184" s="186">
        <v>339216.62421685254</v>
      </c>
      <c r="M184" s="186">
        <v>60.118576816191535</v>
      </c>
      <c r="N184" s="186">
        <v>434.29338731322758</v>
      </c>
      <c r="O184" s="186">
        <v>44.314531807774671</v>
      </c>
      <c r="P184" s="186">
        <v>82608.987341435364</v>
      </c>
      <c r="Q184" s="186">
        <v>41.911382573987702</v>
      </c>
      <c r="R184" s="186">
        <v>37.517154503710529</v>
      </c>
      <c r="S184" s="186">
        <v>35.186804381341553</v>
      </c>
      <c r="T184" s="186">
        <v>40.529377472470834</v>
      </c>
      <c r="U184" s="186">
        <v>50.283496204731755</v>
      </c>
      <c r="V184" s="186">
        <v>35.432914967646362</v>
      </c>
      <c r="W184" s="186">
        <v>37.689197267278928</v>
      </c>
      <c r="X184" s="186">
        <v>36.713964796119505</v>
      </c>
      <c r="Y184" s="186">
        <v>35.95352884932052</v>
      </c>
      <c r="Z184" s="186">
        <v>37.283186485208965</v>
      </c>
      <c r="AA184" s="186">
        <v>32.832127735577366</v>
      </c>
      <c r="AB184" s="185">
        <v>8.235010813841523</v>
      </c>
      <c r="AC184" s="186">
        <v>31.976123346860525</v>
      </c>
      <c r="AD184" s="186">
        <v>75.652631394342194</v>
      </c>
      <c r="AE184" s="186">
        <v>38.343348631604563</v>
      </c>
      <c r="AF184" s="186">
        <v>38.466495644479565</v>
      </c>
      <c r="AG184" s="186">
        <v>35.108058652322043</v>
      </c>
      <c r="AH184" s="186">
        <v>32.329087346960009</v>
      </c>
      <c r="AI184" s="186">
        <v>15.820833922769493</v>
      </c>
      <c r="AJ184" s="186">
        <v>38.993232264209986</v>
      </c>
      <c r="AK184" s="186">
        <v>36.81133688131424</v>
      </c>
      <c r="AL184" s="186">
        <v>33.76915712736961</v>
      </c>
      <c r="AM184" s="186">
        <v>35.836761326028849</v>
      </c>
      <c r="AN184" s="186">
        <v>40.933318703606218</v>
      </c>
      <c r="AO184" s="186">
        <v>36.56878804642286</v>
      </c>
      <c r="AP184" s="186">
        <v>37.609403202509547</v>
      </c>
      <c r="AQ184" s="186">
        <v>37.51481392090151</v>
      </c>
      <c r="AR184" s="186">
        <v>36.753190093152263</v>
      </c>
      <c r="AS184" s="186">
        <v>35.815441292222062</v>
      </c>
      <c r="AT184" s="186">
        <v>37.611967658164033</v>
      </c>
      <c r="AU184" s="186">
        <v>36.680309887350482</v>
      </c>
      <c r="AV184" s="186">
        <v>36.336667160483181</v>
      </c>
      <c r="AW184" s="186">
        <v>38.264649863970234</v>
      </c>
      <c r="AX184" s="186">
        <v>35.992324296249279</v>
      </c>
      <c r="AY184" s="186">
        <v>39.09281358145882</v>
      </c>
      <c r="AZ184" s="186">
        <v>37.105804173371311</v>
      </c>
      <c r="BA184" s="186">
        <v>36.794946470245435</v>
      </c>
      <c r="BB184" s="186">
        <v>40.511440376243009</v>
      </c>
      <c r="BC184" s="186">
        <v>37.928590694920707</v>
      </c>
      <c r="BD184" s="186">
        <v>36.292188663559237</v>
      </c>
      <c r="BE184" s="186">
        <v>31.938175341910771</v>
      </c>
      <c r="BF184" s="186">
        <v>27.23573824812857</v>
      </c>
      <c r="BG184" s="186">
        <v>2.3210905901180259</v>
      </c>
      <c r="BH184" s="186">
        <v>4.2308799353378408</v>
      </c>
      <c r="BI184" s="186">
        <v>30.679313876852994</v>
      </c>
      <c r="BJ184" s="186">
        <v>29.996453251594552</v>
      </c>
      <c r="BK184" s="186">
        <v>38.275166872566523</v>
      </c>
      <c r="BL184" s="186">
        <v>37.6418795067828</v>
      </c>
      <c r="BN184" s="187"/>
      <c r="BO184" s="187"/>
      <c r="BP184" s="186"/>
      <c r="BQ184" s="186"/>
    </row>
    <row r="185" spans="1:69" x14ac:dyDescent="0.45">
      <c r="A185" s="175"/>
      <c r="B185" s="175"/>
      <c r="C185" s="175" t="s">
        <v>1020</v>
      </c>
      <c r="D185" s="175" t="s">
        <v>692</v>
      </c>
      <c r="E185" s="184" t="s">
        <v>1009</v>
      </c>
      <c r="F185" s="175" t="s">
        <v>967</v>
      </c>
      <c r="G185" s="186">
        <v>40.86180372134956</v>
      </c>
      <c r="H185" s="186">
        <v>34.338504709190325</v>
      </c>
      <c r="I185" s="186">
        <v>99488.154960534885</v>
      </c>
      <c r="J185" s="186">
        <v>65.138854167037167</v>
      </c>
      <c r="K185" s="186">
        <v>11175.07228491316</v>
      </c>
      <c r="L185" s="186">
        <v>339963.1750099911</v>
      </c>
      <c r="M185" s="186">
        <v>54.341716578967265</v>
      </c>
      <c r="N185" s="186">
        <v>470.62587235387588</v>
      </c>
      <c r="O185" s="186">
        <v>57.973529948619117</v>
      </c>
      <c r="P185" s="186">
        <v>81809.256581118942</v>
      </c>
      <c r="Q185" s="186">
        <v>40.007091586323895</v>
      </c>
      <c r="R185" s="186">
        <v>39.37213615617658</v>
      </c>
      <c r="S185" s="186">
        <v>36.986119281401457</v>
      </c>
      <c r="T185" s="186">
        <v>40.407017069041935</v>
      </c>
      <c r="U185" s="186">
        <v>51.826814464589994</v>
      </c>
      <c r="V185" s="186">
        <v>35.285797789333337</v>
      </c>
      <c r="W185" s="186">
        <v>37.60586985560478</v>
      </c>
      <c r="X185" s="186">
        <v>36.313600825711823</v>
      </c>
      <c r="Y185" s="186">
        <v>36.931998056548281</v>
      </c>
      <c r="Z185" s="186">
        <v>36.707844998144381</v>
      </c>
      <c r="AA185" s="186">
        <v>33.472724508173165</v>
      </c>
      <c r="AB185" s="185">
        <v>29.545056077985485</v>
      </c>
      <c r="AC185" s="186">
        <v>31.702849514529088</v>
      </c>
      <c r="AD185" s="186">
        <v>75.083302719949174</v>
      </c>
      <c r="AE185" s="186">
        <v>37.396367739830815</v>
      </c>
      <c r="AF185" s="186">
        <v>37.36146539138759</v>
      </c>
      <c r="AG185" s="186">
        <v>34.703571816676764</v>
      </c>
      <c r="AH185" s="186">
        <v>32.77591451850131</v>
      </c>
      <c r="AI185" s="186">
        <v>19.947591798857324</v>
      </c>
      <c r="AJ185" s="186">
        <v>41.44918235902513</v>
      </c>
      <c r="AK185" s="186">
        <v>37.420809664396756</v>
      </c>
      <c r="AL185" s="186">
        <v>34.483074949006777</v>
      </c>
      <c r="AM185" s="186">
        <v>35.530967475009717</v>
      </c>
      <c r="AN185" s="186">
        <v>40.653381712772365</v>
      </c>
      <c r="AO185" s="186">
        <v>36.26138531597735</v>
      </c>
      <c r="AP185" s="186">
        <v>37.33066382122184</v>
      </c>
      <c r="AQ185" s="186">
        <v>37.690269655998584</v>
      </c>
      <c r="AR185" s="186">
        <v>36.43950511137254</v>
      </c>
      <c r="AS185" s="186">
        <v>35.094168040387466</v>
      </c>
      <c r="AT185" s="186">
        <v>37.104222166392887</v>
      </c>
      <c r="AU185" s="186">
        <v>36.430686022953395</v>
      </c>
      <c r="AV185" s="186">
        <v>35.00787894934853</v>
      </c>
      <c r="AW185" s="186">
        <v>37.104570057999879</v>
      </c>
      <c r="AX185" s="186">
        <v>34.939064415857629</v>
      </c>
      <c r="AY185" s="186">
        <v>37.916910316138704</v>
      </c>
      <c r="AZ185" s="186">
        <v>35.875416700566269</v>
      </c>
      <c r="BA185" s="186">
        <v>35.689425281443128</v>
      </c>
      <c r="BB185" s="186">
        <v>39.631139168122331</v>
      </c>
      <c r="BC185" s="186">
        <v>37.050752915530381</v>
      </c>
      <c r="BD185" s="186">
        <v>35.180212591827384</v>
      </c>
      <c r="BE185" s="186">
        <v>30.929278764959165</v>
      </c>
      <c r="BF185" s="186">
        <v>27.458082040504209</v>
      </c>
      <c r="BG185" s="186">
        <v>2.3366293456950804</v>
      </c>
      <c r="BH185" s="186">
        <v>4.3311422887592945</v>
      </c>
      <c r="BI185" s="186">
        <v>31.977573466210512</v>
      </c>
      <c r="BJ185" s="186">
        <v>30.131528323043518</v>
      </c>
      <c r="BK185" s="186">
        <v>37.678110015213939</v>
      </c>
      <c r="BL185" s="186">
        <v>37.535248827263793</v>
      </c>
    </row>
    <row r="186" spans="1:69" x14ac:dyDescent="0.45">
      <c r="A186" s="175"/>
      <c r="B186" s="175"/>
      <c r="C186" s="175" t="s">
        <v>1020</v>
      </c>
      <c r="D186" s="175" t="s">
        <v>738</v>
      </c>
      <c r="E186" s="184" t="s">
        <v>1009</v>
      </c>
      <c r="F186" s="175" t="s">
        <v>967</v>
      </c>
      <c r="G186" s="186">
        <v>41.168049436925848</v>
      </c>
      <c r="H186" s="186">
        <v>33.839953803151737</v>
      </c>
      <c r="I186" s="186">
        <v>98958.691117738403</v>
      </c>
      <c r="J186" s="186">
        <v>65.516027137323832</v>
      </c>
      <c r="K186" s="186">
        <v>11169.065769325172</v>
      </c>
      <c r="L186" s="186">
        <v>338948.89512755803</v>
      </c>
      <c r="M186" s="186">
        <v>60.264812724222381</v>
      </c>
      <c r="N186" s="186">
        <v>486.03221532023434</v>
      </c>
      <c r="O186" s="186">
        <v>71.216139171058401</v>
      </c>
      <c r="P186" s="186">
        <v>83834.315179009791</v>
      </c>
      <c r="Q186" s="186">
        <v>41.855547294238406</v>
      </c>
      <c r="R186" s="186">
        <v>37.289138340047359</v>
      </c>
      <c r="S186" s="186">
        <v>35.971338401142354</v>
      </c>
      <c r="T186" s="186">
        <v>40.861865592449959</v>
      </c>
      <c r="U186" s="186">
        <v>52.345140087641795</v>
      </c>
      <c r="V186" s="186">
        <v>35.423591119817878</v>
      </c>
      <c r="W186" s="186">
        <v>37.537395266641099</v>
      </c>
      <c r="X186" s="186">
        <v>52.442303010889695</v>
      </c>
      <c r="Y186" s="186">
        <v>35.932655839735681</v>
      </c>
      <c r="Z186" s="186">
        <v>36.521960259081034</v>
      </c>
      <c r="AA186" s="186">
        <v>32.462904022656609</v>
      </c>
      <c r="AB186" s="185">
        <v>13.00304683294917</v>
      </c>
      <c r="AC186" s="186">
        <v>31.922675516060796</v>
      </c>
      <c r="AD186" s="186">
        <v>77.076826963671266</v>
      </c>
      <c r="AE186" s="186">
        <v>38.015116150618105</v>
      </c>
      <c r="AF186" s="186">
        <v>38.130319931570988</v>
      </c>
      <c r="AG186" s="186">
        <v>35.262439683822414</v>
      </c>
      <c r="AH186" s="186">
        <v>32.488637661115256</v>
      </c>
      <c r="AI186" s="186">
        <v>20.691238008791746</v>
      </c>
      <c r="AJ186" s="186">
        <v>40.503265706596594</v>
      </c>
      <c r="AK186" s="186">
        <v>36.982085220763551</v>
      </c>
      <c r="AL186" s="186">
        <v>34.571834737805091</v>
      </c>
      <c r="AM186" s="186">
        <v>35.254786190490144</v>
      </c>
      <c r="AN186" s="186">
        <v>40.462637356390111</v>
      </c>
      <c r="AO186" s="186">
        <v>37.469789253641807</v>
      </c>
      <c r="AP186" s="186">
        <v>38.331396436265102</v>
      </c>
      <c r="AQ186" s="186">
        <v>38.664801031537564</v>
      </c>
      <c r="AR186" s="186">
        <v>37.038024511978705</v>
      </c>
      <c r="AS186" s="186">
        <v>36.002437985520828</v>
      </c>
      <c r="AT186" s="186">
        <v>38.011037088662</v>
      </c>
      <c r="AU186" s="186">
        <v>36.871448909887363</v>
      </c>
      <c r="AV186" s="186">
        <v>35.961182941838345</v>
      </c>
      <c r="AW186" s="186">
        <v>38.090785891025938</v>
      </c>
      <c r="AX186" s="186">
        <v>35.437231656557707</v>
      </c>
      <c r="AY186" s="186">
        <v>38.599925026561941</v>
      </c>
      <c r="AZ186" s="186">
        <v>36.544256193950105</v>
      </c>
      <c r="BA186" s="186">
        <v>36.313411593366318</v>
      </c>
      <c r="BB186" s="186">
        <v>40.204033182270422</v>
      </c>
      <c r="BC186" s="186">
        <v>37.616488210824841</v>
      </c>
      <c r="BD186" s="186">
        <v>36.106014298862277</v>
      </c>
      <c r="BE186" s="186">
        <v>31.699997369441547</v>
      </c>
      <c r="BF186" s="186">
        <v>26.843980550439507</v>
      </c>
      <c r="BG186" s="186">
        <v>2.321283223737173</v>
      </c>
      <c r="BH186" s="186">
        <v>4.5679735310613161</v>
      </c>
      <c r="BI186" s="186">
        <v>28.995444238503516</v>
      </c>
      <c r="BJ186" s="186">
        <v>29.828770038230253</v>
      </c>
      <c r="BK186" s="186">
        <v>38.503301000982653</v>
      </c>
      <c r="BL186" s="186">
        <v>38.210646739511034</v>
      </c>
      <c r="BN186" s="187"/>
      <c r="BO186" s="187"/>
      <c r="BP186" s="186"/>
      <c r="BQ186" s="186"/>
    </row>
    <row r="187" spans="1:69" x14ac:dyDescent="0.45">
      <c r="A187" s="175"/>
      <c r="B187" s="175"/>
      <c r="C187" s="175" t="s">
        <v>1020</v>
      </c>
      <c r="D187" s="175" t="s">
        <v>692</v>
      </c>
      <c r="E187" s="184" t="s">
        <v>1010</v>
      </c>
      <c r="F187" s="175" t="s">
        <v>967</v>
      </c>
      <c r="G187" s="186">
        <v>41.353516738337184</v>
      </c>
      <c r="H187" s="186">
        <v>29.34772127559491</v>
      </c>
      <c r="I187" s="186">
        <v>99416.538717857999</v>
      </c>
      <c r="J187" s="186">
        <v>63.756592187037533</v>
      </c>
      <c r="K187" s="186">
        <v>11183.980395401712</v>
      </c>
      <c r="L187" s="186">
        <v>340034.88753950043</v>
      </c>
      <c r="M187" s="186">
        <v>58.247552100764047</v>
      </c>
      <c r="N187" s="186">
        <v>473.70563085644437</v>
      </c>
      <c r="O187" s="186">
        <v>63.091142763756814</v>
      </c>
      <c r="P187" s="186">
        <v>81773.045636202631</v>
      </c>
      <c r="Q187" s="186">
        <v>40.697247983655721</v>
      </c>
      <c r="R187" s="186">
        <v>36.926366398867579</v>
      </c>
      <c r="S187" s="186">
        <v>35.661523142648662</v>
      </c>
      <c r="T187" s="186">
        <v>39.669634935063129</v>
      </c>
      <c r="U187" s="186">
        <v>48.897933743388037</v>
      </c>
      <c r="V187" s="186">
        <v>35.131141701469261</v>
      </c>
      <c r="W187" s="186">
        <v>37.607485376788709</v>
      </c>
      <c r="X187" s="186">
        <v>37.449029336183159</v>
      </c>
      <c r="Y187" s="186">
        <v>37.465942481404191</v>
      </c>
      <c r="Z187" s="186">
        <v>37.094283178447412</v>
      </c>
      <c r="AA187" s="186">
        <v>28.157082174993366</v>
      </c>
      <c r="AB187" s="185">
        <v>23.54393997541834</v>
      </c>
      <c r="AC187" s="186">
        <v>33.42203163075893</v>
      </c>
      <c r="AD187" s="186">
        <v>74.889344009150491</v>
      </c>
      <c r="AE187" s="186">
        <v>37.669691501124589</v>
      </c>
      <c r="AF187" s="186">
        <v>37.414034439680854</v>
      </c>
      <c r="AG187" s="186">
        <v>34.755112316562887</v>
      </c>
      <c r="AH187" s="186">
        <v>30.911671820901784</v>
      </c>
      <c r="AI187" s="186">
        <v>20.237326189433642</v>
      </c>
      <c r="AJ187" s="186">
        <v>38.621247391685799</v>
      </c>
      <c r="AK187" s="186">
        <v>37.692092212434346</v>
      </c>
      <c r="AL187" s="186">
        <v>33.91338575299811</v>
      </c>
      <c r="AM187" s="186">
        <v>35.430097460025735</v>
      </c>
      <c r="AN187" s="186">
        <v>40.881861772675173</v>
      </c>
      <c r="AO187" s="186">
        <v>36.262180969177038</v>
      </c>
      <c r="AP187" s="186">
        <v>37.545358263074498</v>
      </c>
      <c r="AQ187" s="186">
        <v>37.856477862797313</v>
      </c>
      <c r="AR187" s="186">
        <v>36.095125900964057</v>
      </c>
      <c r="AS187" s="186">
        <v>35.363885735619185</v>
      </c>
      <c r="AT187" s="186">
        <v>37.630060818529238</v>
      </c>
      <c r="AU187" s="186">
        <v>36.111173042622752</v>
      </c>
      <c r="AV187" s="186">
        <v>35.380472127603959</v>
      </c>
      <c r="AW187" s="186">
        <v>37.430636550756915</v>
      </c>
      <c r="AX187" s="186">
        <v>35.172523433371062</v>
      </c>
      <c r="AY187" s="186">
        <v>38.138369449319256</v>
      </c>
      <c r="AZ187" s="186">
        <v>36.040040418687603</v>
      </c>
      <c r="BA187" s="186">
        <v>35.955023590887592</v>
      </c>
      <c r="BB187" s="186">
        <v>39.799995271352699</v>
      </c>
      <c r="BC187" s="186">
        <v>37.260737968715972</v>
      </c>
      <c r="BD187" s="186">
        <v>35.479204317183658</v>
      </c>
      <c r="BE187" s="186">
        <v>31.231959135823484</v>
      </c>
      <c r="BF187" s="186">
        <v>26.41037105616298</v>
      </c>
      <c r="BG187" s="186">
        <v>2.5026330756872275</v>
      </c>
      <c r="BH187" s="186">
        <v>3.8876077948751044</v>
      </c>
      <c r="BI187" s="186">
        <v>30.979690957584943</v>
      </c>
      <c r="BJ187" s="186">
        <v>28.580592807742278</v>
      </c>
      <c r="BK187" s="186">
        <v>38.048739674846068</v>
      </c>
      <c r="BL187" s="186">
        <v>37.548199501663504</v>
      </c>
    </row>
    <row r="188" spans="1:69" x14ac:dyDescent="0.45">
      <c r="A188" s="175"/>
      <c r="B188" s="175"/>
      <c r="C188" s="175" t="s">
        <v>1020</v>
      </c>
      <c r="D188" s="175" t="s">
        <v>738</v>
      </c>
      <c r="E188" s="184" t="s">
        <v>1010</v>
      </c>
      <c r="F188" s="175" t="s">
        <v>967</v>
      </c>
      <c r="G188" s="186">
        <v>41.120829999956712</v>
      </c>
      <c r="H188" s="186">
        <v>33.084181488352932</v>
      </c>
      <c r="I188" s="186">
        <v>98970.760534825531</v>
      </c>
      <c r="J188" s="186">
        <v>64.944788405178898</v>
      </c>
      <c r="K188" s="186">
        <v>11206.756715746124</v>
      </c>
      <c r="L188" s="186">
        <v>339493.80880669731</v>
      </c>
      <c r="M188" s="186">
        <v>58.678049261237206</v>
      </c>
      <c r="N188" s="186">
        <v>468.08291532833607</v>
      </c>
      <c r="O188" s="186">
        <v>40.211304942744896</v>
      </c>
      <c r="P188" s="186">
        <v>82999.824361436637</v>
      </c>
      <c r="Q188" s="186">
        <v>40.536113389372694</v>
      </c>
      <c r="R188" s="186">
        <v>37.255100693510869</v>
      </c>
      <c r="S188" s="186">
        <v>35.797502408258175</v>
      </c>
      <c r="T188" s="186">
        <v>39.921106445541611</v>
      </c>
      <c r="U188" s="186">
        <v>41.034350209832191</v>
      </c>
      <c r="V188" s="186">
        <v>35.163160977898158</v>
      </c>
      <c r="W188" s="186">
        <v>37.142129703121284</v>
      </c>
      <c r="X188" s="186">
        <v>36.666759609016296</v>
      </c>
      <c r="Y188" s="186">
        <v>36.546496790504406</v>
      </c>
      <c r="Z188" s="186">
        <v>36.64007102614196</v>
      </c>
      <c r="AA188" s="186">
        <v>33.01419037201196</v>
      </c>
      <c r="AB188" s="185">
        <v>24.528697441139435</v>
      </c>
      <c r="AC188" s="186">
        <v>31.897891571160677</v>
      </c>
      <c r="AD188" s="186">
        <v>76.492000267925974</v>
      </c>
      <c r="AE188" s="186">
        <v>38.206305839133123</v>
      </c>
      <c r="AF188" s="186">
        <v>38.462927731301363</v>
      </c>
      <c r="AG188" s="186">
        <v>35.412411672658713</v>
      </c>
      <c r="AH188" s="186">
        <v>32.577046700667552</v>
      </c>
      <c r="AI188" s="186">
        <v>20.310623498736113</v>
      </c>
      <c r="AJ188" s="186">
        <v>41.726210713540034</v>
      </c>
      <c r="AK188" s="186">
        <v>36.85271835565446</v>
      </c>
      <c r="AL188" s="186">
        <v>34.047252884042031</v>
      </c>
      <c r="AM188" s="186">
        <v>35.766555150374934</v>
      </c>
      <c r="AN188" s="186">
        <v>40.636277682067352</v>
      </c>
      <c r="AO188" s="186">
        <v>37.08732286655659</v>
      </c>
      <c r="AP188" s="186">
        <v>38.289009312178436</v>
      </c>
      <c r="AQ188" s="186">
        <v>38.586844406626597</v>
      </c>
      <c r="AR188" s="186">
        <v>37.11676183986345</v>
      </c>
      <c r="AS188" s="186">
        <v>35.96112387313358</v>
      </c>
      <c r="AT188" s="186">
        <v>37.802053370155967</v>
      </c>
      <c r="AU188" s="186">
        <v>36.856094763109034</v>
      </c>
      <c r="AV188" s="186">
        <v>35.565046245905059</v>
      </c>
      <c r="AW188" s="186">
        <v>38.145158412810417</v>
      </c>
      <c r="AX188" s="186">
        <v>35.39424416072697</v>
      </c>
      <c r="AY188" s="186">
        <v>39.085500914440019</v>
      </c>
      <c r="AZ188" s="186">
        <v>36.694099430419506</v>
      </c>
      <c r="BA188" s="186">
        <v>36.648055037959566</v>
      </c>
      <c r="BB188" s="186">
        <v>40.256337637725437</v>
      </c>
      <c r="BC188" s="186">
        <v>37.810494292038349</v>
      </c>
      <c r="BD188" s="186">
        <v>36.238204516269839</v>
      </c>
      <c r="BE188" s="186">
        <v>31.813175122332254</v>
      </c>
      <c r="BF188" s="186">
        <v>27.054678500300938</v>
      </c>
      <c r="BG188" s="186">
        <v>2.2535910321592176</v>
      </c>
      <c r="BH188" s="186">
        <v>4.4796395876627129</v>
      </c>
      <c r="BI188" s="186">
        <v>30.812059780372643</v>
      </c>
      <c r="BJ188" s="186">
        <v>30.17682190860226</v>
      </c>
      <c r="BK188" s="186">
        <v>38.717509476844512</v>
      </c>
      <c r="BL188" s="186">
        <v>38.177474888722436</v>
      </c>
      <c r="BN188" s="187"/>
      <c r="BO188" s="187"/>
      <c r="BP188" s="186"/>
      <c r="BQ188" s="186"/>
    </row>
    <row r="189" spans="1:69" x14ac:dyDescent="0.45">
      <c r="A189" s="175"/>
      <c r="B189" s="175"/>
      <c r="C189" s="175" t="s">
        <v>1020</v>
      </c>
      <c r="D189" s="175" t="s">
        <v>692</v>
      </c>
      <c r="E189" s="184" t="s">
        <v>1011</v>
      </c>
      <c r="F189" s="175" t="s">
        <v>967</v>
      </c>
      <c r="G189" s="186">
        <v>42.240759455326639</v>
      </c>
      <c r="H189" s="186">
        <v>34.211487384474331</v>
      </c>
      <c r="I189" s="186">
        <v>100253.18035610022</v>
      </c>
      <c r="J189" s="186">
        <v>63.366661869181009</v>
      </c>
      <c r="K189" s="186">
        <v>11005.944861080477</v>
      </c>
      <c r="L189" s="186">
        <v>339059.79458591499</v>
      </c>
      <c r="M189" s="186">
        <v>60.647816709931121</v>
      </c>
      <c r="N189" s="186">
        <v>523.50707682542816</v>
      </c>
      <c r="O189" s="186">
        <v>65.489662927263325</v>
      </c>
      <c r="P189" s="186">
        <v>82599.813816001697</v>
      </c>
      <c r="Q189" s="186">
        <v>40.456135421049282</v>
      </c>
      <c r="R189" s="186">
        <v>37.421931336223494</v>
      </c>
      <c r="S189" s="186">
        <v>36.499405160000322</v>
      </c>
      <c r="T189" s="186">
        <v>40.024888348483593</v>
      </c>
      <c r="U189" s="186">
        <v>49.990870348130365</v>
      </c>
      <c r="V189" s="186">
        <v>35.396304928850981</v>
      </c>
      <c r="W189" s="186">
        <v>37.472987804743795</v>
      </c>
      <c r="X189" s="186">
        <v>36.255173077536952</v>
      </c>
      <c r="Y189" s="186">
        <v>38.037063034751313</v>
      </c>
      <c r="Z189" s="186">
        <v>38.806140774790137</v>
      </c>
      <c r="AA189" s="186">
        <v>36.135241003638079</v>
      </c>
      <c r="AB189" s="185">
        <v>32.895415406875806</v>
      </c>
      <c r="AC189" s="186">
        <v>32.366264989480982</v>
      </c>
      <c r="AD189" s="186">
        <v>76.430949307074783</v>
      </c>
      <c r="AE189" s="186">
        <v>38.19687489982563</v>
      </c>
      <c r="AF189" s="186">
        <v>38.235348910966678</v>
      </c>
      <c r="AG189" s="186">
        <v>35.219278618430565</v>
      </c>
      <c r="AH189" s="186">
        <v>33.39186208020061</v>
      </c>
      <c r="AI189" s="186">
        <v>20.784806278244641</v>
      </c>
      <c r="AJ189" s="186">
        <v>43.116593270606927</v>
      </c>
      <c r="AK189" s="186">
        <v>38.153700109139962</v>
      </c>
      <c r="AL189" s="186">
        <v>34.717492202436752</v>
      </c>
      <c r="AM189" s="186">
        <v>36.872103815805687</v>
      </c>
      <c r="AN189" s="186">
        <v>41.770739863269931</v>
      </c>
      <c r="AO189" s="186">
        <v>36.93283231234166</v>
      </c>
      <c r="AP189" s="186">
        <v>38.75449146812457</v>
      </c>
      <c r="AQ189" s="186">
        <v>39.042515968660716</v>
      </c>
      <c r="AR189" s="186">
        <v>37.244698102118292</v>
      </c>
      <c r="AS189" s="186">
        <v>35.963022159853814</v>
      </c>
      <c r="AT189" s="186">
        <v>38.352810504927177</v>
      </c>
      <c r="AU189" s="186">
        <v>37.232854982285168</v>
      </c>
      <c r="AV189" s="186">
        <v>35.737422838956121</v>
      </c>
      <c r="AW189" s="186">
        <v>38.114738102412872</v>
      </c>
      <c r="AX189" s="186">
        <v>35.447003539107108</v>
      </c>
      <c r="AY189" s="186">
        <v>38.813498258339258</v>
      </c>
      <c r="AZ189" s="186">
        <v>36.813939919247801</v>
      </c>
      <c r="BA189" s="186">
        <v>36.381459219670262</v>
      </c>
      <c r="BB189" s="186">
        <v>40.317501077626176</v>
      </c>
      <c r="BC189" s="186">
        <v>37.898259666605767</v>
      </c>
      <c r="BD189" s="186">
        <v>36.386791656021465</v>
      </c>
      <c r="BE189" s="186">
        <v>31.636055850875728</v>
      </c>
      <c r="BF189" s="186">
        <v>27.997100102404758</v>
      </c>
      <c r="BG189" s="186">
        <v>2.2668766828986109</v>
      </c>
      <c r="BH189" s="186">
        <v>4.3588505895719249</v>
      </c>
      <c r="BI189" s="186">
        <v>32.285152824223793</v>
      </c>
      <c r="BJ189" s="186">
        <v>31.276456505239267</v>
      </c>
      <c r="BK189" s="186">
        <v>38.909237455694623</v>
      </c>
      <c r="BL189" s="186">
        <v>38.475423131274049</v>
      </c>
    </row>
    <row r="190" spans="1:69" x14ac:dyDescent="0.45">
      <c r="A190" s="175"/>
      <c r="B190" s="175"/>
      <c r="C190" s="175" t="s">
        <v>1020</v>
      </c>
      <c r="D190" s="175" t="s">
        <v>738</v>
      </c>
      <c r="E190" s="184" t="s">
        <v>1011</v>
      </c>
      <c r="F190" s="175" t="s">
        <v>967</v>
      </c>
      <c r="G190" s="186">
        <v>41.529741902754083</v>
      </c>
      <c r="H190" s="186">
        <v>32.682025583047015</v>
      </c>
      <c r="I190" s="186">
        <v>99814.488146099015</v>
      </c>
      <c r="J190" s="186">
        <v>63.581897568764852</v>
      </c>
      <c r="K190" s="186">
        <v>10950.671555745277</v>
      </c>
      <c r="L190" s="186">
        <v>339106.80326409038</v>
      </c>
      <c r="M190" s="186">
        <v>59.454000062072915</v>
      </c>
      <c r="N190" s="186">
        <v>520.24636750141724</v>
      </c>
      <c r="O190" s="186">
        <v>77.038950085152166</v>
      </c>
      <c r="P190" s="186">
        <v>83004.930622006257</v>
      </c>
      <c r="Q190" s="186">
        <v>41.517847619078175</v>
      </c>
      <c r="R190" s="186">
        <v>37.901175871519719</v>
      </c>
      <c r="S190" s="186">
        <v>36.577410174245323</v>
      </c>
      <c r="T190" s="186">
        <v>39.747281320165122</v>
      </c>
      <c r="U190" s="186">
        <v>46.409069408682065</v>
      </c>
      <c r="V190" s="186">
        <v>34.768590772273065</v>
      </c>
      <c r="W190" s="186">
        <v>37.464364855312759</v>
      </c>
      <c r="X190" s="186">
        <v>36.224839263120224</v>
      </c>
      <c r="Y190" s="186">
        <v>37.380528037994814</v>
      </c>
      <c r="Z190" s="186">
        <v>36.490116336435719</v>
      </c>
      <c r="AA190" s="186">
        <v>53.195709358883924</v>
      </c>
      <c r="AB190" s="185">
        <v>32.881639387287677</v>
      </c>
      <c r="AC190" s="186">
        <v>32.481577345321043</v>
      </c>
      <c r="AD190" s="186">
        <v>77.657281604166528</v>
      </c>
      <c r="AE190" s="186">
        <v>38.932858856124739</v>
      </c>
      <c r="AF190" s="186">
        <v>38.733025920206188</v>
      </c>
      <c r="AG190" s="186">
        <v>35.906734017974827</v>
      </c>
      <c r="AH190" s="186">
        <v>33.530739386642104</v>
      </c>
      <c r="AI190" s="186">
        <v>20.607689404021556</v>
      </c>
      <c r="AJ190" s="186">
        <v>42.513089120195303</v>
      </c>
      <c r="AK190" s="186">
        <v>36.989828729687225</v>
      </c>
      <c r="AL190" s="186">
        <v>34.371550081709941</v>
      </c>
      <c r="AM190" s="186">
        <v>35.921252480347988</v>
      </c>
      <c r="AN190" s="186">
        <v>41.559723898852276</v>
      </c>
      <c r="AO190" s="186">
        <v>37.768241425389235</v>
      </c>
      <c r="AP190" s="186">
        <v>39.361169465083314</v>
      </c>
      <c r="AQ190" s="186">
        <v>39.573905046167887</v>
      </c>
      <c r="AR190" s="186">
        <v>37.633713624580274</v>
      </c>
      <c r="AS190" s="186">
        <v>36.114846041366455</v>
      </c>
      <c r="AT190" s="186">
        <v>38.265091291816212</v>
      </c>
      <c r="AU190" s="186">
        <v>37.498433007428147</v>
      </c>
      <c r="AV190" s="186">
        <v>36.285696559485253</v>
      </c>
      <c r="AW190" s="186">
        <v>38.551235544225825</v>
      </c>
      <c r="AX190" s="186">
        <v>36.028342120144131</v>
      </c>
      <c r="AY190" s="186">
        <v>39.62407939539699</v>
      </c>
      <c r="AZ190" s="186">
        <v>37.436137689128039</v>
      </c>
      <c r="BA190" s="186">
        <v>37.063934703849625</v>
      </c>
      <c r="BB190" s="186">
        <v>40.372242795953198</v>
      </c>
      <c r="BC190" s="186">
        <v>38.228537562051919</v>
      </c>
      <c r="BD190" s="186">
        <v>36.936153118950081</v>
      </c>
      <c r="BE190" s="186">
        <v>32.339591263723634</v>
      </c>
      <c r="BF190" s="186">
        <v>27.574057665794747</v>
      </c>
      <c r="BG190" s="186">
        <v>2.285960147155107</v>
      </c>
      <c r="BH190" s="186">
        <v>4.4743841834795832</v>
      </c>
      <c r="BI190" s="186">
        <v>33.767927185058738</v>
      </c>
      <c r="BJ190" s="186">
        <v>30.407390803153568</v>
      </c>
      <c r="BK190" s="186">
        <v>39.637166844061646</v>
      </c>
      <c r="BL190" s="186">
        <v>38.943497592461803</v>
      </c>
      <c r="BN190" s="187"/>
      <c r="BO190" s="187"/>
      <c r="BP190" s="186"/>
      <c r="BQ190" s="186"/>
    </row>
    <row r="191" spans="1:69" x14ac:dyDescent="0.45">
      <c r="A191" s="175"/>
      <c r="B191" s="175"/>
      <c r="C191" s="175" t="s">
        <v>1020</v>
      </c>
      <c r="D191" s="175" t="s">
        <v>738</v>
      </c>
      <c r="E191" s="184" t="s">
        <v>1012</v>
      </c>
      <c r="F191" s="175" t="s">
        <v>967</v>
      </c>
      <c r="G191" s="186">
        <v>42.24614045930079</v>
      </c>
      <c r="H191" s="186">
        <v>32.554908445574469</v>
      </c>
      <c r="I191" s="186">
        <v>100309.77076439059</v>
      </c>
      <c r="J191" s="186">
        <v>63.399784391461608</v>
      </c>
      <c r="K191" s="186">
        <v>10830.56142931391</v>
      </c>
      <c r="L191" s="186">
        <v>338711.57089845021</v>
      </c>
      <c r="M191" s="186">
        <v>67.10211011634226</v>
      </c>
      <c r="N191" s="186">
        <v>523.49433257020473</v>
      </c>
      <c r="O191" s="186">
        <v>65.027469619017751</v>
      </c>
      <c r="P191" s="186">
        <v>83296.83439327516</v>
      </c>
      <c r="Q191" s="186">
        <v>42.684733654298697</v>
      </c>
      <c r="R191" s="186">
        <v>38.044561287113837</v>
      </c>
      <c r="S191" s="186">
        <v>36.144908028538126</v>
      </c>
      <c r="T191" s="186">
        <v>39.125597185294794</v>
      </c>
      <c r="U191" s="186">
        <v>44.463295137575145</v>
      </c>
      <c r="V191" s="186">
        <v>34.463893003205918</v>
      </c>
      <c r="W191" s="186">
        <v>36.260778026562654</v>
      </c>
      <c r="X191" s="186">
        <v>35.539917542097854</v>
      </c>
      <c r="Y191" s="186">
        <v>38.535853915903147</v>
      </c>
      <c r="Z191" s="186">
        <v>36.16788493181248</v>
      </c>
      <c r="AA191" s="186">
        <v>48.374061334041841</v>
      </c>
      <c r="AB191" s="185">
        <v>16.177706836312961</v>
      </c>
      <c r="AC191" s="186">
        <v>32.461395465527396</v>
      </c>
      <c r="AD191" s="186">
        <v>77.54645644511011</v>
      </c>
      <c r="AE191" s="186">
        <v>39.108330940805139</v>
      </c>
      <c r="AF191" s="186">
        <v>39.144041339374084</v>
      </c>
      <c r="AG191" s="186">
        <v>35.885567606475981</v>
      </c>
      <c r="AH191" s="186">
        <v>33.130965217672838</v>
      </c>
      <c r="AI191" s="186">
        <v>20.47785542239399</v>
      </c>
      <c r="AJ191" s="186">
        <v>42.24065368845465</v>
      </c>
      <c r="AK191" s="186">
        <v>37.400494649643377</v>
      </c>
      <c r="AL191" s="186">
        <v>34.435449691106051</v>
      </c>
      <c r="AM191" s="186">
        <v>36.637524241711745</v>
      </c>
      <c r="AN191" s="186">
        <v>42.173550069574055</v>
      </c>
      <c r="AO191" s="186">
        <v>38.059887010441187</v>
      </c>
      <c r="AP191" s="186">
        <v>39.756668971142588</v>
      </c>
      <c r="AQ191" s="186">
        <v>39.697583924679144</v>
      </c>
      <c r="AR191" s="186">
        <v>37.677832914815404</v>
      </c>
      <c r="AS191" s="186">
        <v>36.218535140990269</v>
      </c>
      <c r="AT191" s="186">
        <v>38.303263334445454</v>
      </c>
      <c r="AU191" s="186">
        <v>37.476622383225354</v>
      </c>
      <c r="AV191" s="186">
        <v>36.496085590256619</v>
      </c>
      <c r="AW191" s="186">
        <v>38.800629966669092</v>
      </c>
      <c r="AX191" s="186">
        <v>36.183575866706335</v>
      </c>
      <c r="AY191" s="186">
        <v>39.616784728521395</v>
      </c>
      <c r="AZ191" s="186">
        <v>37.508013394133165</v>
      </c>
      <c r="BA191" s="186">
        <v>37.132157984143149</v>
      </c>
      <c r="BB191" s="186">
        <v>40.632413133463878</v>
      </c>
      <c r="BC191" s="186">
        <v>38.488319743952054</v>
      </c>
      <c r="BD191" s="186">
        <v>37.165123373527415</v>
      </c>
      <c r="BE191" s="186">
        <v>32.148637186808415</v>
      </c>
      <c r="BF191" s="186">
        <v>27.567157470218902</v>
      </c>
      <c r="BG191" s="186">
        <v>2.2564778331726463</v>
      </c>
      <c r="BH191" s="186">
        <v>4.4411701784116975</v>
      </c>
      <c r="BI191" s="186">
        <v>43.707507017738024</v>
      </c>
      <c r="BJ191" s="186">
        <v>30.800369774271758</v>
      </c>
      <c r="BK191" s="186">
        <v>40.001585782511363</v>
      </c>
      <c r="BL191" s="186">
        <v>39.177664051618279</v>
      </c>
      <c r="BN191" s="187"/>
      <c r="BO191" s="187"/>
      <c r="BP191" s="186"/>
      <c r="BQ191" s="186"/>
    </row>
    <row r="192" spans="1:69" x14ac:dyDescent="0.45">
      <c r="A192" s="175"/>
      <c r="B192" s="175"/>
      <c r="C192" s="175"/>
      <c r="D192" s="175"/>
      <c r="E192" s="174"/>
      <c r="F192" s="175" t="s">
        <v>966</v>
      </c>
      <c r="G192" s="175" t="s">
        <v>258</v>
      </c>
      <c r="H192" s="175" t="s">
        <v>259</v>
      </c>
      <c r="I192" s="175" t="s">
        <v>443</v>
      </c>
      <c r="J192" s="175" t="s">
        <v>444</v>
      </c>
      <c r="K192" s="175" t="s">
        <v>445</v>
      </c>
      <c r="L192" s="175" t="s">
        <v>446</v>
      </c>
      <c r="M192" s="175" t="s">
        <v>260</v>
      </c>
      <c r="N192" s="175" t="s">
        <v>6</v>
      </c>
      <c r="O192" s="175" t="s">
        <v>448</v>
      </c>
      <c r="P192" s="175" t="s">
        <v>449</v>
      </c>
      <c r="Q192" s="175" t="s">
        <v>261</v>
      </c>
      <c r="R192" s="175" t="s">
        <v>262</v>
      </c>
      <c r="S192" s="175" t="s">
        <v>263</v>
      </c>
      <c r="T192" s="175" t="s">
        <v>264</v>
      </c>
      <c r="U192" s="175" t="s">
        <v>450</v>
      </c>
      <c r="V192" s="175" t="s">
        <v>265</v>
      </c>
      <c r="W192" s="175" t="s">
        <v>266</v>
      </c>
      <c r="X192" s="175" t="s">
        <v>267</v>
      </c>
      <c r="Y192" s="175" t="s">
        <v>268</v>
      </c>
      <c r="Z192" s="175" t="s">
        <v>269</v>
      </c>
      <c r="AA192" s="175" t="s">
        <v>270</v>
      </c>
      <c r="AB192" s="175" t="s">
        <v>271</v>
      </c>
      <c r="AC192" s="175" t="s">
        <v>272</v>
      </c>
      <c r="AD192" s="175" t="s">
        <v>273</v>
      </c>
      <c r="AE192" s="175" t="s">
        <v>274</v>
      </c>
      <c r="AF192" s="175" t="s">
        <v>275</v>
      </c>
      <c r="AG192" s="175" t="s">
        <v>276</v>
      </c>
      <c r="AH192" s="175" t="s">
        <v>277</v>
      </c>
      <c r="AI192" s="175" t="s">
        <v>278</v>
      </c>
      <c r="AJ192" s="175" t="s">
        <v>279</v>
      </c>
      <c r="AK192" s="175" t="s">
        <v>280</v>
      </c>
      <c r="AL192" s="175" t="s">
        <v>281</v>
      </c>
      <c r="AM192" s="175" t="s">
        <v>282</v>
      </c>
      <c r="AN192" s="175" t="s">
        <v>283</v>
      </c>
      <c r="AO192" s="175" t="s">
        <v>284</v>
      </c>
      <c r="AP192" s="175" t="s">
        <v>285</v>
      </c>
      <c r="AQ192" s="175" t="s">
        <v>286</v>
      </c>
      <c r="AR192" s="175" t="s">
        <v>287</v>
      </c>
      <c r="AS192" s="175" t="s">
        <v>288</v>
      </c>
      <c r="AT192" s="175" t="s">
        <v>289</v>
      </c>
      <c r="AU192" s="175" t="s">
        <v>290</v>
      </c>
      <c r="AV192" s="175" t="s">
        <v>291</v>
      </c>
      <c r="AW192" s="175" t="s">
        <v>292</v>
      </c>
      <c r="AX192" s="175" t="s">
        <v>293</v>
      </c>
      <c r="AY192" s="175" t="s">
        <v>294</v>
      </c>
      <c r="AZ192" s="175" t="s">
        <v>295</v>
      </c>
      <c r="BA192" s="175" t="s">
        <v>296</v>
      </c>
      <c r="BB192" s="175" t="s">
        <v>297</v>
      </c>
      <c r="BC192" s="175" t="s">
        <v>298</v>
      </c>
      <c r="BD192" s="175" t="s">
        <v>299</v>
      </c>
      <c r="BE192" s="175" t="s">
        <v>300</v>
      </c>
      <c r="BF192" s="175" t="s">
        <v>301</v>
      </c>
      <c r="BG192" s="179" t="s">
        <v>302</v>
      </c>
      <c r="BH192" s="179" t="s">
        <v>303</v>
      </c>
      <c r="BI192" s="179" t="s">
        <v>304</v>
      </c>
      <c r="BJ192" s="179" t="s">
        <v>305</v>
      </c>
      <c r="BK192" s="179" t="s">
        <v>306</v>
      </c>
      <c r="BL192" s="179" t="s">
        <v>307</v>
      </c>
    </row>
    <row r="193" spans="1:64" s="187" customFormat="1" x14ac:dyDescent="0.45">
      <c r="A193" s="192"/>
      <c r="B193" s="192"/>
      <c r="C193" s="192"/>
      <c r="D193" s="192"/>
      <c r="E193" s="193"/>
      <c r="F193" s="192" t="s">
        <v>1013</v>
      </c>
      <c r="G193" s="194">
        <f>AVERAGE(G109:G119)</f>
        <v>12.909935086268355</v>
      </c>
      <c r="H193" s="194">
        <f t="shared" ref="H193:BL193" si="14">AVERAGE(H109:H119)</f>
        <v>110.14251718461354</v>
      </c>
      <c r="I193" s="194">
        <f t="shared" si="14"/>
        <v>128451.4033460713</v>
      </c>
      <c r="J193" s="194">
        <f t="shared" si="14"/>
        <v>16146.529874840466</v>
      </c>
      <c r="K193" s="194">
        <f t="shared" si="14"/>
        <v>17842.929591116725</v>
      </c>
      <c r="L193" s="194">
        <f t="shared" si="14"/>
        <v>292499.26808113797</v>
      </c>
      <c r="M193" s="194">
        <f t="shared" si="14"/>
        <v>2455.6817696551752</v>
      </c>
      <c r="N193" s="194">
        <f t="shared" si="14"/>
        <v>6698.0739321428291</v>
      </c>
      <c r="O193" s="194">
        <f t="shared" si="14"/>
        <v>26843.644679067122</v>
      </c>
      <c r="P193" s="194">
        <f t="shared" si="14"/>
        <v>46672.995243227655</v>
      </c>
      <c r="Q193" s="194">
        <f t="shared" si="14"/>
        <v>437.98005081801017</v>
      </c>
      <c r="R193" s="194">
        <f t="shared" si="14"/>
        <v>12.710494729510707</v>
      </c>
      <c r="S193" s="194">
        <f t="shared" si="14"/>
        <v>8.0614246197030361</v>
      </c>
      <c r="T193" s="194">
        <f t="shared" si="14"/>
        <v>5031.9555022371851</v>
      </c>
      <c r="U193" s="194">
        <f t="shared" si="14"/>
        <v>8929.0973602502945</v>
      </c>
      <c r="V193" s="194">
        <f t="shared" si="14"/>
        <v>1426.2308989490825</v>
      </c>
      <c r="W193" s="194">
        <f t="shared" si="14"/>
        <v>49.97081206298801</v>
      </c>
      <c r="X193" s="194">
        <f t="shared" si="14"/>
        <v>2623.1010447501203</v>
      </c>
      <c r="Y193" s="194">
        <f t="shared" si="14"/>
        <v>2309.104576042002</v>
      </c>
      <c r="Z193" s="194">
        <f t="shared" si="14"/>
        <v>4.5787810334033843</v>
      </c>
      <c r="AA193" s="194">
        <f t="shared" si="14"/>
        <v>16.010873797028996</v>
      </c>
      <c r="AB193" s="194" t="e">
        <f t="shared" si="14"/>
        <v>#DIV/0!</v>
      </c>
      <c r="AC193" s="194">
        <f t="shared" si="14"/>
        <v>17.757374452694286</v>
      </c>
      <c r="AD193" s="194">
        <f t="shared" si="14"/>
        <v>318.69222021654514</v>
      </c>
      <c r="AE193" s="194">
        <f t="shared" si="14"/>
        <v>4.4319054674256009</v>
      </c>
      <c r="AF193" s="194">
        <f t="shared" si="14"/>
        <v>43.902684542689919</v>
      </c>
      <c r="AG193" s="194">
        <f t="shared" si="14"/>
        <v>1.5599927170014467</v>
      </c>
      <c r="AH193" s="194">
        <f t="shared" si="14"/>
        <v>1.4368069378340071</v>
      </c>
      <c r="AI193" s="194">
        <f t="shared" si="14"/>
        <v>0.84387200370266646</v>
      </c>
      <c r="AJ193" s="194">
        <f t="shared" si="14"/>
        <v>7.383659166622504E-2</v>
      </c>
      <c r="AK193" s="194">
        <f t="shared" si="14"/>
        <v>72.66525663644363</v>
      </c>
      <c r="AL193" s="194">
        <f t="shared" si="14"/>
        <v>56.173344454447118</v>
      </c>
      <c r="AM193" s="194">
        <f t="shared" si="14"/>
        <v>51.325588980931073</v>
      </c>
      <c r="AN193" s="194">
        <f t="shared" si="14"/>
        <v>0.21122938202500163</v>
      </c>
      <c r="AO193" s="194">
        <f t="shared" si="14"/>
        <v>512.04786975224351</v>
      </c>
      <c r="AP193" s="194">
        <f t="shared" si="14"/>
        <v>7.1010834539850407</v>
      </c>
      <c r="AQ193" s="194">
        <f t="shared" si="14"/>
        <v>13.069931809412321</v>
      </c>
      <c r="AR193" s="194">
        <f t="shared" si="14"/>
        <v>1.4895295446387871</v>
      </c>
      <c r="AS193" s="194">
        <f t="shared" si="14"/>
        <v>5.4896178958539679</v>
      </c>
      <c r="AT193" s="194">
        <f t="shared" si="14"/>
        <v>1.0339932757915329</v>
      </c>
      <c r="AU193" s="194">
        <f t="shared" si="14"/>
        <v>0.24422548858899365</v>
      </c>
      <c r="AV193" s="194">
        <f t="shared" si="14"/>
        <v>0.84395009097344231</v>
      </c>
      <c r="AW193" s="194">
        <f t="shared" si="14"/>
        <v>0.22017969989786837</v>
      </c>
      <c r="AX193" s="194">
        <f t="shared" si="14"/>
        <v>0.76649980042095656</v>
      </c>
      <c r="AY193" s="194">
        <f t="shared" si="14"/>
        <v>0.15751238357916805</v>
      </c>
      <c r="AZ193" s="194">
        <f t="shared" si="14"/>
        <v>0.44311673127330925</v>
      </c>
      <c r="BA193" s="194">
        <f t="shared" si="14"/>
        <v>6.442400964260718E-2</v>
      </c>
      <c r="BB193" s="194">
        <f t="shared" si="14"/>
        <v>0.46629930020553018</v>
      </c>
      <c r="BC193" s="194">
        <f t="shared" si="14"/>
        <v>6.9524499486920271E-2</v>
      </c>
      <c r="BD193" s="194">
        <f t="shared" si="14"/>
        <v>1.184748342155229</v>
      </c>
      <c r="BE193" s="194">
        <f t="shared" si="14"/>
        <v>0.12543176827303126</v>
      </c>
      <c r="BF193" s="194">
        <f t="shared" si="14"/>
        <v>0.7282804030257467</v>
      </c>
      <c r="BG193" s="194">
        <f t="shared" si="14"/>
        <v>1.6348928181617202E-3</v>
      </c>
      <c r="BH193" s="194">
        <f t="shared" si="14"/>
        <v>0.59343427473732258</v>
      </c>
      <c r="BI193" s="194">
        <f t="shared" si="14"/>
        <v>824.04997292166433</v>
      </c>
      <c r="BJ193" s="194">
        <f t="shared" si="14"/>
        <v>0.56917643643737026</v>
      </c>
      <c r="BK193" s="194">
        <f t="shared" si="14"/>
        <v>2.2984992941461786</v>
      </c>
      <c r="BL193" s="194">
        <f t="shared" si="14"/>
        <v>0.64776616022905076</v>
      </c>
    </row>
    <row r="194" spans="1:64" x14ac:dyDescent="0.45">
      <c r="A194" s="175"/>
      <c r="B194" s="175"/>
      <c r="C194" s="175"/>
      <c r="D194" s="175"/>
      <c r="E194" s="184"/>
      <c r="F194" s="175"/>
      <c r="G194" s="190">
        <f t="shared" ref="G194:BL194" si="15">STDEV(G109:G119)/G193</f>
        <v>0.12535051721282622</v>
      </c>
      <c r="H194" s="190">
        <f t="shared" si="15"/>
        <v>3.4931743443201518E-2</v>
      </c>
      <c r="I194" s="190">
        <f t="shared" si="15"/>
        <v>5.8393309340052388E-3</v>
      </c>
      <c r="J194" s="190">
        <f t="shared" si="15"/>
        <v>1.6006071997918772E-2</v>
      </c>
      <c r="K194" s="190">
        <f t="shared" si="15"/>
        <v>1.6149197163998128E-2</v>
      </c>
      <c r="L194" s="190">
        <f t="shared" si="15"/>
        <v>3.7721511551890587E-3</v>
      </c>
      <c r="M194" s="190">
        <f t="shared" si="15"/>
        <v>2.850500346528757E-2</v>
      </c>
      <c r="N194" s="190">
        <f t="shared" si="15"/>
        <v>3.1125727006971873E-2</v>
      </c>
      <c r="O194" s="190">
        <f t="shared" si="15"/>
        <v>8.8659304450317052E-3</v>
      </c>
      <c r="P194" s="190">
        <f t="shared" si="15"/>
        <v>1.3770406635015218E-2</v>
      </c>
      <c r="Q194" s="190">
        <f t="shared" si="15"/>
        <v>1.4378239990819348E-2</v>
      </c>
      <c r="R194" s="190">
        <f t="shared" si="15"/>
        <v>1.2653796997155338E-2</v>
      </c>
      <c r="S194" s="190">
        <f t="shared" si="15"/>
        <v>0.11731476567549196</v>
      </c>
      <c r="T194" s="190">
        <f t="shared" si="15"/>
        <v>1.7359787478261834E-2</v>
      </c>
      <c r="U194" s="190">
        <f t="shared" si="15"/>
        <v>2.3855915031448911E-2</v>
      </c>
      <c r="V194" s="190">
        <f t="shared" si="15"/>
        <v>3.9584475888229574E-2</v>
      </c>
      <c r="W194" s="190">
        <f t="shared" si="15"/>
        <v>4.7969508765731327E-2</v>
      </c>
      <c r="X194" s="190">
        <f t="shared" si="15"/>
        <v>1.9686298303710312E-2</v>
      </c>
      <c r="Y194" s="190">
        <f t="shared" si="15"/>
        <v>3.6654312752552057E-2</v>
      </c>
      <c r="Z194" s="190">
        <f t="shared" si="15"/>
        <v>1.4228950100323264E-2</v>
      </c>
      <c r="AA194" s="190">
        <f t="shared" si="15"/>
        <v>0.37254172921822859</v>
      </c>
      <c r="AB194" s="190" t="e">
        <f t="shared" si="15"/>
        <v>#DIV/0!</v>
      </c>
      <c r="AC194" s="190">
        <f t="shared" si="15"/>
        <v>3.8062054959966382E-2</v>
      </c>
      <c r="AD194" s="190">
        <f t="shared" si="15"/>
        <v>1.5173487203794639E-2</v>
      </c>
      <c r="AE194" s="190">
        <f t="shared" si="15"/>
        <v>2.08017539523206E-2</v>
      </c>
      <c r="AF194" s="190">
        <f t="shared" si="15"/>
        <v>2.0417396947305051E-2</v>
      </c>
      <c r="AG194" s="190">
        <f t="shared" si="15"/>
        <v>2.0423616183805865E-2</v>
      </c>
      <c r="AH194" s="190">
        <f t="shared" si="15"/>
        <v>3.6909626447631856E-2</v>
      </c>
      <c r="AI194" s="190">
        <f t="shared" si="15"/>
        <v>0.47845880093474963</v>
      </c>
      <c r="AJ194" s="190">
        <f t="shared" si="15"/>
        <v>0.1550648533785404</v>
      </c>
      <c r="AK194" s="190">
        <f t="shared" si="15"/>
        <v>4.0010802158873635E-2</v>
      </c>
      <c r="AL194" s="190">
        <f t="shared" si="15"/>
        <v>4.2271508213868561E-2</v>
      </c>
      <c r="AM194" s="190">
        <f t="shared" si="15"/>
        <v>3.8647400801395372E-2</v>
      </c>
      <c r="AN194" s="190">
        <f t="shared" si="15"/>
        <v>6.6965462404152326E-2</v>
      </c>
      <c r="AO194" s="190">
        <f t="shared" si="15"/>
        <v>1.9542484600839249E-2</v>
      </c>
      <c r="AP194" s="190">
        <f t="shared" si="15"/>
        <v>3.0109951968129975E-2</v>
      </c>
      <c r="AQ194" s="190">
        <f t="shared" si="15"/>
        <v>3.5092253909666755E-2</v>
      </c>
      <c r="AR194" s="190">
        <f t="shared" si="15"/>
        <v>0.15196938343616878</v>
      </c>
      <c r="AS194" s="190">
        <f t="shared" si="15"/>
        <v>1.7974104388001431E-2</v>
      </c>
      <c r="AT194" s="190">
        <f t="shared" si="15"/>
        <v>2.6991239543546448E-2</v>
      </c>
      <c r="AU194" s="190">
        <f t="shared" si="15"/>
        <v>2.9688772777213178E-2</v>
      </c>
      <c r="AV194" s="190">
        <f t="shared" si="15"/>
        <v>2.1346777328315265E-2</v>
      </c>
      <c r="AW194" s="190">
        <f t="shared" si="15"/>
        <v>1.333370341943547</v>
      </c>
      <c r="AX194" s="190">
        <f t="shared" si="15"/>
        <v>2.3361562710516825E-2</v>
      </c>
      <c r="AY194" s="190">
        <f t="shared" si="15"/>
        <v>3.4256530836501424E-2</v>
      </c>
      <c r="AZ194" s="190">
        <f t="shared" si="15"/>
        <v>2.4636048939319598E-2</v>
      </c>
      <c r="BA194" s="190">
        <f t="shared" si="15"/>
        <v>2.8508678087217344E-2</v>
      </c>
      <c r="BB194" s="190">
        <f t="shared" si="15"/>
        <v>3.8728820106660823E-2</v>
      </c>
      <c r="BC194" s="190">
        <f t="shared" si="15"/>
        <v>4.2022504830366132E-2</v>
      </c>
      <c r="BD194" s="190">
        <f t="shared" si="15"/>
        <v>1.784215246096834E-2</v>
      </c>
      <c r="BE194" s="190">
        <f t="shared" si="15"/>
        <v>4.6803259673419646E-2</v>
      </c>
      <c r="BF194" s="190">
        <f t="shared" si="15"/>
        <v>0.11547238912178175</v>
      </c>
      <c r="BG194" s="190">
        <f t="shared" si="15"/>
        <v>0.60981246144783374</v>
      </c>
      <c r="BH194" s="190">
        <f t="shared" si="15"/>
        <v>3.1376941872434396</v>
      </c>
      <c r="BI194" s="190">
        <f t="shared" si="15"/>
        <v>4.1687346979356228E-2</v>
      </c>
      <c r="BJ194" s="190">
        <f t="shared" si="15"/>
        <v>0.27752411001500338</v>
      </c>
      <c r="BK194" s="190">
        <f t="shared" si="15"/>
        <v>2.9666083616832352E-2</v>
      </c>
      <c r="BL194" s="190">
        <f t="shared" si="15"/>
        <v>8.4180789182134952E-2</v>
      </c>
    </row>
    <row r="195" spans="1:64" x14ac:dyDescent="0.45">
      <c r="A195" s="175"/>
      <c r="B195" s="175"/>
      <c r="C195" s="175"/>
      <c r="D195" s="175"/>
      <c r="E195" s="184"/>
      <c r="F195" s="175"/>
      <c r="G195" s="186"/>
      <c r="H195" s="186"/>
      <c r="I195" s="186"/>
      <c r="J195" s="186"/>
      <c r="K195" s="186"/>
      <c r="L195" s="186"/>
      <c r="M195" s="186"/>
      <c r="N195" s="186"/>
      <c r="O195" s="186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  <c r="AT195" s="186"/>
      <c r="AU195" s="186"/>
      <c r="AV195" s="186"/>
      <c r="AW195" s="186"/>
      <c r="AX195" s="186"/>
      <c r="AY195" s="186"/>
      <c r="AZ195" s="186"/>
      <c r="BA195" s="186"/>
      <c r="BB195" s="186"/>
      <c r="BC195" s="186"/>
      <c r="BD195" s="186"/>
      <c r="BE195" s="186"/>
      <c r="BF195" s="186"/>
      <c r="BG195" s="186"/>
      <c r="BH195" s="186"/>
      <c r="BI195" s="186"/>
      <c r="BJ195" s="186"/>
      <c r="BK195" s="186"/>
      <c r="BL195" s="186"/>
    </row>
    <row r="196" spans="1:64" s="187" customFormat="1" x14ac:dyDescent="0.45">
      <c r="A196" s="192"/>
      <c r="B196" s="192"/>
      <c r="C196" s="192"/>
      <c r="D196" s="192"/>
      <c r="E196" s="193"/>
      <c r="F196" s="192" t="s">
        <v>1014</v>
      </c>
      <c r="G196" s="194">
        <f>AVERAGE(G120:G130)</f>
        <v>51.258772455996628</v>
      </c>
      <c r="H196" s="194">
        <f t="shared" ref="H196:BL196" si="16">AVERAGE(H120:H130)</f>
        <v>651.25171563363244</v>
      </c>
      <c r="I196" s="194">
        <f t="shared" si="16"/>
        <v>102408.91894197468</v>
      </c>
      <c r="J196" s="194">
        <f t="shared" si="16"/>
        <v>15473.692695952121</v>
      </c>
      <c r="K196" s="194">
        <f t="shared" si="16"/>
        <v>4952.4475426776589</v>
      </c>
      <c r="L196" s="194">
        <f t="shared" si="16"/>
        <v>313477.9217484165</v>
      </c>
      <c r="M196" s="194">
        <f t="shared" si="16"/>
        <v>486.35915474562529</v>
      </c>
      <c r="N196" s="194">
        <f t="shared" si="16"/>
        <v>1372.1691175497413</v>
      </c>
      <c r="O196" s="194">
        <f t="shared" si="16"/>
        <v>23378.226747237382</v>
      </c>
      <c r="P196" s="194">
        <f t="shared" si="16"/>
        <v>40209.479464940254</v>
      </c>
      <c r="Q196" s="194">
        <f t="shared" si="16"/>
        <v>4365.7728285296798</v>
      </c>
      <c r="R196" s="194">
        <f t="shared" si="16"/>
        <v>35.618915289667285</v>
      </c>
      <c r="S196" s="194">
        <f t="shared" si="16"/>
        <v>22.13802979560808</v>
      </c>
      <c r="T196" s="194">
        <f t="shared" si="16"/>
        <v>7915.3941591826215</v>
      </c>
      <c r="U196" s="194">
        <f t="shared" si="16"/>
        <v>7697.2804184693678</v>
      </c>
      <c r="V196" s="194">
        <f t="shared" si="16"/>
        <v>1343.0853404897332</v>
      </c>
      <c r="W196" s="194">
        <f t="shared" si="16"/>
        <v>180.81821832375246</v>
      </c>
      <c r="X196" s="194">
        <f t="shared" si="16"/>
        <v>9341.1524806176385</v>
      </c>
      <c r="Y196" s="194">
        <f t="shared" si="16"/>
        <v>419.47212531527271</v>
      </c>
      <c r="Z196" s="194">
        <f t="shared" si="16"/>
        <v>0.78778258572562576</v>
      </c>
      <c r="AA196" s="194">
        <f t="shared" si="16"/>
        <v>31.154427088009701</v>
      </c>
      <c r="AB196" s="194" t="e">
        <f t="shared" si="16"/>
        <v>#DIV/0!</v>
      </c>
      <c r="AC196" s="194">
        <f t="shared" si="16"/>
        <v>87.299110611520121</v>
      </c>
      <c r="AD196" s="194">
        <f t="shared" si="16"/>
        <v>874.6464505226362</v>
      </c>
      <c r="AE196" s="194">
        <f t="shared" si="16"/>
        <v>0.39507468484326941</v>
      </c>
      <c r="AF196" s="194">
        <f t="shared" si="16"/>
        <v>39.996718101886948</v>
      </c>
      <c r="AG196" s="194">
        <f t="shared" si="16"/>
        <v>0.5338193396418095</v>
      </c>
      <c r="AH196" s="194">
        <f t="shared" si="16"/>
        <v>2.2526288705025546</v>
      </c>
      <c r="AI196" s="194">
        <f t="shared" si="16"/>
        <v>15.297670530077557</v>
      </c>
      <c r="AJ196" s="194">
        <f t="shared" si="16"/>
        <v>0.51505727185455152</v>
      </c>
      <c r="AK196" s="194">
        <f t="shared" si="16"/>
        <v>0</v>
      </c>
      <c r="AL196" s="194">
        <f t="shared" si="16"/>
        <v>1308.3602331623124</v>
      </c>
      <c r="AM196" s="194">
        <f t="shared" si="16"/>
        <v>13703.095388822752</v>
      </c>
      <c r="AN196" s="194">
        <f t="shared" si="16"/>
        <v>0.29824896988502481</v>
      </c>
      <c r="AO196" s="194">
        <f t="shared" si="16"/>
        <v>4032.5287608756266</v>
      </c>
      <c r="AP196" s="194">
        <f t="shared" si="16"/>
        <v>0.32510794636381174</v>
      </c>
      <c r="AQ196" s="194">
        <f t="shared" si="16"/>
        <v>0.2477457332289883</v>
      </c>
      <c r="AR196" s="194">
        <f t="shared" si="16"/>
        <v>3.0133490663108119E-2</v>
      </c>
      <c r="AS196" s="194">
        <f t="shared" si="16"/>
        <v>0.12106907330109733</v>
      </c>
      <c r="AT196" s="194">
        <f t="shared" si="16"/>
        <v>2.8118110722688435E-2</v>
      </c>
      <c r="AU196" s="194">
        <f t="shared" si="16"/>
        <v>3.9495907946897064E-2</v>
      </c>
      <c r="AV196" s="194">
        <f t="shared" si="16"/>
        <v>9.687842514848892E-2</v>
      </c>
      <c r="AW196" s="194">
        <f t="shared" si="16"/>
        <v>4.7955284198962457E-3</v>
      </c>
      <c r="AX196" s="194">
        <f t="shared" si="16"/>
        <v>5.1618575392563586E-2</v>
      </c>
      <c r="AY196" s="194">
        <f t="shared" si="16"/>
        <v>7.7262683641392141E-3</v>
      </c>
      <c r="AZ196" s="194">
        <f t="shared" si="16"/>
        <v>2.3068687280255497E-2</v>
      </c>
      <c r="BA196" s="194">
        <f t="shared" si="16"/>
        <v>3.8079915771048979E-3</v>
      </c>
      <c r="BB196" s="194">
        <f t="shared" si="16"/>
        <v>2.8464764827412437E-2</v>
      </c>
      <c r="BC196" s="194">
        <f t="shared" si="16"/>
        <v>5.2987994697305191E-3</v>
      </c>
      <c r="BD196" s="194">
        <f t="shared" si="16"/>
        <v>0.95185998170881736</v>
      </c>
      <c r="BE196" s="194">
        <f t="shared" si="16"/>
        <v>0.10173607264367442</v>
      </c>
      <c r="BF196" s="194">
        <f t="shared" si="16"/>
        <v>0.43983509203716997</v>
      </c>
      <c r="BG196" s="194">
        <f t="shared" si="16"/>
        <v>3.4716000926948296</v>
      </c>
      <c r="BH196" s="194">
        <f t="shared" si="16"/>
        <v>0.73000222450016217</v>
      </c>
      <c r="BI196" s="194">
        <f t="shared" si="16"/>
        <v>558.85299152013783</v>
      </c>
      <c r="BJ196" s="194">
        <f t="shared" si="16"/>
        <v>8.6004573828376589</v>
      </c>
      <c r="BK196" s="194">
        <f t="shared" si="16"/>
        <v>0.29942260667333653</v>
      </c>
      <c r="BL196" s="194">
        <f t="shared" si="16"/>
        <v>0.18977430869276216</v>
      </c>
    </row>
    <row r="197" spans="1:64" x14ac:dyDescent="0.45">
      <c r="A197" s="175"/>
      <c r="B197" s="175"/>
      <c r="C197" s="175"/>
      <c r="D197" s="175"/>
      <c r="E197" s="184"/>
      <c r="F197" s="175"/>
      <c r="G197" s="190">
        <f t="shared" ref="G197:BL197" si="17">STDEV(G120:G130)/G196</f>
        <v>5.4318580990656756E-2</v>
      </c>
      <c r="H197" s="190">
        <f t="shared" si="17"/>
        <v>3.0707563791297583E-2</v>
      </c>
      <c r="I197" s="190">
        <f t="shared" si="17"/>
        <v>3.9215627268514271E-3</v>
      </c>
      <c r="J197" s="190">
        <f t="shared" si="17"/>
        <v>1.6091006396365935E-2</v>
      </c>
      <c r="K197" s="190">
        <f t="shared" si="17"/>
        <v>1.8099362728491334E-2</v>
      </c>
      <c r="L197" s="190">
        <f t="shared" si="17"/>
        <v>2.897030138394101E-3</v>
      </c>
      <c r="M197" s="190">
        <f t="shared" si="17"/>
        <v>6.5981300927042588E-2</v>
      </c>
      <c r="N197" s="190">
        <f t="shared" si="17"/>
        <v>4.4114638866145688E-2</v>
      </c>
      <c r="O197" s="190">
        <f t="shared" si="17"/>
        <v>9.1658726373788583E-3</v>
      </c>
      <c r="P197" s="190">
        <f t="shared" si="17"/>
        <v>1.8145837620938691E-2</v>
      </c>
      <c r="Q197" s="190">
        <f t="shared" si="17"/>
        <v>8.0302280430863751E-3</v>
      </c>
      <c r="R197" s="190">
        <f t="shared" si="17"/>
        <v>8.3425461572603238E-3</v>
      </c>
      <c r="S197" s="190">
        <f t="shared" si="17"/>
        <v>7.0462703839143034E-2</v>
      </c>
      <c r="T197" s="190">
        <f t="shared" si="17"/>
        <v>1.9683300084459003E-2</v>
      </c>
      <c r="U197" s="190">
        <f t="shared" si="17"/>
        <v>1.71335949841377E-2</v>
      </c>
      <c r="V197" s="190">
        <f t="shared" si="17"/>
        <v>1.30554821592881E-2</v>
      </c>
      <c r="W197" s="190">
        <f t="shared" si="17"/>
        <v>1.6167541444232603E-2</v>
      </c>
      <c r="X197" s="190">
        <f t="shared" si="17"/>
        <v>1.6208850723904135E-2</v>
      </c>
      <c r="Y197" s="190">
        <f t="shared" si="17"/>
        <v>9.2747961708457942E-3</v>
      </c>
      <c r="Z197" s="190">
        <f t="shared" si="17"/>
        <v>8.154378522099584E-2</v>
      </c>
      <c r="AA197" s="190">
        <f t="shared" si="17"/>
        <v>0.30129749081832324</v>
      </c>
      <c r="AB197" s="190" t="e">
        <f t="shared" si="17"/>
        <v>#DIV/0!</v>
      </c>
      <c r="AC197" s="190">
        <f t="shared" si="17"/>
        <v>1.2791968137017291E-2</v>
      </c>
      <c r="AD197" s="190">
        <f t="shared" si="17"/>
        <v>7.5681330715993457E-3</v>
      </c>
      <c r="AE197" s="190">
        <f t="shared" si="17"/>
        <v>6.0443441562958854E-2</v>
      </c>
      <c r="AF197" s="190">
        <f t="shared" si="17"/>
        <v>1.0947415647261186E-2</v>
      </c>
      <c r="AG197" s="190">
        <f t="shared" si="17"/>
        <v>5.4798802998806503E-2</v>
      </c>
      <c r="AH197" s="190">
        <f t="shared" si="17"/>
        <v>1.8903918314630619E-2</v>
      </c>
      <c r="AI197" s="190">
        <f t="shared" si="17"/>
        <v>0.10727481824274068</v>
      </c>
      <c r="AJ197" s="190">
        <f t="shared" si="17"/>
        <v>0.10175086083243458</v>
      </c>
      <c r="AK197" s="190" t="e">
        <f t="shared" si="17"/>
        <v>#DIV/0!</v>
      </c>
      <c r="AL197" s="190">
        <f t="shared" si="17"/>
        <v>7.5308207654075851E-3</v>
      </c>
      <c r="AM197" s="190">
        <f t="shared" si="17"/>
        <v>1.1604165074957019E-2</v>
      </c>
      <c r="AN197" s="190">
        <f t="shared" si="17"/>
        <v>9.8577999723684584E-2</v>
      </c>
      <c r="AO197" s="190">
        <f t="shared" si="17"/>
        <v>1.1848848856969402E-2</v>
      </c>
      <c r="AP197" s="190">
        <f t="shared" si="17"/>
        <v>3.1550245093935149E-2</v>
      </c>
      <c r="AQ197" s="190">
        <f t="shared" si="17"/>
        <v>2.6146502476040195E-2</v>
      </c>
      <c r="AR197" s="190">
        <f t="shared" si="17"/>
        <v>0.1184369172166812</v>
      </c>
      <c r="AS197" s="190">
        <f t="shared" si="17"/>
        <v>9.1418694684183663E-2</v>
      </c>
      <c r="AT197" s="190">
        <f t="shared" si="17"/>
        <v>0.22534784105519001</v>
      </c>
      <c r="AU197" s="190">
        <f t="shared" si="17"/>
        <v>0.17781363905278588</v>
      </c>
      <c r="AV197" s="190">
        <f t="shared" si="17"/>
        <v>0.50443350002940979</v>
      </c>
      <c r="AW197" s="190">
        <f t="shared" si="17"/>
        <v>0.21101470688603793</v>
      </c>
      <c r="AX197" s="190">
        <f t="shared" si="17"/>
        <v>0.67457903287469489</v>
      </c>
      <c r="AY197" s="190">
        <f t="shared" si="17"/>
        <v>0.13343198823049279</v>
      </c>
      <c r="AZ197" s="190">
        <f t="shared" si="17"/>
        <v>9.5229355641503227E-2</v>
      </c>
      <c r="BA197" s="190">
        <f t="shared" si="17"/>
        <v>0.1345376466703691</v>
      </c>
      <c r="BB197" s="190">
        <f t="shared" si="17"/>
        <v>0.13379262693774643</v>
      </c>
      <c r="BC197" s="190">
        <f t="shared" si="17"/>
        <v>0.1453066271070558</v>
      </c>
      <c r="BD197" s="190">
        <f t="shared" si="17"/>
        <v>1.4736668422392308E-2</v>
      </c>
      <c r="BE197" s="190">
        <f t="shared" si="17"/>
        <v>2.591533285406496E-2</v>
      </c>
      <c r="BF197" s="190">
        <f t="shared" si="17"/>
        <v>2.58853747466208</v>
      </c>
      <c r="BG197" s="190">
        <f t="shared" si="17"/>
        <v>2.6300603774928995E-2</v>
      </c>
      <c r="BH197" s="190">
        <f t="shared" si="17"/>
        <v>2.6544960848922856</v>
      </c>
      <c r="BI197" s="190">
        <f t="shared" si="17"/>
        <v>1.2519500716496374E-2</v>
      </c>
      <c r="BJ197" s="190">
        <f t="shared" si="17"/>
        <v>7.9977231579193599E-3</v>
      </c>
      <c r="BK197" s="190">
        <f t="shared" si="17"/>
        <v>1.8024923174527179E-2</v>
      </c>
      <c r="BL197" s="190">
        <f t="shared" si="17"/>
        <v>3.1985300766477841E-2</v>
      </c>
    </row>
    <row r="198" spans="1:64" x14ac:dyDescent="0.45">
      <c r="A198" s="175"/>
      <c r="B198" s="175"/>
      <c r="C198" s="175"/>
      <c r="D198" s="175"/>
      <c r="E198" s="184"/>
      <c r="F198" s="175"/>
      <c r="G198" s="186"/>
      <c r="H198" s="186"/>
      <c r="I198" s="186"/>
      <c r="J198" s="186"/>
      <c r="K198" s="186"/>
      <c r="L198" s="186"/>
      <c r="M198" s="186"/>
      <c r="N198" s="186"/>
      <c r="O198" s="186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  <c r="AT198" s="186"/>
      <c r="AU198" s="186"/>
      <c r="AV198" s="186"/>
      <c r="AW198" s="186"/>
      <c r="AX198" s="186"/>
      <c r="AY198" s="186"/>
      <c r="AZ198" s="186"/>
      <c r="BA198" s="186"/>
      <c r="BB198" s="186"/>
      <c r="BC198" s="186"/>
      <c r="BD198" s="186"/>
      <c r="BE198" s="186"/>
      <c r="BF198" s="186"/>
      <c r="BG198" s="186"/>
      <c r="BH198" s="186"/>
      <c r="BI198" s="186"/>
      <c r="BJ198" s="186"/>
      <c r="BK198" s="186"/>
      <c r="BL198" s="186"/>
    </row>
    <row r="199" spans="1:64" s="187" customFormat="1" x14ac:dyDescent="0.45">
      <c r="A199" s="192"/>
      <c r="B199" s="192"/>
      <c r="C199" s="192"/>
      <c r="D199" s="192"/>
      <c r="E199" s="193"/>
      <c r="F199" s="192" t="s">
        <v>1015</v>
      </c>
      <c r="G199" s="194">
        <f>AVERAGE(G131:G141)</f>
        <v>11.726568479192771</v>
      </c>
      <c r="H199" s="194">
        <f t="shared" ref="H199:BL199" si="18">AVERAGE(H131:H141)</f>
        <v>97.359131025803876</v>
      </c>
      <c r="I199" s="194">
        <f t="shared" si="18"/>
        <v>124227.96027306737</v>
      </c>
      <c r="J199" s="194">
        <f t="shared" si="18"/>
        <v>6136.1642236553425</v>
      </c>
      <c r="K199" s="194">
        <f t="shared" si="18"/>
        <v>23513.12064949056</v>
      </c>
      <c r="L199" s="194">
        <f t="shared" si="18"/>
        <v>291651.36660174507</v>
      </c>
      <c r="M199" s="194">
        <f t="shared" si="18"/>
        <v>3498.4541203413628</v>
      </c>
      <c r="N199" s="194">
        <f t="shared" si="18"/>
        <v>2068.8394461218322</v>
      </c>
      <c r="O199" s="194">
        <f t="shared" si="18"/>
        <v>8333.9726607126377</v>
      </c>
      <c r="P199" s="194">
        <f t="shared" si="18"/>
        <v>61478.401277689074</v>
      </c>
      <c r="Q199" s="194">
        <f t="shared" si="18"/>
        <v>595.47054699580315</v>
      </c>
      <c r="R199" s="194">
        <f t="shared" si="18"/>
        <v>188.30126979722488</v>
      </c>
      <c r="S199" s="194">
        <f t="shared" si="18"/>
        <v>61.973263755467933</v>
      </c>
      <c r="T199" s="194">
        <f t="shared" si="18"/>
        <v>1895.9207033251585</v>
      </c>
      <c r="U199" s="194">
        <f t="shared" si="18"/>
        <v>2427.9206870762978</v>
      </c>
      <c r="V199" s="194">
        <f t="shared" si="18"/>
        <v>348.16130130722507</v>
      </c>
      <c r="W199" s="194">
        <f t="shared" si="18"/>
        <v>732.21598768032015</v>
      </c>
      <c r="X199" s="194">
        <f t="shared" si="18"/>
        <v>21322.501111447913</v>
      </c>
      <c r="Y199" s="194">
        <f t="shared" si="18"/>
        <v>1696.2179286931007</v>
      </c>
      <c r="Z199" s="194">
        <f t="shared" si="18"/>
        <v>2.3971552505282312</v>
      </c>
      <c r="AA199" s="194">
        <f t="shared" si="18"/>
        <v>23.942730173348863</v>
      </c>
      <c r="AB199" s="194">
        <f t="shared" si="18"/>
        <v>1.9339327310432302</v>
      </c>
      <c r="AC199" s="194">
        <f t="shared" si="18"/>
        <v>11.847802795524641</v>
      </c>
      <c r="AD199" s="194">
        <f t="shared" si="18"/>
        <v>148.24502443043738</v>
      </c>
      <c r="AE199" s="194">
        <f t="shared" si="18"/>
        <v>0.43436024819593128</v>
      </c>
      <c r="AF199" s="194">
        <f t="shared" si="18"/>
        <v>171.18438190978148</v>
      </c>
      <c r="AG199" s="194">
        <f t="shared" si="18"/>
        <v>0.15356400901819836</v>
      </c>
      <c r="AH199" s="194">
        <f t="shared" si="18"/>
        <v>1.4007939807313285</v>
      </c>
      <c r="AI199" s="194">
        <f t="shared" si="18"/>
        <v>64.612948934467653</v>
      </c>
      <c r="AJ199" s="194">
        <f t="shared" si="18"/>
        <v>1.1928886071977893</v>
      </c>
      <c r="AK199" s="194">
        <f t="shared" si="18"/>
        <v>0</v>
      </c>
      <c r="AL199" s="194">
        <f t="shared" si="18"/>
        <v>187.3775990914805</v>
      </c>
      <c r="AM199" s="194">
        <f t="shared" si="18"/>
        <v>3571.3715098116149</v>
      </c>
      <c r="AN199" s="194">
        <f t="shared" si="18"/>
        <v>0.25943773537652348</v>
      </c>
      <c r="AO199" s="194">
        <f t="shared" si="18"/>
        <v>677.76743882505866</v>
      </c>
      <c r="AP199" s="194">
        <f t="shared" si="18"/>
        <v>0.20780447430546134</v>
      </c>
      <c r="AQ199" s="194">
        <f t="shared" si="18"/>
        <v>0.17283572794114238</v>
      </c>
      <c r="AR199" s="194">
        <f t="shared" si="18"/>
        <v>2.1909018392598793E-2</v>
      </c>
      <c r="AS199" s="194">
        <f t="shared" si="18"/>
        <v>6.9263393680040516E-2</v>
      </c>
      <c r="AT199" s="194">
        <f t="shared" si="18"/>
        <v>2.5710604220073388E-2</v>
      </c>
      <c r="AU199" s="194">
        <f t="shared" si="18"/>
        <v>8.8961059625210365E-3</v>
      </c>
      <c r="AV199" s="194">
        <f t="shared" si="18"/>
        <v>3.0640889339085008E-2</v>
      </c>
      <c r="AW199" s="194">
        <f t="shared" si="18"/>
        <v>6.0286552047912924E-3</v>
      </c>
      <c r="AX199" s="194">
        <f t="shared" si="18"/>
        <v>5.0290438138657106E-2</v>
      </c>
      <c r="AY199" s="194">
        <f t="shared" si="18"/>
        <v>1.4708348078115939E-2</v>
      </c>
      <c r="AZ199" s="194">
        <f t="shared" si="18"/>
        <v>5.5358449541214855E-2</v>
      </c>
      <c r="BA199" s="194">
        <f t="shared" si="18"/>
        <v>3.4371371667993332E-2</v>
      </c>
      <c r="BB199" s="194">
        <f t="shared" si="18"/>
        <v>9.4217103705257807E-2</v>
      </c>
      <c r="BC199" s="194">
        <f t="shared" si="18"/>
        <v>1.9193160153494499E-2</v>
      </c>
      <c r="BD199" s="194">
        <f t="shared" si="18"/>
        <v>4.0207971395864073</v>
      </c>
      <c r="BE199" s="194">
        <f t="shared" si="18"/>
        <v>7.1877826171226122E-2</v>
      </c>
      <c r="BF199" s="194">
        <f t="shared" si="18"/>
        <v>5.1239995795843658E-2</v>
      </c>
      <c r="BG199" s="194">
        <f t="shared" si="18"/>
        <v>1.169911148726021</v>
      </c>
      <c r="BH199" s="194">
        <f t="shared" si="18"/>
        <v>0.14666568765119978</v>
      </c>
      <c r="BI199" s="194">
        <f t="shared" si="18"/>
        <v>3867.0361860266885</v>
      </c>
      <c r="BJ199" s="194">
        <f t="shared" si="18"/>
        <v>39.721141821128548</v>
      </c>
      <c r="BK199" s="194">
        <f t="shared" si="18"/>
        <v>0.83074909672647201</v>
      </c>
      <c r="BL199" s="194">
        <f t="shared" si="18"/>
        <v>0.23471191691386092</v>
      </c>
    </row>
    <row r="200" spans="1:64" x14ac:dyDescent="0.45">
      <c r="A200" s="175"/>
      <c r="B200" s="175"/>
      <c r="C200" s="175"/>
      <c r="D200" s="175"/>
      <c r="E200" s="184"/>
      <c r="F200" s="175"/>
      <c r="G200" s="190">
        <f t="shared" ref="G200:BL200" si="19">STDEV(G131:G141)/G199</f>
        <v>0.12991582996630402</v>
      </c>
      <c r="H200" s="190">
        <f t="shared" si="19"/>
        <v>4.2246352825097068E-2</v>
      </c>
      <c r="I200" s="190">
        <f t="shared" si="19"/>
        <v>5.4406081625449085E-3</v>
      </c>
      <c r="J200" s="190">
        <f t="shared" si="19"/>
        <v>1.5071350786472313E-2</v>
      </c>
      <c r="K200" s="190">
        <f t="shared" si="19"/>
        <v>1.3834923538151512E-2</v>
      </c>
      <c r="L200" s="190">
        <f t="shared" si="19"/>
        <v>3.1934961883994428E-3</v>
      </c>
      <c r="M200" s="190">
        <f t="shared" si="19"/>
        <v>2.1600854061439429E-2</v>
      </c>
      <c r="N200" s="190">
        <f t="shared" si="19"/>
        <v>2.2984461212561993E-2</v>
      </c>
      <c r="O200" s="190">
        <f t="shared" si="19"/>
        <v>1.2140608779906919E-2</v>
      </c>
      <c r="P200" s="190">
        <f t="shared" si="19"/>
        <v>1.0845360391715389E-2</v>
      </c>
      <c r="Q200" s="190">
        <f t="shared" si="19"/>
        <v>1.340674971631749E-2</v>
      </c>
      <c r="R200" s="190">
        <f t="shared" si="19"/>
        <v>8.5106897167867429E-3</v>
      </c>
      <c r="S200" s="190">
        <f t="shared" si="19"/>
        <v>2.2625035619467743E-2</v>
      </c>
      <c r="T200" s="190">
        <f t="shared" si="19"/>
        <v>1.6581192374690711E-2</v>
      </c>
      <c r="U200" s="190">
        <f t="shared" si="19"/>
        <v>1.4000431627524393E-2</v>
      </c>
      <c r="V200" s="190">
        <f t="shared" si="19"/>
        <v>1.4029828626347655E-2</v>
      </c>
      <c r="W200" s="190">
        <f t="shared" si="19"/>
        <v>1.4035967805698064E-2</v>
      </c>
      <c r="X200" s="190">
        <f t="shared" si="19"/>
        <v>1.4689307012579721E-2</v>
      </c>
      <c r="Y200" s="190">
        <f t="shared" si="19"/>
        <v>8.9546289675671593E-3</v>
      </c>
      <c r="Z200" s="190">
        <f t="shared" si="19"/>
        <v>4.4101558948804742E-2</v>
      </c>
      <c r="AA200" s="190">
        <f t="shared" si="19"/>
        <v>0.36146869797639586</v>
      </c>
      <c r="AB200" s="190" t="e">
        <f t="shared" si="19"/>
        <v>#DIV/0!</v>
      </c>
      <c r="AC200" s="190">
        <f t="shared" si="19"/>
        <v>1.1337172145400021E-2</v>
      </c>
      <c r="AD200" s="190">
        <f t="shared" si="19"/>
        <v>1.5627322018643735E-2</v>
      </c>
      <c r="AE200" s="190">
        <f t="shared" si="19"/>
        <v>1.1631098572887555E-2</v>
      </c>
      <c r="AF200" s="190">
        <f t="shared" si="19"/>
        <v>1.7580243214175867E-2</v>
      </c>
      <c r="AG200" s="190">
        <f t="shared" si="19"/>
        <v>4.933305603390116E-2</v>
      </c>
      <c r="AH200" s="190">
        <f t="shared" si="19"/>
        <v>8.0915497082537438E-2</v>
      </c>
      <c r="AI200" s="190">
        <f t="shared" si="19"/>
        <v>1.5881613236524695E-2</v>
      </c>
      <c r="AJ200" s="190">
        <f t="shared" si="19"/>
        <v>5.5340755523188769E-2</v>
      </c>
      <c r="AK200" s="190" t="e">
        <f t="shared" si="19"/>
        <v>#DIV/0!</v>
      </c>
      <c r="AL200" s="190">
        <f t="shared" si="19"/>
        <v>1.2354941970318417E-2</v>
      </c>
      <c r="AM200" s="190">
        <f t="shared" si="19"/>
        <v>1.1288084896700979E-2</v>
      </c>
      <c r="AN200" s="190">
        <f t="shared" si="19"/>
        <v>1.5681351452715988</v>
      </c>
      <c r="AO200" s="190">
        <f t="shared" si="19"/>
        <v>2.28784597209436E-2</v>
      </c>
      <c r="AP200" s="190">
        <f t="shared" si="19"/>
        <v>2.6701255929635188E-2</v>
      </c>
      <c r="AQ200" s="190">
        <f t="shared" si="19"/>
        <v>0.10862035973431311</v>
      </c>
      <c r="AR200" s="190">
        <f t="shared" si="19"/>
        <v>0.68021266674135472</v>
      </c>
      <c r="AS200" s="190">
        <f t="shared" si="19"/>
        <v>8.169802178626305E-2</v>
      </c>
      <c r="AT200" s="190">
        <f t="shared" si="19"/>
        <v>0.16746937263484352</v>
      </c>
      <c r="AU200" s="190">
        <f t="shared" si="19"/>
        <v>0.25005751200369847</v>
      </c>
      <c r="AV200" s="190">
        <f t="shared" si="19"/>
        <v>0.47061059166928787</v>
      </c>
      <c r="AW200" s="190">
        <f t="shared" si="19"/>
        <v>0.11074341431953104</v>
      </c>
      <c r="AX200" s="190">
        <f t="shared" si="19"/>
        <v>8.8883427864206124E-2</v>
      </c>
      <c r="AY200" s="190">
        <f t="shared" si="19"/>
        <v>7.4020297283902067E-2</v>
      </c>
      <c r="AZ200" s="190">
        <f t="shared" si="19"/>
        <v>7.9822049587924715E-2</v>
      </c>
      <c r="BA200" s="190">
        <f t="shared" si="19"/>
        <v>2.2197449356126606</v>
      </c>
      <c r="BB200" s="190">
        <f t="shared" si="19"/>
        <v>7.3411179216020001E-2</v>
      </c>
      <c r="BC200" s="190">
        <f t="shared" si="19"/>
        <v>5.7579210900644245E-2</v>
      </c>
      <c r="BD200" s="190">
        <f t="shared" si="19"/>
        <v>1.5809564591282344E-2</v>
      </c>
      <c r="BE200" s="190">
        <f t="shared" si="19"/>
        <v>2.5414438230306344E-2</v>
      </c>
      <c r="BF200" s="190">
        <f t="shared" si="19"/>
        <v>9.346753944618115E-2</v>
      </c>
      <c r="BG200" s="190">
        <f t="shared" si="19"/>
        <v>3.3737913190696259E-2</v>
      </c>
      <c r="BH200" s="190">
        <f t="shared" si="19"/>
        <v>2.1719710275235116</v>
      </c>
      <c r="BI200" s="190">
        <f t="shared" si="19"/>
        <v>1.7368711648996459E-2</v>
      </c>
      <c r="BJ200" s="190">
        <f t="shared" si="19"/>
        <v>1.0747229796820379E-2</v>
      </c>
      <c r="BK200" s="190">
        <f t="shared" si="19"/>
        <v>2.224179170509244E-2</v>
      </c>
      <c r="BL200" s="190">
        <f t="shared" si="19"/>
        <v>3.5629173350705326E-2</v>
      </c>
    </row>
    <row r="201" spans="1:64" x14ac:dyDescent="0.45">
      <c r="A201" s="175"/>
      <c r="B201" s="175"/>
      <c r="C201" s="175"/>
      <c r="D201" s="175"/>
      <c r="E201" s="184"/>
      <c r="F201" s="175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  <c r="AT201" s="186"/>
      <c r="AU201" s="186"/>
      <c r="AV201" s="186"/>
      <c r="AW201" s="186"/>
      <c r="AX201" s="186"/>
      <c r="AY201" s="186"/>
      <c r="AZ201" s="186"/>
      <c r="BA201" s="186"/>
      <c r="BB201" s="186"/>
      <c r="BC201" s="186"/>
      <c r="BD201" s="186"/>
      <c r="BE201" s="186"/>
      <c r="BF201" s="186"/>
      <c r="BG201" s="186"/>
      <c r="BH201" s="186"/>
      <c r="BI201" s="186"/>
      <c r="BJ201" s="186"/>
      <c r="BK201" s="186"/>
      <c r="BL201" s="186"/>
    </row>
    <row r="202" spans="1:64" s="187" customFormat="1" x14ac:dyDescent="0.45">
      <c r="A202" s="192"/>
      <c r="B202" s="192"/>
      <c r="C202" s="192"/>
      <c r="D202" s="192"/>
      <c r="E202" s="193"/>
      <c r="F202" s="192" t="s">
        <v>1016</v>
      </c>
      <c r="G202" s="194">
        <f>AVERAGE(G142:G152)</f>
        <v>46.308825952467117</v>
      </c>
      <c r="H202" s="194">
        <f t="shared" ref="H202:BL202" si="20">AVERAGE(H142:H152)</f>
        <v>736.23656367081139</v>
      </c>
      <c r="I202" s="194">
        <f t="shared" si="20"/>
        <v>8031.2036194074035</v>
      </c>
      <c r="J202" s="194">
        <f t="shared" si="20"/>
        <v>16257.479768515303</v>
      </c>
      <c r="K202" s="194">
        <f t="shared" si="20"/>
        <v>3909.506093083754</v>
      </c>
      <c r="L202" s="194">
        <f t="shared" si="20"/>
        <v>166355.5133645082</v>
      </c>
      <c r="M202" s="194">
        <f t="shared" si="20"/>
        <v>502.8695214567897</v>
      </c>
      <c r="N202" s="194">
        <f t="shared" si="20"/>
        <v>1176.1090241106683</v>
      </c>
      <c r="O202" s="194">
        <f t="shared" si="20"/>
        <v>23120.840973641483</v>
      </c>
      <c r="P202" s="194">
        <f t="shared" si="20"/>
        <v>48727.496920699647</v>
      </c>
      <c r="Q202" s="194">
        <f t="shared" si="20"/>
        <v>4275.0642016133552</v>
      </c>
      <c r="R202" s="194">
        <f t="shared" si="20"/>
        <v>37.886029719382663</v>
      </c>
      <c r="S202" s="194">
        <f t="shared" si="20"/>
        <v>17.172415951942018</v>
      </c>
      <c r="T202" s="194">
        <f t="shared" si="20"/>
        <v>10.429432527334724</v>
      </c>
      <c r="U202" s="194">
        <f t="shared" si="20"/>
        <v>2208.0507664278284</v>
      </c>
      <c r="V202" s="194">
        <f t="shared" si="20"/>
        <v>1427.8951674537113</v>
      </c>
      <c r="W202" s="194">
        <f t="shared" si="20"/>
        <v>164.59274617143203</v>
      </c>
      <c r="X202" s="194">
        <f t="shared" si="20"/>
        <v>9923.9011840559469</v>
      </c>
      <c r="Y202" s="194">
        <f t="shared" si="20"/>
        <v>492.0361857098805</v>
      </c>
      <c r="Z202" s="194">
        <f t="shared" si="20"/>
        <v>0.48400032918809593</v>
      </c>
      <c r="AA202" s="194">
        <f t="shared" si="20"/>
        <v>9.5694232259924625</v>
      </c>
      <c r="AB202" s="194" t="e">
        <f t="shared" si="20"/>
        <v>#DIV/0!</v>
      </c>
      <c r="AC202" s="194">
        <f t="shared" si="20"/>
        <v>88.174212815843759</v>
      </c>
      <c r="AD202" s="194">
        <f t="shared" si="20"/>
        <v>2426.0269770262335</v>
      </c>
      <c r="AE202" s="194">
        <f t="shared" si="20"/>
        <v>4.5824078357300584</v>
      </c>
      <c r="AF202" s="194">
        <f t="shared" si="20"/>
        <v>39.321259631600249</v>
      </c>
      <c r="AG202" s="194">
        <f t="shared" si="20"/>
        <v>0.61841414206296963</v>
      </c>
      <c r="AH202" s="194">
        <f t="shared" si="20"/>
        <v>2.8883810189607702</v>
      </c>
      <c r="AI202" s="194">
        <f t="shared" si="20"/>
        <v>19.064583123986033</v>
      </c>
      <c r="AJ202" s="194">
        <f t="shared" si="20"/>
        <v>1.8917309926036403</v>
      </c>
      <c r="AK202" s="194">
        <f t="shared" si="20"/>
        <v>9.5128235288060428E-2</v>
      </c>
      <c r="AL202" s="194">
        <f t="shared" si="20"/>
        <v>1515.5228725301802</v>
      </c>
      <c r="AM202" s="194">
        <f t="shared" si="20"/>
        <v>3.5577548515890114</v>
      </c>
      <c r="AN202" s="194">
        <f t="shared" si="20"/>
        <v>0.30801487225401447</v>
      </c>
      <c r="AO202" s="194">
        <f t="shared" si="20"/>
        <v>95151.848518331084</v>
      </c>
      <c r="AP202" s="194">
        <f t="shared" si="20"/>
        <v>0.48186440572060962</v>
      </c>
      <c r="AQ202" s="194">
        <f t="shared" si="20"/>
        <v>0.10786863131417403</v>
      </c>
      <c r="AR202" s="194">
        <f t="shared" si="20"/>
        <v>2.4226206559599936E-2</v>
      </c>
      <c r="AS202" s="194">
        <f t="shared" si="20"/>
        <v>4.3449053714924114E-2</v>
      </c>
      <c r="AT202" s="194">
        <f t="shared" si="20"/>
        <v>1.5084901679640919E-2</v>
      </c>
      <c r="AU202" s="194">
        <f t="shared" si="20"/>
        <v>0.74098168313745028</v>
      </c>
      <c r="AV202" s="194">
        <f t="shared" si="20"/>
        <v>1.4738398598088289</v>
      </c>
      <c r="AW202" s="194">
        <f t="shared" si="20"/>
        <v>2.5210371830030154E-3</v>
      </c>
      <c r="AX202" s="194">
        <f t="shared" si="20"/>
        <v>1.2065611031530239E-2</v>
      </c>
      <c r="AY202" s="194">
        <f t="shared" si="20"/>
        <v>0.65207831406529493</v>
      </c>
      <c r="AZ202" s="194">
        <f t="shared" si="20"/>
        <v>1.2931369147932364E-2</v>
      </c>
      <c r="BA202" s="194">
        <f t="shared" si="20"/>
        <v>3.7710235871981773E-3</v>
      </c>
      <c r="BB202" s="194">
        <f t="shared" si="20"/>
        <v>1.9829508314559666E-2</v>
      </c>
      <c r="BC202" s="194">
        <f t="shared" si="20"/>
        <v>6.0780944715439341E-3</v>
      </c>
      <c r="BD202" s="194">
        <f t="shared" si="20"/>
        <v>1.0424309643279734</v>
      </c>
      <c r="BE202" s="194">
        <f t="shared" si="20"/>
        <v>8.4237894198282773E-2</v>
      </c>
      <c r="BF202" s="194">
        <f t="shared" si="20"/>
        <v>5.5659698650513317E-2</v>
      </c>
      <c r="BG202" s="194">
        <f t="shared" si="20"/>
        <v>6.0489762733129906</v>
      </c>
      <c r="BH202" s="194">
        <f t="shared" si="20"/>
        <v>19.222102024503606</v>
      </c>
      <c r="BI202" s="194">
        <f t="shared" si="20"/>
        <v>335445.03687257215</v>
      </c>
      <c r="BJ202" s="194">
        <f t="shared" si="20"/>
        <v>53.590725919352934</v>
      </c>
      <c r="BK202" s="194">
        <f t="shared" si="20"/>
        <v>0.20158539982184934</v>
      </c>
      <c r="BL202" s="194">
        <f t="shared" si="20"/>
        <v>0.17264415409595257</v>
      </c>
    </row>
    <row r="203" spans="1:64" x14ac:dyDescent="0.45">
      <c r="A203" s="175"/>
      <c r="B203" s="175"/>
      <c r="C203" s="175"/>
      <c r="D203" s="175"/>
      <c r="E203" s="184"/>
      <c r="F203" s="175"/>
      <c r="G203" s="190">
        <f t="shared" ref="G203:BL203" si="21">STDEV(G142:G152)/G202</f>
        <v>0.14585201732419206</v>
      </c>
      <c r="H203" s="190">
        <f t="shared" si="21"/>
        <v>4.3241442259710113E-2</v>
      </c>
      <c r="I203" s="190">
        <f t="shared" si="21"/>
        <v>1.5371455329395744E-2</v>
      </c>
      <c r="J203" s="190">
        <f t="shared" si="21"/>
        <v>1.5749839006355577E-2</v>
      </c>
      <c r="K203" s="190">
        <f t="shared" si="21"/>
        <v>3.8278979417500546E-2</v>
      </c>
      <c r="L203" s="190">
        <f t="shared" si="21"/>
        <v>4.9757366132623581E-3</v>
      </c>
      <c r="M203" s="190">
        <f t="shared" si="21"/>
        <v>6.7507106014380994E-2</v>
      </c>
      <c r="N203" s="190">
        <f t="shared" si="21"/>
        <v>6.7320899862002515E-2</v>
      </c>
      <c r="O203" s="190">
        <f t="shared" si="21"/>
        <v>1.0890744450935347E-2</v>
      </c>
      <c r="P203" s="190">
        <f t="shared" si="21"/>
        <v>3.1235051101917741E-2</v>
      </c>
      <c r="Q203" s="190">
        <f t="shared" si="21"/>
        <v>1.6069820871965391E-2</v>
      </c>
      <c r="R203" s="190">
        <f t="shared" si="21"/>
        <v>1.4471178234712143E-2</v>
      </c>
      <c r="S203" s="190">
        <f t="shared" si="21"/>
        <v>0.34851250198041128</v>
      </c>
      <c r="T203" s="190">
        <f t="shared" si="21"/>
        <v>3.3756775961545957E-2</v>
      </c>
      <c r="U203" s="190">
        <f t="shared" si="21"/>
        <v>2.3210270957293642E-2</v>
      </c>
      <c r="V203" s="190">
        <f t="shared" si="21"/>
        <v>1.8274334128119237E-2</v>
      </c>
      <c r="W203" s="190">
        <f t="shared" si="21"/>
        <v>3.7379967584135219E-2</v>
      </c>
      <c r="X203" s="190">
        <f t="shared" si="21"/>
        <v>2.7883021646051317E-2</v>
      </c>
      <c r="Y203" s="190">
        <f t="shared" si="21"/>
        <v>1.1330190610169877E-2</v>
      </c>
      <c r="Z203" s="190">
        <f t="shared" si="21"/>
        <v>0.23610506951643082</v>
      </c>
      <c r="AA203" s="190">
        <f t="shared" si="21"/>
        <v>1.385605470131051</v>
      </c>
      <c r="AB203" s="190" t="e">
        <f t="shared" si="21"/>
        <v>#DIV/0!</v>
      </c>
      <c r="AC203" s="190">
        <f t="shared" si="21"/>
        <v>2.8310396964339749E-2</v>
      </c>
      <c r="AD203" s="190">
        <f t="shared" si="21"/>
        <v>2.0352971652809384E-2</v>
      </c>
      <c r="AE203" s="190">
        <f t="shared" si="21"/>
        <v>0.12912367888415799</v>
      </c>
      <c r="AF203" s="190">
        <f t="shared" si="21"/>
        <v>2.1818287478842711E-2</v>
      </c>
      <c r="AG203" s="190">
        <f t="shared" si="21"/>
        <v>0.54812954288121563</v>
      </c>
      <c r="AH203" s="190">
        <f t="shared" si="21"/>
        <v>7.2783784483255481E-2</v>
      </c>
      <c r="AI203" s="190">
        <f t="shared" si="21"/>
        <v>0.18136700863721086</v>
      </c>
      <c r="AJ203" s="190">
        <f t="shared" si="21"/>
        <v>1.574517020482777</v>
      </c>
      <c r="AK203" s="190">
        <f t="shared" si="21"/>
        <v>3.3166247903553998</v>
      </c>
      <c r="AL203" s="190">
        <f t="shared" si="21"/>
        <v>8.8220570616556054E-3</v>
      </c>
      <c r="AM203" s="190">
        <f t="shared" si="21"/>
        <v>0.42536336554041493</v>
      </c>
      <c r="AN203" s="190">
        <f t="shared" si="21"/>
        <v>0.27732722585661929</v>
      </c>
      <c r="AO203" s="190">
        <f t="shared" si="21"/>
        <v>2.2738989810908945E-2</v>
      </c>
      <c r="AP203" s="190">
        <f t="shared" si="21"/>
        <v>6.0300644631057825E-2</v>
      </c>
      <c r="AQ203" s="190">
        <f t="shared" si="21"/>
        <v>5.90282655165267E-2</v>
      </c>
      <c r="AR203" s="190">
        <f t="shared" si="21"/>
        <v>1.0625705890744137</v>
      </c>
      <c r="AS203" s="190">
        <f t="shared" si="21"/>
        <v>0.26547259148227059</v>
      </c>
      <c r="AT203" s="190">
        <f t="shared" si="21"/>
        <v>0.44191317643224037</v>
      </c>
      <c r="AU203" s="190">
        <f t="shared" si="21"/>
        <v>0.19498575340943233</v>
      </c>
      <c r="AV203" s="190">
        <f t="shared" si="21"/>
        <v>0.35003389658664619</v>
      </c>
      <c r="AW203" s="190">
        <f t="shared" si="21"/>
        <v>0.58606372606283952</v>
      </c>
      <c r="AX203" s="190">
        <f t="shared" si="21"/>
        <v>0.28192362428233531</v>
      </c>
      <c r="AY203" s="190">
        <f t="shared" si="21"/>
        <v>3.2938037274851513</v>
      </c>
      <c r="AZ203" s="190">
        <f t="shared" si="21"/>
        <v>0.36402408715554213</v>
      </c>
      <c r="BA203" s="190">
        <f t="shared" si="21"/>
        <v>0.46679173138868757</v>
      </c>
      <c r="BB203" s="190">
        <f t="shared" si="21"/>
        <v>0.43295097229913426</v>
      </c>
      <c r="BC203" s="190">
        <f t="shared" si="21"/>
        <v>0.38628623760182879</v>
      </c>
      <c r="BD203" s="190">
        <f t="shared" si="21"/>
        <v>4.9694547550899942E-2</v>
      </c>
      <c r="BE203" s="190">
        <f t="shared" si="21"/>
        <v>6.1426658873954404E-2</v>
      </c>
      <c r="BF203" s="190">
        <f t="shared" si="21"/>
        <v>0.27006596680127903</v>
      </c>
      <c r="BG203" s="190">
        <f t="shared" si="21"/>
        <v>2.5981387901067608E-2</v>
      </c>
      <c r="BH203" s="190">
        <f t="shared" si="21"/>
        <v>3.1142349609571345</v>
      </c>
      <c r="BI203" s="190">
        <f t="shared" si="21"/>
        <v>8.3606516578667769E-3</v>
      </c>
      <c r="BJ203" s="190">
        <f t="shared" si="21"/>
        <v>9.819329148103971E-2</v>
      </c>
      <c r="BK203" s="190">
        <f t="shared" si="21"/>
        <v>6.1640534632940037E-2</v>
      </c>
      <c r="BL203" s="190">
        <f t="shared" si="21"/>
        <v>1.8544396814009723</v>
      </c>
    </row>
    <row r="204" spans="1:64" x14ac:dyDescent="0.45">
      <c r="A204" s="175"/>
      <c r="B204" s="175"/>
      <c r="C204" s="175"/>
      <c r="D204" s="175"/>
      <c r="E204" s="184"/>
      <c r="F204" s="175"/>
      <c r="G204" s="186"/>
      <c r="H204" s="186"/>
      <c r="I204" s="186"/>
      <c r="J204" s="186"/>
      <c r="K204" s="186"/>
      <c r="L204" s="186"/>
      <c r="M204" s="186"/>
      <c r="N204" s="186"/>
      <c r="O204" s="186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  <c r="AT204" s="186"/>
      <c r="AU204" s="186"/>
      <c r="AV204" s="186"/>
      <c r="AW204" s="186"/>
      <c r="AX204" s="186"/>
      <c r="AY204" s="186"/>
      <c r="AZ204" s="186"/>
      <c r="BA204" s="186"/>
      <c r="BB204" s="186"/>
      <c r="BC204" s="186"/>
      <c r="BD204" s="186"/>
      <c r="BE204" s="186"/>
      <c r="BF204" s="186"/>
      <c r="BG204" s="186"/>
      <c r="BH204" s="186"/>
      <c r="BI204" s="186"/>
      <c r="BJ204" s="186"/>
      <c r="BK204" s="186"/>
      <c r="BL204" s="186"/>
    </row>
    <row r="205" spans="1:64" s="187" customFormat="1" x14ac:dyDescent="0.45">
      <c r="A205" s="192"/>
      <c r="B205" s="192"/>
      <c r="C205" s="192"/>
      <c r="D205" s="192"/>
      <c r="E205" s="193"/>
      <c r="F205" s="192" t="s">
        <v>1017</v>
      </c>
      <c r="G205" s="194">
        <f>AVERAGE(G153:G163)</f>
        <v>29.414413882889381</v>
      </c>
      <c r="H205" s="194">
        <f t="shared" ref="H205:BL205" si="22">AVERAGE(H153:H163)</f>
        <v>328.50676373861575</v>
      </c>
      <c r="I205" s="194">
        <f t="shared" si="22"/>
        <v>9704.7568705773192</v>
      </c>
      <c r="J205" s="194">
        <f t="shared" si="22"/>
        <v>24090.948785342349</v>
      </c>
      <c r="K205" s="194">
        <f t="shared" si="22"/>
        <v>28315.660604904777</v>
      </c>
      <c r="L205" s="194">
        <f t="shared" si="22"/>
        <v>258567.24126960861</v>
      </c>
      <c r="M205" s="194">
        <f t="shared" si="22"/>
        <v>17475.980681259556</v>
      </c>
      <c r="N205" s="194">
        <f t="shared" si="22"/>
        <v>2198.7815386201346</v>
      </c>
      <c r="O205" s="194">
        <f t="shared" si="22"/>
        <v>93777.772675504966</v>
      </c>
      <c r="P205" s="194">
        <f t="shared" si="22"/>
        <v>105931.3678688306</v>
      </c>
      <c r="Q205" s="194">
        <f t="shared" si="22"/>
        <v>2193.8861130819469</v>
      </c>
      <c r="R205" s="194">
        <f t="shared" si="22"/>
        <v>95.398425594240919</v>
      </c>
      <c r="S205" s="194">
        <f t="shared" si="22"/>
        <v>19.647244601468163</v>
      </c>
      <c r="T205" s="194">
        <f t="shared" si="22"/>
        <v>4314.7877069922215</v>
      </c>
      <c r="U205" s="194">
        <f t="shared" si="22"/>
        <v>3578.8410065192425</v>
      </c>
      <c r="V205" s="194">
        <f t="shared" si="22"/>
        <v>147.41172172498148</v>
      </c>
      <c r="W205" s="194">
        <f t="shared" si="22"/>
        <v>374.68594125010497</v>
      </c>
      <c r="X205" s="194">
        <f t="shared" si="22"/>
        <v>2892.8983739769333</v>
      </c>
      <c r="Y205" s="194">
        <f t="shared" si="22"/>
        <v>823.60455424678833</v>
      </c>
      <c r="Z205" s="194">
        <f t="shared" si="22"/>
        <v>2.613528482804123</v>
      </c>
      <c r="AA205" s="194">
        <f t="shared" si="22"/>
        <v>261.95804384727847</v>
      </c>
      <c r="AB205" s="194">
        <f t="shared" si="22"/>
        <v>9.5013618283388492</v>
      </c>
      <c r="AC205" s="194">
        <f t="shared" si="22"/>
        <v>43.732818271456431</v>
      </c>
      <c r="AD205" s="194">
        <f t="shared" si="22"/>
        <v>479.8973353390013</v>
      </c>
      <c r="AE205" s="194">
        <f t="shared" si="22"/>
        <v>0.3684335895662384</v>
      </c>
      <c r="AF205" s="194">
        <f t="shared" si="22"/>
        <v>87.544904098795712</v>
      </c>
      <c r="AG205" s="194">
        <f t="shared" si="22"/>
        <v>0.49868060650706753</v>
      </c>
      <c r="AH205" s="194">
        <f t="shared" si="22"/>
        <v>2.5526679603536491</v>
      </c>
      <c r="AI205" s="194">
        <f t="shared" si="22"/>
        <v>29.196338856972883</v>
      </c>
      <c r="AJ205" s="194">
        <f t="shared" si="22"/>
        <v>0.3113218116844117</v>
      </c>
      <c r="AK205" s="194">
        <f t="shared" si="22"/>
        <v>0</v>
      </c>
      <c r="AL205" s="194">
        <f t="shared" si="22"/>
        <v>642.97781898169148</v>
      </c>
      <c r="AM205" s="194">
        <f t="shared" si="22"/>
        <v>7542.1155672585128</v>
      </c>
      <c r="AN205" s="194">
        <f t="shared" si="22"/>
        <v>0.26348259643682892</v>
      </c>
      <c r="AO205" s="194">
        <f t="shared" si="22"/>
        <v>2608.3556558084492</v>
      </c>
      <c r="AP205" s="194">
        <f t="shared" si="22"/>
        <v>0.48863587747423354</v>
      </c>
      <c r="AQ205" s="194">
        <f t="shared" si="22"/>
        <v>0.29060242804947861</v>
      </c>
      <c r="AR205" s="194">
        <f t="shared" si="22"/>
        <v>2.2448973491392694E-2</v>
      </c>
      <c r="AS205" s="194">
        <f t="shared" si="22"/>
        <v>9.404739178007139E-2</v>
      </c>
      <c r="AT205" s="194">
        <f t="shared" si="22"/>
        <v>2.5488083012110682E-2</v>
      </c>
      <c r="AU205" s="194">
        <f t="shared" si="22"/>
        <v>2.4368923239663252E-2</v>
      </c>
      <c r="AV205" s="194">
        <f t="shared" si="22"/>
        <v>6.4459459407622641E-2</v>
      </c>
      <c r="AW205" s="194">
        <f t="shared" si="22"/>
        <v>4.881170936806286E-3</v>
      </c>
      <c r="AX205" s="194">
        <f t="shared" si="22"/>
        <v>3.7609088512399982E-2</v>
      </c>
      <c r="AY205" s="194">
        <f t="shared" si="22"/>
        <v>1.0206380900508636E-2</v>
      </c>
      <c r="AZ205" s="194">
        <f t="shared" si="22"/>
        <v>3.5920454565962108E-2</v>
      </c>
      <c r="BA205" s="194">
        <f t="shared" si="22"/>
        <v>6.5332304965155623E-3</v>
      </c>
      <c r="BB205" s="194">
        <f t="shared" si="22"/>
        <v>5.1215409446295948E-2</v>
      </c>
      <c r="BC205" s="194">
        <f t="shared" si="22"/>
        <v>1.1358576182409475E-2</v>
      </c>
      <c r="BD205" s="194">
        <f t="shared" si="22"/>
        <v>2.0340354902935833</v>
      </c>
      <c r="BE205" s="194">
        <f t="shared" si="22"/>
        <v>0.175641742969433</v>
      </c>
      <c r="BF205" s="194">
        <f t="shared" si="22"/>
        <v>0.10696458736705576</v>
      </c>
      <c r="BG205" s="194">
        <f t="shared" si="22"/>
        <v>0.72562071745601309</v>
      </c>
      <c r="BH205" s="194">
        <f t="shared" si="22"/>
        <v>4.7191987680972032</v>
      </c>
      <c r="BI205" s="194">
        <f t="shared" si="22"/>
        <v>1863.1231738684392</v>
      </c>
      <c r="BJ205" s="194">
        <f t="shared" si="22"/>
        <v>11.748165818892364</v>
      </c>
      <c r="BK205" s="194">
        <f t="shared" si="22"/>
        <v>0.66477458774922293</v>
      </c>
      <c r="BL205" s="194">
        <f t="shared" si="22"/>
        <v>0.17297042640283677</v>
      </c>
    </row>
    <row r="206" spans="1:64" x14ac:dyDescent="0.45">
      <c r="A206" s="175"/>
      <c r="B206" s="175"/>
      <c r="C206" s="175"/>
      <c r="D206" s="175"/>
      <c r="E206" s="184"/>
      <c r="F206" s="175"/>
      <c r="G206" s="190">
        <f t="shared" ref="G206:BL206" si="23">STDEV(G153:G163)/G205</f>
        <v>6.4990895883835262E-2</v>
      </c>
      <c r="H206" s="190">
        <f t="shared" si="23"/>
        <v>3.4512943789409077E-2</v>
      </c>
      <c r="I206" s="190">
        <f t="shared" si="23"/>
        <v>1.2616954949085418E-2</v>
      </c>
      <c r="J206" s="190">
        <f t="shared" si="23"/>
        <v>1.0574913477278951E-2</v>
      </c>
      <c r="K206" s="190">
        <f t="shared" si="23"/>
        <v>9.7711583831634665E-3</v>
      </c>
      <c r="L206" s="190">
        <f t="shared" si="23"/>
        <v>2.3430816974373526E-3</v>
      </c>
      <c r="M206" s="190">
        <f t="shared" si="23"/>
        <v>2.7188593585272178E-2</v>
      </c>
      <c r="N206" s="190">
        <f t="shared" si="23"/>
        <v>3.1614115689408154E-2</v>
      </c>
      <c r="O206" s="190">
        <f t="shared" si="23"/>
        <v>1.0360484318973689E-2</v>
      </c>
      <c r="P206" s="190">
        <f t="shared" si="23"/>
        <v>1.2215533138987959E-2</v>
      </c>
      <c r="Q206" s="190">
        <f t="shared" si="23"/>
        <v>9.606018810447323E-3</v>
      </c>
      <c r="R206" s="190">
        <f t="shared" si="23"/>
        <v>7.6176253320647657E-3</v>
      </c>
      <c r="S206" s="190">
        <f t="shared" si="23"/>
        <v>6.2355653624466961E-2</v>
      </c>
      <c r="T206" s="190">
        <f t="shared" si="23"/>
        <v>1.8139557955635703E-2</v>
      </c>
      <c r="U206" s="190">
        <f t="shared" si="23"/>
        <v>1.6955299896332644E-2</v>
      </c>
      <c r="V206" s="190">
        <f t="shared" si="23"/>
        <v>1.2292579062274591E-2</v>
      </c>
      <c r="W206" s="190">
        <f t="shared" si="23"/>
        <v>1.5639979726439303E-2</v>
      </c>
      <c r="X206" s="190">
        <f t="shared" si="23"/>
        <v>1.6751882057326896E-2</v>
      </c>
      <c r="Y206" s="190">
        <f t="shared" si="23"/>
        <v>1.1186855614483428E-2</v>
      </c>
      <c r="Z206" s="190">
        <f t="shared" si="23"/>
        <v>1.4234517972378877E-2</v>
      </c>
      <c r="AA206" s="190">
        <f t="shared" si="23"/>
        <v>4.19794872619563E-2</v>
      </c>
      <c r="AB206" s="190" t="e">
        <f t="shared" si="23"/>
        <v>#DIV/0!</v>
      </c>
      <c r="AC206" s="190">
        <f t="shared" si="23"/>
        <v>1.1107269229742959E-2</v>
      </c>
      <c r="AD206" s="190">
        <f t="shared" si="23"/>
        <v>1.3723419555682662E-2</v>
      </c>
      <c r="AE206" s="190">
        <f t="shared" si="23"/>
        <v>4.0255086944162424E-2</v>
      </c>
      <c r="AF206" s="190">
        <f t="shared" si="23"/>
        <v>1.5948011641778285E-2</v>
      </c>
      <c r="AG206" s="190">
        <f t="shared" si="23"/>
        <v>7.0590717794471028E-2</v>
      </c>
      <c r="AH206" s="190">
        <f t="shared" si="23"/>
        <v>2.1086050159093137E-2</v>
      </c>
      <c r="AI206" s="190">
        <f t="shared" si="23"/>
        <v>5.2166345320843029E-2</v>
      </c>
      <c r="AJ206" s="190">
        <f t="shared" si="23"/>
        <v>6.112639442317374E-2</v>
      </c>
      <c r="AK206" s="190" t="e">
        <f t="shared" si="23"/>
        <v>#DIV/0!</v>
      </c>
      <c r="AL206" s="190">
        <f t="shared" si="23"/>
        <v>7.8040143992509801E-3</v>
      </c>
      <c r="AM206" s="190">
        <f t="shared" si="23"/>
        <v>9.0632993389250533E-3</v>
      </c>
      <c r="AN206" s="190">
        <f t="shared" si="23"/>
        <v>0.71605956556644934</v>
      </c>
      <c r="AO206" s="190">
        <f t="shared" si="23"/>
        <v>1.7802345534294644E-2</v>
      </c>
      <c r="AP206" s="190">
        <f t="shared" si="23"/>
        <v>2.3680781730387398E-2</v>
      </c>
      <c r="AQ206" s="190">
        <f t="shared" si="23"/>
        <v>0.14875317176330685</v>
      </c>
      <c r="AR206" s="190">
        <f t="shared" si="23"/>
        <v>6.9836223530703193E-2</v>
      </c>
      <c r="AS206" s="190">
        <f t="shared" si="23"/>
        <v>9.1018528744364002E-2</v>
      </c>
      <c r="AT206" s="190">
        <f t="shared" si="23"/>
        <v>0.20090471433601839</v>
      </c>
      <c r="AU206" s="190">
        <f t="shared" si="23"/>
        <v>0.1948980214975326</v>
      </c>
      <c r="AV206" s="190">
        <f t="shared" si="23"/>
        <v>0.34028696079023468</v>
      </c>
      <c r="AW206" s="190">
        <f t="shared" si="23"/>
        <v>0.29223022494471662</v>
      </c>
      <c r="AX206" s="190">
        <f t="shared" si="23"/>
        <v>8.0006483651909696E-2</v>
      </c>
      <c r="AY206" s="190">
        <f t="shared" si="23"/>
        <v>8.6176813309018024E-2</v>
      </c>
      <c r="AZ206" s="190">
        <f t="shared" si="23"/>
        <v>0.33663438004837437</v>
      </c>
      <c r="BA206" s="190">
        <f t="shared" si="23"/>
        <v>0.11155490400463246</v>
      </c>
      <c r="BB206" s="190">
        <f t="shared" si="23"/>
        <v>7.6448251576803572E-2</v>
      </c>
      <c r="BC206" s="190">
        <f t="shared" si="23"/>
        <v>0.24382372540014238</v>
      </c>
      <c r="BD206" s="190">
        <f t="shared" si="23"/>
        <v>1.4940819943391834E-2</v>
      </c>
      <c r="BE206" s="190">
        <f t="shared" si="23"/>
        <v>3.4669209072494489E-2</v>
      </c>
      <c r="BF206" s="190">
        <f t="shared" si="23"/>
        <v>1.4625304374029724</v>
      </c>
      <c r="BG206" s="190">
        <f t="shared" si="23"/>
        <v>2.9512846990868296E-2</v>
      </c>
      <c r="BH206" s="190">
        <f t="shared" si="23"/>
        <v>2.2217129116454983</v>
      </c>
      <c r="BI206" s="190">
        <f t="shared" si="23"/>
        <v>1.0482435523945626E-2</v>
      </c>
      <c r="BJ206" s="190">
        <f t="shared" si="23"/>
        <v>6.0318342366154222E-2</v>
      </c>
      <c r="BK206" s="190">
        <f t="shared" si="23"/>
        <v>2.6293582708692486E-2</v>
      </c>
      <c r="BL206" s="190">
        <f t="shared" si="23"/>
        <v>6.1164278341302607E-2</v>
      </c>
    </row>
    <row r="207" spans="1:64" x14ac:dyDescent="0.45">
      <c r="A207" s="175"/>
      <c r="B207" s="175"/>
      <c r="C207" s="175"/>
      <c r="D207" s="175"/>
      <c r="E207" s="184"/>
      <c r="F207" s="175"/>
      <c r="G207" s="186"/>
      <c r="H207" s="186"/>
      <c r="I207" s="186"/>
      <c r="J207" s="186"/>
      <c r="K207" s="186"/>
      <c r="L207" s="186"/>
      <c r="M207" s="186"/>
      <c r="N207" s="186"/>
      <c r="O207" s="186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  <c r="AT207" s="186"/>
      <c r="AU207" s="186"/>
      <c r="AV207" s="186"/>
      <c r="AW207" s="186"/>
      <c r="AX207" s="186"/>
      <c r="AY207" s="186"/>
      <c r="AZ207" s="186"/>
      <c r="BA207" s="186"/>
      <c r="BB207" s="186"/>
      <c r="BC207" s="186"/>
      <c r="BD207" s="186"/>
      <c r="BE207" s="186"/>
      <c r="BF207" s="186"/>
      <c r="BG207" s="186"/>
      <c r="BH207" s="186"/>
      <c r="BI207" s="186"/>
      <c r="BJ207" s="186"/>
      <c r="BK207" s="186"/>
      <c r="BL207" s="186"/>
    </row>
    <row r="208" spans="1:64" s="187" customFormat="1" x14ac:dyDescent="0.45">
      <c r="A208" s="192"/>
      <c r="B208" s="192"/>
      <c r="C208" s="192"/>
      <c r="D208" s="192"/>
      <c r="E208" s="193"/>
      <c r="F208" s="192" t="s">
        <v>1018</v>
      </c>
      <c r="G208" s="194">
        <f>AVERAGE(G164:G180)</f>
        <v>501.75541577086625</v>
      </c>
      <c r="H208" s="194">
        <f t="shared" ref="H208:BL208" si="24">AVERAGE(H164:H180)</f>
        <v>359.34788415050258</v>
      </c>
      <c r="I208" s="194">
        <f t="shared" si="24"/>
        <v>98298.530827753857</v>
      </c>
      <c r="J208" s="194">
        <f t="shared" si="24"/>
        <v>504.09963057172206</v>
      </c>
      <c r="K208" s="194">
        <f t="shared" si="24"/>
        <v>10684.87887569532</v>
      </c>
      <c r="L208" s="194">
        <f t="shared" si="24"/>
        <v>328352.7590721295</v>
      </c>
      <c r="M208" s="194">
        <f t="shared" si="24"/>
        <v>412.18995141487096</v>
      </c>
      <c r="N208" s="194">
        <f t="shared" si="24"/>
        <v>687.42356362498367</v>
      </c>
      <c r="O208" s="194">
        <f t="shared" si="24"/>
        <v>419.21563868518763</v>
      </c>
      <c r="P208" s="194">
        <f t="shared" si="24"/>
        <v>83061.606181189272</v>
      </c>
      <c r="Q208" s="194">
        <f t="shared" si="24"/>
        <v>438.39841553430188</v>
      </c>
      <c r="R208" s="194">
        <f t="shared" si="24"/>
        <v>444.80293386418134</v>
      </c>
      <c r="S208" s="194">
        <f t="shared" si="24"/>
        <v>413.93027669476788</v>
      </c>
      <c r="T208" s="194">
        <f t="shared" si="24"/>
        <v>472.73812550952556</v>
      </c>
      <c r="U208" s="194">
        <f t="shared" si="24"/>
        <v>490.62127358963068</v>
      </c>
      <c r="V208" s="194">
        <f t="shared" si="24"/>
        <v>421.32481071260918</v>
      </c>
      <c r="W208" s="194">
        <f t="shared" si="24"/>
        <v>451.44702721698792</v>
      </c>
      <c r="X208" s="194">
        <f t="shared" si="24"/>
        <v>443.53708762254024</v>
      </c>
      <c r="Y208" s="194">
        <f t="shared" si="24"/>
        <v>456.04014052748238</v>
      </c>
      <c r="Z208" s="194">
        <f t="shared" si="24"/>
        <v>442.06584358487919</v>
      </c>
      <c r="AA208" s="194">
        <f t="shared" si="24"/>
        <v>316.81382574761199</v>
      </c>
      <c r="AB208" s="194">
        <f t="shared" si="24"/>
        <v>401.58575993434982</v>
      </c>
      <c r="AC208" s="194">
        <f t="shared" si="24"/>
        <v>431.66566984588013</v>
      </c>
      <c r="AD208" s="194">
        <f t="shared" si="24"/>
        <v>496.22623108776787</v>
      </c>
      <c r="AE208" s="194">
        <f t="shared" si="24"/>
        <v>449.1788590670576</v>
      </c>
      <c r="AF208" s="194">
        <f t="shared" si="24"/>
        <v>438.8208752599262</v>
      </c>
      <c r="AG208" s="194">
        <f t="shared" si="24"/>
        <v>419.24885830218449</v>
      </c>
      <c r="AH208" s="194">
        <f t="shared" si="24"/>
        <v>378.80283024940508</v>
      </c>
      <c r="AI208" s="194">
        <f t="shared" si="24"/>
        <v>243.73852205648109</v>
      </c>
      <c r="AJ208" s="194">
        <f t="shared" si="24"/>
        <v>402.0658240006286</v>
      </c>
      <c r="AK208" s="194">
        <f t="shared" si="24"/>
        <v>441.00222486177393</v>
      </c>
      <c r="AL208" s="194">
        <f t="shared" si="24"/>
        <v>390.83353039733009</v>
      </c>
      <c r="AM208" s="194">
        <f t="shared" si="24"/>
        <v>415.4893465664735</v>
      </c>
      <c r="AN208" s="194">
        <f t="shared" si="24"/>
        <v>363.23373789326695</v>
      </c>
      <c r="AO208" s="194">
        <f t="shared" si="24"/>
        <v>421.08955036546445</v>
      </c>
      <c r="AP208" s="194">
        <f t="shared" si="24"/>
        <v>453.9150330276168</v>
      </c>
      <c r="AQ208" s="194">
        <f t="shared" si="24"/>
        <v>445.32946828626575</v>
      </c>
      <c r="AR208" s="194">
        <f t="shared" si="24"/>
        <v>430.15851498344955</v>
      </c>
      <c r="AS208" s="194">
        <f t="shared" si="24"/>
        <v>431.74009574775243</v>
      </c>
      <c r="AT208" s="194">
        <f t="shared" si="24"/>
        <v>452.47991954528129</v>
      </c>
      <c r="AU208" s="194">
        <f t="shared" si="24"/>
        <v>464.55929917933003</v>
      </c>
      <c r="AV208" s="194">
        <f t="shared" si="24"/>
        <v>424.05522395433621</v>
      </c>
      <c r="AW208" s="194">
        <f t="shared" si="24"/>
        <v>444.9859463968549</v>
      </c>
      <c r="AX208" s="194">
        <f t="shared" si="24"/>
        <v>428.57326437442742</v>
      </c>
      <c r="AY208" s="194">
        <f t="shared" si="24"/>
        <v>451.79440603664563</v>
      </c>
      <c r="AZ208" s="194">
        <f t="shared" si="24"/>
        <v>428.29694634907395</v>
      </c>
      <c r="BA208" s="194">
        <f t="shared" si="24"/>
        <v>422.44578667046562</v>
      </c>
      <c r="BB208" s="194">
        <f t="shared" si="24"/>
        <v>464.44656289252708</v>
      </c>
      <c r="BC208" s="194">
        <f t="shared" si="24"/>
        <v>437.00353295376306</v>
      </c>
      <c r="BD208" s="194">
        <f t="shared" si="24"/>
        <v>418.99746632903594</v>
      </c>
      <c r="BE208" s="194">
        <f t="shared" si="24"/>
        <v>379.11846249514571</v>
      </c>
      <c r="BF208" s="194">
        <f t="shared" si="24"/>
        <v>325.07567001961291</v>
      </c>
      <c r="BG208" s="194">
        <f t="shared" si="24"/>
        <v>3.1470710313975472</v>
      </c>
      <c r="BH208" s="194">
        <f t="shared" si="24"/>
        <v>22.381227993227498</v>
      </c>
      <c r="BI208" s="194">
        <f t="shared" si="24"/>
        <v>356.40445258845608</v>
      </c>
      <c r="BJ208" s="194">
        <f t="shared" si="24"/>
        <v>361.3476195866437</v>
      </c>
      <c r="BK208" s="194">
        <f t="shared" si="24"/>
        <v>449.88042052284965</v>
      </c>
      <c r="BL208" s="194">
        <f t="shared" si="24"/>
        <v>458.38739508825665</v>
      </c>
    </row>
    <row r="209" spans="1:64" x14ac:dyDescent="0.45">
      <c r="A209" s="175"/>
      <c r="B209" s="175"/>
      <c r="C209" s="175"/>
      <c r="D209" s="175"/>
      <c r="E209" s="184"/>
      <c r="F209" s="175"/>
      <c r="G209" s="190">
        <f t="shared" ref="G209:BL209" si="25">STDEV(G164:G180)/G208</f>
        <v>4.3724596107282694E-2</v>
      </c>
      <c r="H209" s="190">
        <f t="shared" si="25"/>
        <v>5.2093421663200107E-2</v>
      </c>
      <c r="I209" s="190">
        <f t="shared" si="25"/>
        <v>5.7727779797539305E-3</v>
      </c>
      <c r="J209" s="190">
        <f t="shared" si="25"/>
        <v>1.7165157748603756E-2</v>
      </c>
      <c r="K209" s="190">
        <f t="shared" si="25"/>
        <v>1.6957856554584066E-2</v>
      </c>
      <c r="L209" s="190">
        <f t="shared" si="25"/>
        <v>3.9637978995694699E-3</v>
      </c>
      <c r="M209" s="190">
        <f t="shared" si="25"/>
        <v>3.3115573174283805E-2</v>
      </c>
      <c r="N209" s="190">
        <f t="shared" si="25"/>
        <v>4.9298903307272421E-2</v>
      </c>
      <c r="O209" s="190">
        <f t="shared" si="25"/>
        <v>8.5442833246124061E-2</v>
      </c>
      <c r="P209" s="190">
        <f t="shared" si="25"/>
        <v>1.5903906050211022E-2</v>
      </c>
      <c r="Q209" s="190">
        <f t="shared" si="25"/>
        <v>1.0000741268815628E-2</v>
      </c>
      <c r="R209" s="190">
        <f t="shared" si="25"/>
        <v>9.6770442683484382E-3</v>
      </c>
      <c r="S209" s="190">
        <f t="shared" si="25"/>
        <v>2.6677915786910162E-2</v>
      </c>
      <c r="T209" s="190">
        <f t="shared" si="25"/>
        <v>2.7343802211670494E-2</v>
      </c>
      <c r="U209" s="190">
        <f t="shared" si="25"/>
        <v>1.7314100544010887E-2</v>
      </c>
      <c r="V209" s="190">
        <f t="shared" si="25"/>
        <v>1.5698157579814864E-2</v>
      </c>
      <c r="W209" s="190">
        <f t="shared" si="25"/>
        <v>1.8454811212682831E-2</v>
      </c>
      <c r="X209" s="190">
        <f t="shared" si="25"/>
        <v>1.9937597602270884E-2</v>
      </c>
      <c r="Y209" s="190">
        <f t="shared" si="25"/>
        <v>1.3803503978593526E-2</v>
      </c>
      <c r="Z209" s="190">
        <f t="shared" si="25"/>
        <v>9.8973641939813124E-3</v>
      </c>
      <c r="AA209" s="190">
        <f t="shared" si="25"/>
        <v>4.0780179203024514E-2</v>
      </c>
      <c r="AB209" s="190">
        <f t="shared" si="25"/>
        <v>4.3033931864095668E-2</v>
      </c>
      <c r="AC209" s="190">
        <f t="shared" si="25"/>
        <v>1.0882940503491848E-2</v>
      </c>
      <c r="AD209" s="190">
        <f t="shared" si="25"/>
        <v>1.636174864375228E-2</v>
      </c>
      <c r="AE209" s="190">
        <f t="shared" si="25"/>
        <v>1.7136534751991693E-2</v>
      </c>
      <c r="AF209" s="190">
        <f t="shared" si="25"/>
        <v>1.8101461987228444E-2</v>
      </c>
      <c r="AG209" s="190">
        <f t="shared" si="25"/>
        <v>1.5642119890509235E-2</v>
      </c>
      <c r="AH209" s="190">
        <f t="shared" si="25"/>
        <v>9.3758316606150586E-3</v>
      </c>
      <c r="AI209" s="190">
        <f t="shared" si="25"/>
        <v>2.462565068831216E-2</v>
      </c>
      <c r="AJ209" s="190">
        <f t="shared" si="25"/>
        <v>2.1154597437751884E-2</v>
      </c>
      <c r="AK209" s="190">
        <f t="shared" si="25"/>
        <v>9.3382679845290181E-3</v>
      </c>
      <c r="AL209" s="190">
        <f t="shared" si="25"/>
        <v>8.1317086202368546E-3</v>
      </c>
      <c r="AM209" s="190">
        <f t="shared" si="25"/>
        <v>1.6257268220948241E-2</v>
      </c>
      <c r="AN209" s="190">
        <f t="shared" si="25"/>
        <v>1.1220526762758816E-2</v>
      </c>
      <c r="AO209" s="190">
        <f t="shared" si="25"/>
        <v>1.8532913367369123E-2</v>
      </c>
      <c r="AP209" s="190">
        <f t="shared" si="25"/>
        <v>3.0900838680014781E-2</v>
      </c>
      <c r="AQ209" s="190">
        <f t="shared" si="25"/>
        <v>2.856009779526799E-2</v>
      </c>
      <c r="AR209" s="190">
        <f t="shared" si="25"/>
        <v>1.5555562924712E-2</v>
      </c>
      <c r="AS209" s="190">
        <f t="shared" si="25"/>
        <v>1.1842016857407486E-2</v>
      </c>
      <c r="AT209" s="190">
        <f t="shared" si="25"/>
        <v>1.1449891829073144E-2</v>
      </c>
      <c r="AU209" s="190">
        <f t="shared" si="25"/>
        <v>1.1692349675443608E-2</v>
      </c>
      <c r="AV209" s="190">
        <f t="shared" si="25"/>
        <v>1.2149726336511464E-2</v>
      </c>
      <c r="AW209" s="190">
        <f t="shared" si="25"/>
        <v>1.2136050688471041E-2</v>
      </c>
      <c r="AX209" s="190">
        <f t="shared" si="25"/>
        <v>1.2632522712100646E-2</v>
      </c>
      <c r="AY209" s="190">
        <f t="shared" si="25"/>
        <v>1.3510554783284957E-2</v>
      </c>
      <c r="AZ209" s="190">
        <f t="shared" si="25"/>
        <v>1.4514355820210148E-2</v>
      </c>
      <c r="BA209" s="190">
        <f t="shared" si="25"/>
        <v>1.3557865199930279E-2</v>
      </c>
      <c r="BB209" s="190">
        <f t="shared" si="25"/>
        <v>1.21946726205816E-2</v>
      </c>
      <c r="BC209" s="190">
        <f t="shared" si="25"/>
        <v>1.4765195826467901E-2</v>
      </c>
      <c r="BD209" s="190">
        <f t="shared" si="25"/>
        <v>1.7459302453054892E-2</v>
      </c>
      <c r="BE209" s="190">
        <f t="shared" si="25"/>
        <v>1.4660206931849195E-2</v>
      </c>
      <c r="BF209" s="190">
        <f t="shared" si="25"/>
        <v>1.3945124740609004E-2</v>
      </c>
      <c r="BG209" s="190">
        <f t="shared" si="25"/>
        <v>2.6642788450770814E-2</v>
      </c>
      <c r="BH209" s="190">
        <f t="shared" si="25"/>
        <v>5.2603133565042148E-2</v>
      </c>
      <c r="BI209" s="190">
        <f t="shared" si="25"/>
        <v>2.304562283559717E-2</v>
      </c>
      <c r="BJ209" s="190">
        <f t="shared" si="25"/>
        <v>1.2510388880587926E-2</v>
      </c>
      <c r="BK209" s="190">
        <f t="shared" si="25"/>
        <v>2.3234687407420594E-2</v>
      </c>
      <c r="BL209" s="190">
        <f t="shared" si="25"/>
        <v>1.8668575418525474E-2</v>
      </c>
    </row>
    <row r="210" spans="1:64" x14ac:dyDescent="0.45">
      <c r="A210" s="175"/>
      <c r="B210" s="175"/>
      <c r="C210" s="175"/>
      <c r="D210" s="175"/>
      <c r="E210" s="184"/>
      <c r="F210" s="175"/>
      <c r="G210" s="186"/>
      <c r="H210" s="186"/>
      <c r="I210" s="186"/>
      <c r="J210" s="186"/>
      <c r="K210" s="186"/>
      <c r="L210" s="186"/>
      <c r="M210" s="186"/>
      <c r="N210" s="186"/>
      <c r="O210" s="186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  <c r="AT210" s="186"/>
      <c r="AU210" s="186"/>
      <c r="AV210" s="186"/>
      <c r="AW210" s="186"/>
      <c r="AX210" s="186"/>
      <c r="AY210" s="186"/>
      <c r="AZ210" s="186"/>
      <c r="BA210" s="186"/>
      <c r="BB210" s="186"/>
      <c r="BC210" s="186"/>
      <c r="BD210" s="186"/>
      <c r="BE210" s="186"/>
      <c r="BF210" s="186"/>
      <c r="BG210" s="186"/>
      <c r="BH210" s="186"/>
      <c r="BI210" s="186"/>
      <c r="BJ210" s="186"/>
      <c r="BK210" s="186"/>
      <c r="BL210" s="186"/>
    </row>
    <row r="211" spans="1:64" s="187" customFormat="1" x14ac:dyDescent="0.45">
      <c r="A211" s="192"/>
      <c r="B211" s="192"/>
      <c r="C211" s="192"/>
      <c r="D211" s="192"/>
      <c r="E211" s="193"/>
      <c r="F211" s="192" t="s">
        <v>1019</v>
      </c>
      <c r="G211" s="194">
        <f>AVERAGE(G181:G191)</f>
        <v>41.539049888285419</v>
      </c>
      <c r="H211" s="194">
        <f t="shared" ref="H211:BL211" si="26">AVERAGE(H181:H191)</f>
        <v>33.769028412357436</v>
      </c>
      <c r="I211" s="194">
        <f t="shared" si="26"/>
        <v>99724.517899858474</v>
      </c>
      <c r="J211" s="194">
        <f t="shared" si="26"/>
        <v>64.829236746661877</v>
      </c>
      <c r="K211" s="194">
        <f t="shared" si="26"/>
        <v>11149.797609735931</v>
      </c>
      <c r="L211" s="194">
        <f t="shared" si="26"/>
        <v>339050.82400302752</v>
      </c>
      <c r="M211" s="194">
        <f t="shared" si="26"/>
        <v>54.298566752869192</v>
      </c>
      <c r="N211" s="194">
        <f t="shared" si="26"/>
        <v>481.76479330254932</v>
      </c>
      <c r="O211" s="194">
        <f t="shared" si="26"/>
        <v>56.656577655065909</v>
      </c>
      <c r="P211" s="194">
        <f t="shared" si="26"/>
        <v>82995.10992483767</v>
      </c>
      <c r="Q211" s="194">
        <f t="shared" si="26"/>
        <v>41.067452312553307</v>
      </c>
      <c r="R211" s="194">
        <f t="shared" si="26"/>
        <v>38.081546424143284</v>
      </c>
      <c r="S211" s="194">
        <f t="shared" si="26"/>
        <v>36.646242128078079</v>
      </c>
      <c r="T211" s="194">
        <f t="shared" si="26"/>
        <v>40.327133936905696</v>
      </c>
      <c r="U211" s="194">
        <f t="shared" si="26"/>
        <v>48.5863893082945</v>
      </c>
      <c r="V211" s="194">
        <f t="shared" si="26"/>
        <v>35.330444345542325</v>
      </c>
      <c r="W211" s="194">
        <f t="shared" si="26"/>
        <v>37.586751468269455</v>
      </c>
      <c r="X211" s="194">
        <f t="shared" si="26"/>
        <v>38.1463162475684</v>
      </c>
      <c r="Y211" s="194">
        <f t="shared" si="26"/>
        <v>36.980048480077002</v>
      </c>
      <c r="Z211" s="194">
        <f t="shared" si="26"/>
        <v>36.832274161905154</v>
      </c>
      <c r="AA211" s="194">
        <f t="shared" si="26"/>
        <v>35.905588902405498</v>
      </c>
      <c r="AB211" s="194">
        <f t="shared" si="26"/>
        <v>24.535422597171102</v>
      </c>
      <c r="AC211" s="194">
        <f t="shared" si="26"/>
        <v>32.110822913538343</v>
      </c>
      <c r="AD211" s="194">
        <f t="shared" si="26"/>
        <v>76.137222174461328</v>
      </c>
      <c r="AE211" s="194">
        <f t="shared" si="26"/>
        <v>38.041581732691576</v>
      </c>
      <c r="AF211" s="194">
        <f t="shared" si="26"/>
        <v>38.02945506169047</v>
      </c>
      <c r="AG211" s="194">
        <f t="shared" si="26"/>
        <v>35.126427881196449</v>
      </c>
      <c r="AH211" s="194">
        <f t="shared" si="26"/>
        <v>32.814274158817838</v>
      </c>
      <c r="AI211" s="194">
        <f t="shared" si="26"/>
        <v>19.967442176305557</v>
      </c>
      <c r="AJ211" s="194">
        <f t="shared" si="26"/>
        <v>41.493593227776167</v>
      </c>
      <c r="AK211" s="194">
        <f t="shared" si="26"/>
        <v>37.21434566244902</v>
      </c>
      <c r="AL211" s="194">
        <f t="shared" si="26"/>
        <v>34.206342829128587</v>
      </c>
      <c r="AM211" s="194">
        <f t="shared" si="26"/>
        <v>35.690235016890831</v>
      </c>
      <c r="AN211" s="194">
        <f t="shared" si="26"/>
        <v>40.990817356353723</v>
      </c>
      <c r="AO211" s="194">
        <f t="shared" si="26"/>
        <v>36.83532590654206</v>
      </c>
      <c r="AP211" s="194">
        <f t="shared" si="26"/>
        <v>37.999781274790095</v>
      </c>
      <c r="AQ211" s="194">
        <f t="shared" si="26"/>
        <v>38.24690308297663</v>
      </c>
      <c r="AR211" s="194">
        <f t="shared" si="26"/>
        <v>36.819016441374586</v>
      </c>
      <c r="AS211" s="194">
        <f t="shared" si="26"/>
        <v>35.721701083503767</v>
      </c>
      <c r="AT211" s="194">
        <f t="shared" si="26"/>
        <v>37.76527107496738</v>
      </c>
      <c r="AU211" s="194">
        <f t="shared" si="26"/>
        <v>36.865099534556471</v>
      </c>
      <c r="AV211" s="194">
        <f t="shared" si="26"/>
        <v>35.814509075548429</v>
      </c>
      <c r="AW211" s="194">
        <f t="shared" si="26"/>
        <v>37.977726409028215</v>
      </c>
      <c r="AX211" s="194">
        <f t="shared" si="26"/>
        <v>35.518265020822298</v>
      </c>
      <c r="AY211" s="194">
        <f t="shared" si="26"/>
        <v>38.768703811795042</v>
      </c>
      <c r="AZ211" s="194">
        <f t="shared" si="26"/>
        <v>36.679423137295991</v>
      </c>
      <c r="BA211" s="194">
        <f t="shared" si="26"/>
        <v>36.46606231241892</v>
      </c>
      <c r="BB211" s="194">
        <f t="shared" si="26"/>
        <v>40.172409835906549</v>
      </c>
      <c r="BC211" s="194">
        <f t="shared" si="26"/>
        <v>37.71481167654386</v>
      </c>
      <c r="BD211" s="194">
        <f t="shared" si="26"/>
        <v>36.109952216605969</v>
      </c>
      <c r="BE211" s="194">
        <f t="shared" si="26"/>
        <v>31.708227164909566</v>
      </c>
      <c r="BF211" s="194">
        <f t="shared" si="26"/>
        <v>27.39869737371356</v>
      </c>
      <c r="BG211" s="194">
        <f t="shared" si="26"/>
        <v>2.3205967482255447</v>
      </c>
      <c r="BH211" s="194">
        <f t="shared" si="26"/>
        <v>4.372541169644701</v>
      </c>
      <c r="BI211" s="194">
        <f t="shared" si="26"/>
        <v>31.416755657078422</v>
      </c>
      <c r="BJ211" s="194">
        <f t="shared" si="26"/>
        <v>30.189823392959553</v>
      </c>
      <c r="BK211" s="194">
        <f t="shared" si="26"/>
        <v>38.468179974786203</v>
      </c>
      <c r="BL211" s="194">
        <f t="shared" si="26"/>
        <v>38.069563820168611</v>
      </c>
    </row>
    <row r="212" spans="1:64" x14ac:dyDescent="0.45">
      <c r="A212" s="175"/>
      <c r="B212" s="175"/>
      <c r="C212" s="175"/>
      <c r="D212" s="175"/>
      <c r="E212" s="184"/>
      <c r="F212" s="175"/>
      <c r="G212" s="190">
        <f t="shared" ref="G212:BL212" si="27">STDEV(G181:G191)/G211</f>
        <v>4.7567479396924232E-2</v>
      </c>
      <c r="H212" s="190">
        <f t="shared" si="27"/>
        <v>5.779010126470821E-2</v>
      </c>
      <c r="I212" s="190">
        <f t="shared" si="27"/>
        <v>5.1479656077437017E-3</v>
      </c>
      <c r="J212" s="190">
        <f t="shared" si="27"/>
        <v>1.7709469045403478E-2</v>
      </c>
      <c r="K212" s="190">
        <f t="shared" si="27"/>
        <v>1.4421915938174244E-2</v>
      </c>
      <c r="L212" s="190">
        <f t="shared" si="27"/>
        <v>2.265021316259453E-3</v>
      </c>
      <c r="M212" s="190">
        <f t="shared" si="27"/>
        <v>0.21613988267015846</v>
      </c>
      <c r="N212" s="190">
        <f t="shared" si="27"/>
        <v>7.1274078622955567E-2</v>
      </c>
      <c r="O212" s="190">
        <f t="shared" si="27"/>
        <v>0.24986593697080769</v>
      </c>
      <c r="P212" s="190">
        <f t="shared" si="27"/>
        <v>1.0818383542899705E-2</v>
      </c>
      <c r="Q212" s="190">
        <f t="shared" si="27"/>
        <v>2.469666003910552E-2</v>
      </c>
      <c r="R212" s="190">
        <f t="shared" si="27"/>
        <v>4.3965347894518628E-2</v>
      </c>
      <c r="S212" s="190">
        <f t="shared" si="27"/>
        <v>4.2214032437880453E-2</v>
      </c>
      <c r="T212" s="190">
        <f t="shared" si="27"/>
        <v>1.7095875656473251E-2</v>
      </c>
      <c r="U212" s="190">
        <f t="shared" si="27"/>
        <v>7.2049861341458327E-2</v>
      </c>
      <c r="V212" s="190">
        <f t="shared" si="27"/>
        <v>1.2724521640513199E-2</v>
      </c>
      <c r="W212" s="190">
        <f t="shared" si="27"/>
        <v>1.525071247408928E-2</v>
      </c>
      <c r="X212" s="190">
        <f t="shared" si="27"/>
        <v>0.12550336137431806</v>
      </c>
      <c r="Y212" s="190">
        <f t="shared" si="27"/>
        <v>2.3126963441593273E-2</v>
      </c>
      <c r="Z212" s="190">
        <f t="shared" si="27"/>
        <v>1.9749210263464226E-2</v>
      </c>
      <c r="AA212" s="190">
        <f t="shared" si="27"/>
        <v>0.21363540470430231</v>
      </c>
      <c r="AB212" s="190">
        <f t="shared" si="27"/>
        <v>0.4656863861618365</v>
      </c>
      <c r="AC212" s="190">
        <f t="shared" si="27"/>
        <v>1.7423857681401519E-2</v>
      </c>
      <c r="AD212" s="190">
        <f t="shared" si="27"/>
        <v>1.4009438749704978E-2</v>
      </c>
      <c r="AE212" s="190">
        <f t="shared" si="27"/>
        <v>1.899947520355854E-2</v>
      </c>
      <c r="AF212" s="190">
        <f t="shared" si="27"/>
        <v>2.0133418576383257E-2</v>
      </c>
      <c r="AG212" s="190">
        <f t="shared" si="27"/>
        <v>1.4795434198319034E-2</v>
      </c>
      <c r="AH212" s="190">
        <f t="shared" si="27"/>
        <v>2.3886411633035107E-2</v>
      </c>
      <c r="AI212" s="190">
        <f t="shared" si="27"/>
        <v>6.9968932900168451E-2</v>
      </c>
      <c r="AJ212" s="190">
        <f t="shared" si="27"/>
        <v>3.7272156338355046E-2</v>
      </c>
      <c r="AK212" s="190">
        <f t="shared" si="27"/>
        <v>1.223065896089302E-2</v>
      </c>
      <c r="AL212" s="190">
        <f t="shared" si="27"/>
        <v>9.5270897789248542E-3</v>
      </c>
      <c r="AM212" s="190">
        <f t="shared" si="27"/>
        <v>1.9183613762284543E-2</v>
      </c>
      <c r="AN212" s="190">
        <f t="shared" si="27"/>
        <v>1.4763221111861236E-2</v>
      </c>
      <c r="AO212" s="190">
        <f t="shared" si="27"/>
        <v>1.9103299484409253E-2</v>
      </c>
      <c r="AP212" s="190">
        <f t="shared" si="27"/>
        <v>2.7100842027224719E-2</v>
      </c>
      <c r="AQ212" s="190">
        <f t="shared" si="27"/>
        <v>2.4664223666148434E-2</v>
      </c>
      <c r="AR212" s="190">
        <f t="shared" si="27"/>
        <v>1.6595005420800796E-2</v>
      </c>
      <c r="AS212" s="190">
        <f t="shared" si="27"/>
        <v>1.3017083645580681E-2</v>
      </c>
      <c r="AT212" s="190">
        <f t="shared" si="27"/>
        <v>1.4670568693233889E-2</v>
      </c>
      <c r="AU212" s="190">
        <f t="shared" si="27"/>
        <v>1.3516397653592848E-2</v>
      </c>
      <c r="AV212" s="190">
        <f t="shared" si="27"/>
        <v>1.4893764150596364E-2</v>
      </c>
      <c r="AW212" s="190">
        <f t="shared" si="27"/>
        <v>1.7117611313160405E-2</v>
      </c>
      <c r="AX212" s="190">
        <f t="shared" si="27"/>
        <v>1.6133050116111186E-2</v>
      </c>
      <c r="AY212" s="190">
        <f t="shared" si="27"/>
        <v>1.8165586307927712E-2</v>
      </c>
      <c r="AZ212" s="190">
        <f t="shared" si="27"/>
        <v>1.8863609647618351E-2</v>
      </c>
      <c r="BA212" s="190">
        <f t="shared" si="27"/>
        <v>1.6565195911247024E-2</v>
      </c>
      <c r="BB212" s="190">
        <f t="shared" si="27"/>
        <v>1.1915377997298509E-2</v>
      </c>
      <c r="BC212" s="190">
        <f t="shared" si="27"/>
        <v>1.5161670376238012E-2</v>
      </c>
      <c r="BD212" s="190">
        <f t="shared" si="27"/>
        <v>2.0462782384371051E-2</v>
      </c>
      <c r="BE212" s="190">
        <f t="shared" si="27"/>
        <v>1.6703134045082051E-2</v>
      </c>
      <c r="BF212" s="190">
        <f t="shared" si="27"/>
        <v>1.7275997667792725E-2</v>
      </c>
      <c r="BG212" s="190">
        <f t="shared" si="27"/>
        <v>2.9486506410141226E-2</v>
      </c>
      <c r="BH212" s="190">
        <f t="shared" si="27"/>
        <v>4.5788697152568059E-2</v>
      </c>
      <c r="BI212" s="190">
        <f t="shared" si="27"/>
        <v>0.1673155331888197</v>
      </c>
      <c r="BJ212" s="190">
        <f t="shared" si="27"/>
        <v>2.2469271162724402E-2</v>
      </c>
      <c r="BK212" s="190">
        <f t="shared" si="27"/>
        <v>2.3411239059642812E-2</v>
      </c>
      <c r="BL212" s="190">
        <f t="shared" si="27"/>
        <v>1.6644080857506779E-2</v>
      </c>
    </row>
    <row r="213" spans="1:64" x14ac:dyDescent="0.45">
      <c r="A213" s="175"/>
      <c r="B213" s="175"/>
      <c r="C213" s="175"/>
      <c r="D213" s="175"/>
      <c r="E213" s="184"/>
      <c r="F213" s="175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75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  <c r="AT213" s="186"/>
      <c r="AU213" s="186"/>
      <c r="AV213" s="186"/>
      <c r="AW213" s="186"/>
      <c r="AX213" s="186"/>
      <c r="AY213" s="186"/>
      <c r="AZ213" s="186"/>
      <c r="BA213" s="186"/>
      <c r="BB213" s="186"/>
      <c r="BC213" s="186"/>
      <c r="BD213" s="186"/>
      <c r="BE213" s="186"/>
      <c r="BF213" s="186"/>
      <c r="BG213" s="186"/>
      <c r="BH213" s="186"/>
      <c r="BI213" s="186"/>
      <c r="BJ213" s="186"/>
      <c r="BK213" s="186"/>
      <c r="BL213" s="186"/>
    </row>
  </sheetData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9"/>
  <sheetViews>
    <sheetView topLeftCell="E1" zoomScale="85" zoomScaleNormal="85" workbookViewId="0">
      <pane ySplit="5" topLeftCell="A52" activePane="bottomLeft" state="frozen"/>
      <selection sqref="A1:AL160"/>
      <selection pane="bottomLeft" activeCell="O7" sqref="O7"/>
    </sheetView>
  </sheetViews>
  <sheetFormatPr defaultRowHeight="14.25" x14ac:dyDescent="0.45"/>
  <cols>
    <col min="1" max="1" width="12" customWidth="1"/>
    <col min="4" max="4" width="21.53125" customWidth="1"/>
    <col min="5" max="5" width="73.19921875" customWidth="1"/>
  </cols>
  <sheetData>
    <row r="1" spans="1:38" x14ac:dyDescent="0.45">
      <c r="O1" t="s">
        <v>309</v>
      </c>
    </row>
    <row r="2" spans="1:38" x14ac:dyDescent="0.45">
      <c r="O2" s="9">
        <v>1.0900000000000001</v>
      </c>
    </row>
    <row r="4" spans="1:38" x14ac:dyDescent="0.45">
      <c r="F4" s="9">
        <v>14.3</v>
      </c>
      <c r="G4" s="9">
        <v>2.66</v>
      </c>
      <c r="H4" s="10">
        <v>1</v>
      </c>
      <c r="I4" s="9">
        <v>66.56</v>
      </c>
      <c r="J4" s="9">
        <v>0.14000000000000001</v>
      </c>
      <c r="K4" s="9">
        <v>2.87</v>
      </c>
      <c r="L4" s="9">
        <v>5.03</v>
      </c>
      <c r="M4" s="9">
        <v>0.79</v>
      </c>
      <c r="N4" s="10">
        <v>1</v>
      </c>
      <c r="O4" s="10">
        <f>O2*0.8991</f>
        <v>0.98001900000000008</v>
      </c>
      <c r="P4" s="9">
        <v>0.17</v>
      </c>
      <c r="Q4" s="9">
        <v>1.17</v>
      </c>
      <c r="R4" s="10">
        <v>0.1</v>
      </c>
      <c r="S4" s="9">
        <v>0.19</v>
      </c>
      <c r="T4" s="9">
        <v>1.75</v>
      </c>
      <c r="U4" s="9">
        <v>0.46</v>
      </c>
    </row>
    <row r="5" spans="1:38" x14ac:dyDescent="0.45">
      <c r="D5" s="11" t="s">
        <v>311</v>
      </c>
      <c r="E5" s="11" t="s">
        <v>312</v>
      </c>
      <c r="F5" s="12" t="s">
        <v>0</v>
      </c>
      <c r="G5" s="12" t="s">
        <v>1</v>
      </c>
      <c r="H5" s="12" t="s">
        <v>2</v>
      </c>
      <c r="I5" s="12" t="s">
        <v>3</v>
      </c>
      <c r="J5" s="12" t="s">
        <v>5</v>
      </c>
      <c r="K5" s="12" t="s">
        <v>7</v>
      </c>
      <c r="L5" s="12" t="s">
        <v>8</v>
      </c>
      <c r="M5" s="12" t="s">
        <v>9</v>
      </c>
      <c r="N5" s="12" t="s">
        <v>10</v>
      </c>
      <c r="O5" s="12" t="s">
        <v>11</v>
      </c>
      <c r="P5" s="12" t="s">
        <v>12</v>
      </c>
      <c r="Q5" s="12" t="s">
        <v>13</v>
      </c>
      <c r="R5" s="12" t="s">
        <v>310</v>
      </c>
      <c r="S5" s="12" t="s">
        <v>15</v>
      </c>
      <c r="T5" s="12" t="s">
        <v>313</v>
      </c>
      <c r="U5" s="12" t="s">
        <v>16</v>
      </c>
      <c r="W5" s="12" t="s">
        <v>0</v>
      </c>
      <c r="X5" s="12" t="s">
        <v>1</v>
      </c>
      <c r="Y5" s="12" t="s">
        <v>2</v>
      </c>
      <c r="Z5" s="12" t="s">
        <v>3</v>
      </c>
      <c r="AA5" s="12" t="s">
        <v>5</v>
      </c>
      <c r="AB5" s="12" t="s">
        <v>7</v>
      </c>
      <c r="AC5" s="12" t="s">
        <v>8</v>
      </c>
      <c r="AD5" s="12" t="s">
        <v>9</v>
      </c>
      <c r="AE5" s="12" t="s">
        <v>10</v>
      </c>
      <c r="AF5" s="12" t="s">
        <v>11</v>
      </c>
      <c r="AG5" s="12" t="s">
        <v>12</v>
      </c>
      <c r="AH5" s="12" t="s">
        <v>13</v>
      </c>
      <c r="AI5" s="12" t="s">
        <v>310</v>
      </c>
      <c r="AJ5" s="12" t="s">
        <v>15</v>
      </c>
      <c r="AK5" s="12" t="s">
        <v>313</v>
      </c>
      <c r="AL5" s="12" t="s">
        <v>16</v>
      </c>
    </row>
    <row r="6" spans="1:38" x14ac:dyDescent="0.45">
      <c r="A6" s="13">
        <v>44224</v>
      </c>
      <c r="D6" s="11" t="s">
        <v>314</v>
      </c>
      <c r="E6" s="11" t="s">
        <v>315</v>
      </c>
      <c r="F6" s="11">
        <v>13.6</v>
      </c>
      <c r="G6" s="11">
        <v>2.57</v>
      </c>
      <c r="H6" s="11">
        <v>1</v>
      </c>
      <c r="I6" s="11">
        <v>67.17</v>
      </c>
      <c r="J6" s="11">
        <v>0.06</v>
      </c>
      <c r="K6" s="11">
        <v>2.9</v>
      </c>
      <c r="L6" s="11">
        <v>5.22</v>
      </c>
      <c r="M6" s="11">
        <v>0.89</v>
      </c>
      <c r="N6" s="11">
        <v>1.03</v>
      </c>
      <c r="O6" s="11">
        <v>1.05</v>
      </c>
      <c r="P6" s="11">
        <v>0.24</v>
      </c>
      <c r="Q6" s="11">
        <v>1.28</v>
      </c>
      <c r="R6" s="11">
        <v>0.69</v>
      </c>
      <c r="S6" s="11">
        <v>0.13</v>
      </c>
      <c r="T6" s="11">
        <v>1.72</v>
      </c>
      <c r="U6" s="11">
        <v>0.46</v>
      </c>
      <c r="W6" s="6">
        <f>ABS(F6-$F$156)</f>
        <v>1.0658141036401503E-14</v>
      </c>
      <c r="X6" s="6">
        <f>ABS(G6-$G$156)</f>
        <v>1.0068027210883734E-2</v>
      </c>
      <c r="Y6" s="6">
        <f>ABS(H6-$H$156)</f>
        <v>2.925170068027283E-3</v>
      </c>
      <c r="Z6" s="6">
        <f>ABS(I6-$I$156)</f>
        <v>5.1088435374154528E-2</v>
      </c>
      <c r="AA6" s="6">
        <f>ABS(J6-$J$156)</f>
        <v>1.1496598639455832E-2</v>
      </c>
      <c r="AB6" s="6">
        <f>ABS(K6-$K$156)</f>
        <v>3.2448979591836569E-2</v>
      </c>
      <c r="AC6" s="6">
        <f>ABS(L6-$L$156)</f>
        <v>2.476190476190343E-2</v>
      </c>
      <c r="AD6" s="6">
        <f>ABS(M6-$M$156)</f>
        <v>3.5578231292517026E-2</v>
      </c>
      <c r="AE6" s="6">
        <f>ABS(N6-$N$156)</f>
        <v>5.3129251700680502E-2</v>
      </c>
      <c r="AF6" s="6">
        <f>ABS(O6-$O$156)</f>
        <v>4.1088435374149856E-2</v>
      </c>
      <c r="AG6" s="6">
        <f>ABS(P6-$P$156)</f>
        <v>5.4726027397260235E-2</v>
      </c>
      <c r="AH6" s="6">
        <f>ABS(Q6-$Q$156)</f>
        <v>2.2380952380951946E-2</v>
      </c>
      <c r="AI6" s="6">
        <f>ABS(R6-$R$156)</f>
        <v>0.69</v>
      </c>
      <c r="AJ6" s="6">
        <f>ABS(S6-$S$156)</f>
        <v>0.13</v>
      </c>
      <c r="AK6" s="6">
        <f>ABS(T6-$T$156)</f>
        <v>1.1496598639455513E-2</v>
      </c>
      <c r="AL6" s="6">
        <f>ABS(U6-$U$156)</f>
        <v>4.9931972789115819E-2</v>
      </c>
    </row>
    <row r="7" spans="1:38" x14ac:dyDescent="0.45">
      <c r="D7" s="11" t="s">
        <v>316</v>
      </c>
      <c r="E7" s="11" t="s">
        <v>315</v>
      </c>
      <c r="F7" s="11">
        <v>13.61</v>
      </c>
      <c r="G7" s="11">
        <v>2.56</v>
      </c>
      <c r="H7" s="11">
        <v>1.04</v>
      </c>
      <c r="I7" s="11">
        <v>67.260000000000005</v>
      </c>
      <c r="J7" s="11">
        <v>0.09</v>
      </c>
      <c r="K7" s="11">
        <v>2.91</v>
      </c>
      <c r="L7" s="11">
        <v>5.23</v>
      </c>
      <c r="M7" s="11">
        <v>0.88</v>
      </c>
      <c r="N7" s="11">
        <v>1.17</v>
      </c>
      <c r="O7" s="11">
        <v>0.99</v>
      </c>
      <c r="P7" s="11">
        <v>0.18</v>
      </c>
      <c r="Q7" s="11">
        <v>1.25</v>
      </c>
      <c r="R7" s="11">
        <v>0.62</v>
      </c>
      <c r="S7" s="11">
        <v>0.06</v>
      </c>
      <c r="T7" s="11">
        <v>1.72</v>
      </c>
      <c r="U7" s="11">
        <v>0.44</v>
      </c>
      <c r="W7" s="6">
        <f t="shared" ref="W7:W70" si="0">ABS(F7-$F$156)</f>
        <v>1.0000000000010445E-2</v>
      </c>
      <c r="X7" s="6">
        <f t="shared" ref="X7:X70" si="1">ABS(G7-$G$156)</f>
        <v>2.0068027210883521E-2</v>
      </c>
      <c r="Y7" s="6">
        <f t="shared" ref="Y7:Y70" si="2">ABS(H7-$H$156)</f>
        <v>3.7074829931972753E-2</v>
      </c>
      <c r="Z7" s="6">
        <f t="shared" ref="Z7:Z70" si="3">ABS(I7-$I$156)</f>
        <v>3.8911564625848882E-2</v>
      </c>
      <c r="AA7" s="6">
        <f t="shared" ref="AA7:AA70" si="4">ABS(J7-$J$156)</f>
        <v>1.8503401360544167E-2</v>
      </c>
      <c r="AB7" s="6">
        <f t="shared" ref="AB7:AB70" si="5">ABS(K7-$K$156)</f>
        <v>2.2448979591836338E-2</v>
      </c>
      <c r="AC7" s="6">
        <f t="shared" ref="AC7:AC70" si="6">ABS(L7-$L$156)</f>
        <v>3.4761904761904105E-2</v>
      </c>
      <c r="AD7" s="6">
        <f t="shared" ref="AD7:AD70" si="7">ABS(M7-$M$156)</f>
        <v>2.5578231292517017E-2</v>
      </c>
      <c r="AE7" s="6">
        <f t="shared" ref="AE7:AE70" si="8">ABS(N7-$N$156)</f>
        <v>8.68707482993194E-2</v>
      </c>
      <c r="AF7" s="6">
        <f t="shared" ref="AF7:AF70" si="9">ABS(O7-$O$156)</f>
        <v>1.8911564625850197E-2</v>
      </c>
      <c r="AG7" s="6">
        <f t="shared" ref="AG7:AG70" si="10">ABS(P7-$P$156)</f>
        <v>5.2739726027397626E-3</v>
      </c>
      <c r="AH7" s="6">
        <f t="shared" ref="AH7:AH70" si="11">ABS(Q7-$Q$156)</f>
        <v>7.6190476190480805E-3</v>
      </c>
      <c r="AI7" s="6">
        <f t="shared" ref="AI7:AI70" si="12">ABS(R7-$R$156)</f>
        <v>0.62</v>
      </c>
      <c r="AJ7" s="6">
        <f t="shared" ref="AJ7:AJ70" si="13">ABS(S7-$S$156)</f>
        <v>0.06</v>
      </c>
      <c r="AK7" s="6">
        <f t="shared" ref="AK7:AK70" si="14">ABS(T7-$T$156)</f>
        <v>1.1496598639455513E-2</v>
      </c>
      <c r="AL7" s="6">
        <f t="shared" ref="AL7:AL70" si="15">ABS(U7-$U$156)</f>
        <v>6.9931972789115837E-2</v>
      </c>
    </row>
    <row r="8" spans="1:38" x14ac:dyDescent="0.45">
      <c r="D8" s="11" t="s">
        <v>317</v>
      </c>
      <c r="E8" s="11" t="s">
        <v>315</v>
      </c>
      <c r="F8" s="11">
        <v>13.64</v>
      </c>
      <c r="G8" s="11">
        <v>2.52</v>
      </c>
      <c r="H8" s="11">
        <v>0.97</v>
      </c>
      <c r="I8" s="11">
        <v>67.05</v>
      </c>
      <c r="J8" s="11">
        <v>7.0000000000000007E-2</v>
      </c>
      <c r="K8" s="11">
        <v>2.99</v>
      </c>
      <c r="L8" s="11">
        <v>5.16</v>
      </c>
      <c r="M8" s="11">
        <v>0.92</v>
      </c>
      <c r="N8" s="11">
        <v>1.1299999999999999</v>
      </c>
      <c r="O8" s="11">
        <v>1.05</v>
      </c>
      <c r="P8" s="11">
        <v>0.22</v>
      </c>
      <c r="Q8" s="11">
        <v>1.29</v>
      </c>
      <c r="R8" s="11">
        <v>0.56999999999999995</v>
      </c>
      <c r="S8" s="11">
        <v>0.18</v>
      </c>
      <c r="T8" s="11">
        <v>1.81</v>
      </c>
      <c r="U8" s="11">
        <v>0.44</v>
      </c>
      <c r="W8" s="6">
        <f t="shared" si="0"/>
        <v>4.0000000000011582E-2</v>
      </c>
      <c r="X8" s="6">
        <f t="shared" si="1"/>
        <v>6.0068027210883557E-2</v>
      </c>
      <c r="Y8" s="6">
        <f t="shared" si="2"/>
        <v>3.292517006802731E-2</v>
      </c>
      <c r="Z8" s="6">
        <f t="shared" si="3"/>
        <v>0.17108843537415908</v>
      </c>
      <c r="AA8" s="6">
        <f t="shared" si="4"/>
        <v>1.4965986394558234E-3</v>
      </c>
      <c r="AB8" s="6">
        <f t="shared" si="5"/>
        <v>5.7551020408163733E-2</v>
      </c>
      <c r="AC8" s="6">
        <f t="shared" si="6"/>
        <v>3.5238095238096179E-2</v>
      </c>
      <c r="AD8" s="6">
        <f t="shared" si="7"/>
        <v>6.5578231292517053E-2</v>
      </c>
      <c r="AE8" s="6">
        <f t="shared" si="8"/>
        <v>4.6870748299319365E-2</v>
      </c>
      <c r="AF8" s="6">
        <f t="shared" si="9"/>
        <v>4.1088435374149856E-2</v>
      </c>
      <c r="AG8" s="6">
        <f t="shared" si="10"/>
        <v>3.4726027397260245E-2</v>
      </c>
      <c r="AH8" s="6">
        <f t="shared" si="11"/>
        <v>3.2380952380951955E-2</v>
      </c>
      <c r="AI8" s="6">
        <f t="shared" si="12"/>
        <v>0.56999999999999995</v>
      </c>
      <c r="AJ8" s="6">
        <f t="shared" si="13"/>
        <v>0.18</v>
      </c>
      <c r="AK8" s="6">
        <f t="shared" si="14"/>
        <v>0.10149659863945559</v>
      </c>
      <c r="AL8" s="6">
        <f t="shared" si="15"/>
        <v>6.9931972789115837E-2</v>
      </c>
    </row>
    <row r="9" spans="1:38" x14ac:dyDescent="0.45">
      <c r="D9" s="11" t="s">
        <v>318</v>
      </c>
      <c r="E9" s="11" t="s">
        <v>315</v>
      </c>
      <c r="F9" s="11">
        <v>13.66</v>
      </c>
      <c r="G9" s="11">
        <v>2.56</v>
      </c>
      <c r="H9" s="11">
        <v>1</v>
      </c>
      <c r="I9" s="11">
        <v>67.08</v>
      </c>
      <c r="J9" s="11">
        <v>0.06</v>
      </c>
      <c r="K9" s="11">
        <v>2.97</v>
      </c>
      <c r="L9" s="11">
        <v>5.17</v>
      </c>
      <c r="M9" s="11">
        <v>0.86</v>
      </c>
      <c r="N9" s="11">
        <v>1.1399999999999999</v>
      </c>
      <c r="O9" s="11">
        <v>1.04</v>
      </c>
      <c r="P9" s="11">
        <v>0.2</v>
      </c>
      <c r="Q9" s="11">
        <v>1.28</v>
      </c>
      <c r="R9" s="11">
        <v>0.62</v>
      </c>
      <c r="S9" s="11">
        <v>0.19</v>
      </c>
      <c r="T9" s="11">
        <v>1.74</v>
      </c>
      <c r="U9" s="11">
        <v>0.45</v>
      </c>
      <c r="W9" s="6">
        <f t="shared" si="0"/>
        <v>6.0000000000011156E-2</v>
      </c>
      <c r="X9" s="6">
        <f t="shared" si="1"/>
        <v>2.0068027210883521E-2</v>
      </c>
      <c r="Y9" s="6">
        <f t="shared" si="2"/>
        <v>2.925170068027283E-3</v>
      </c>
      <c r="Z9" s="6">
        <f t="shared" si="3"/>
        <v>0.14108843537415794</v>
      </c>
      <c r="AA9" s="6">
        <f t="shared" si="4"/>
        <v>1.1496598639455832E-2</v>
      </c>
      <c r="AB9" s="6">
        <f t="shared" si="5"/>
        <v>3.7551020408163716E-2</v>
      </c>
      <c r="AC9" s="6">
        <f t="shared" si="6"/>
        <v>2.5238095238096392E-2</v>
      </c>
      <c r="AD9" s="6">
        <f t="shared" si="7"/>
        <v>5.5782312925169997E-3</v>
      </c>
      <c r="AE9" s="6">
        <f t="shared" si="8"/>
        <v>5.6870748299319374E-2</v>
      </c>
      <c r="AF9" s="6">
        <f t="shared" si="9"/>
        <v>3.1088435374149848E-2</v>
      </c>
      <c r="AG9" s="6">
        <f t="shared" si="10"/>
        <v>1.4726027397260255E-2</v>
      </c>
      <c r="AH9" s="6">
        <f t="shared" si="11"/>
        <v>2.2380952380951946E-2</v>
      </c>
      <c r="AI9" s="6">
        <f t="shared" si="12"/>
        <v>0.62</v>
      </c>
      <c r="AJ9" s="6">
        <f t="shared" si="13"/>
        <v>0.19</v>
      </c>
      <c r="AK9" s="6">
        <f t="shared" si="14"/>
        <v>3.1496598639455531E-2</v>
      </c>
      <c r="AL9" s="6">
        <f t="shared" si="15"/>
        <v>5.9931972789115828E-2</v>
      </c>
    </row>
    <row r="10" spans="1:38" x14ac:dyDescent="0.45">
      <c r="D10" s="11" t="s">
        <v>319</v>
      </c>
      <c r="E10" s="11" t="s">
        <v>315</v>
      </c>
      <c r="F10" s="11">
        <v>13.65</v>
      </c>
      <c r="G10" s="11">
        <v>2.54</v>
      </c>
      <c r="H10" s="11">
        <v>0.94</v>
      </c>
      <c r="I10" s="11">
        <v>67.2</v>
      </c>
      <c r="J10" s="11">
        <v>0.08</v>
      </c>
      <c r="K10" s="11">
        <v>2.96</v>
      </c>
      <c r="L10" s="11">
        <v>5.18</v>
      </c>
      <c r="M10" s="11">
        <v>0.85</v>
      </c>
      <c r="N10" s="11">
        <v>1</v>
      </c>
      <c r="O10" s="11">
        <v>1.05</v>
      </c>
      <c r="P10" s="11">
        <v>0.19</v>
      </c>
      <c r="Q10" s="11">
        <v>1.21</v>
      </c>
      <c r="R10" s="11">
        <v>0.6</v>
      </c>
      <c r="S10" s="11">
        <v>0.24</v>
      </c>
      <c r="T10" s="11">
        <v>1.77</v>
      </c>
      <c r="U10" s="11">
        <v>0.54</v>
      </c>
      <c r="W10" s="6">
        <f t="shared" si="0"/>
        <v>5.0000000000011369E-2</v>
      </c>
      <c r="X10" s="6">
        <f t="shared" si="1"/>
        <v>4.0068027210883539E-2</v>
      </c>
      <c r="Y10" s="6">
        <f t="shared" si="2"/>
        <v>6.2925170068027336E-2</v>
      </c>
      <c r="Z10" s="6">
        <f t="shared" si="3"/>
        <v>2.1088435374153391E-2</v>
      </c>
      <c r="AA10" s="6">
        <f t="shared" si="4"/>
        <v>8.5034013605441716E-3</v>
      </c>
      <c r="AB10" s="6">
        <f t="shared" si="5"/>
        <v>2.7551020408163485E-2</v>
      </c>
      <c r="AC10" s="6">
        <f t="shared" si="6"/>
        <v>1.5238095238096605E-2</v>
      </c>
      <c r="AD10" s="6">
        <f t="shared" si="7"/>
        <v>4.4217687074830092E-3</v>
      </c>
      <c r="AE10" s="6">
        <f t="shared" si="8"/>
        <v>8.3129251700680529E-2</v>
      </c>
      <c r="AF10" s="6">
        <f t="shared" si="9"/>
        <v>4.1088435374149856E-2</v>
      </c>
      <c r="AG10" s="6">
        <f t="shared" si="10"/>
        <v>4.7260273972602462E-3</v>
      </c>
      <c r="AH10" s="6">
        <f t="shared" si="11"/>
        <v>4.7619047619048116E-2</v>
      </c>
      <c r="AI10" s="6">
        <f t="shared" si="12"/>
        <v>0.6</v>
      </c>
      <c r="AJ10" s="6">
        <f t="shared" si="13"/>
        <v>0.24</v>
      </c>
      <c r="AK10" s="6">
        <f t="shared" si="14"/>
        <v>6.1496598639455557E-2</v>
      </c>
      <c r="AL10" s="6">
        <f t="shared" si="15"/>
        <v>3.0068027210884196E-2</v>
      </c>
    </row>
    <row r="11" spans="1:38" x14ac:dyDescent="0.45">
      <c r="D11" s="11" t="s">
        <v>320</v>
      </c>
      <c r="E11" s="11" t="s">
        <v>315</v>
      </c>
      <c r="F11" s="11">
        <v>13.69</v>
      </c>
      <c r="G11" s="11">
        <v>2.6</v>
      </c>
      <c r="H11" s="11">
        <v>1</v>
      </c>
      <c r="I11" s="11">
        <v>67.19</v>
      </c>
      <c r="J11" s="11">
        <v>7.0000000000000007E-2</v>
      </c>
      <c r="K11" s="11">
        <v>2.95</v>
      </c>
      <c r="L11" s="11">
        <v>5.16</v>
      </c>
      <c r="M11" s="11">
        <v>0.81</v>
      </c>
      <c r="N11" s="11">
        <v>1.08</v>
      </c>
      <c r="O11" s="11">
        <v>1.02</v>
      </c>
      <c r="P11" s="11">
        <v>0.21</v>
      </c>
      <c r="Q11" s="11">
        <v>1.19</v>
      </c>
      <c r="R11" s="11">
        <v>0.6</v>
      </c>
      <c r="S11" s="11">
        <v>0.17</v>
      </c>
      <c r="T11" s="11">
        <v>1.67</v>
      </c>
      <c r="U11" s="11">
        <v>0.57999999999999996</v>
      </c>
      <c r="W11" s="6">
        <f t="shared" si="0"/>
        <v>9.0000000000010516E-2</v>
      </c>
      <c r="X11" s="6">
        <f t="shared" si="1"/>
        <v>1.9931972789116514E-2</v>
      </c>
      <c r="Y11" s="6">
        <f t="shared" si="2"/>
        <v>2.925170068027283E-3</v>
      </c>
      <c r="Z11" s="6">
        <f t="shared" si="3"/>
        <v>3.1088435374158507E-2</v>
      </c>
      <c r="AA11" s="6">
        <f t="shared" si="4"/>
        <v>1.4965986394558234E-3</v>
      </c>
      <c r="AB11" s="6">
        <f t="shared" si="5"/>
        <v>1.7551020408163698E-2</v>
      </c>
      <c r="AC11" s="6">
        <f t="shared" si="6"/>
        <v>3.5238095238096179E-2</v>
      </c>
      <c r="AD11" s="6">
        <f t="shared" si="7"/>
        <v>4.4421768707482934E-2</v>
      </c>
      <c r="AE11" s="6">
        <f t="shared" si="8"/>
        <v>3.1292517006804577E-3</v>
      </c>
      <c r="AF11" s="6">
        <f t="shared" si="9"/>
        <v>1.108843537414983E-2</v>
      </c>
      <c r="AG11" s="6">
        <f t="shared" si="10"/>
        <v>2.4726027397260236E-2</v>
      </c>
      <c r="AH11" s="6">
        <f t="shared" si="11"/>
        <v>6.7619047619048134E-2</v>
      </c>
      <c r="AI11" s="6">
        <f t="shared" si="12"/>
        <v>0.6</v>
      </c>
      <c r="AJ11" s="6">
        <f t="shared" si="13"/>
        <v>0.17</v>
      </c>
      <c r="AK11" s="6">
        <f t="shared" si="14"/>
        <v>3.8503401360544531E-2</v>
      </c>
      <c r="AL11" s="6">
        <f t="shared" si="15"/>
        <v>7.0068027210884121E-2</v>
      </c>
    </row>
    <row r="12" spans="1:38" x14ac:dyDescent="0.45">
      <c r="D12" s="11" t="s">
        <v>321</v>
      </c>
      <c r="E12" s="11" t="s">
        <v>315</v>
      </c>
      <c r="F12" s="11">
        <v>13.56</v>
      </c>
      <c r="G12" s="11">
        <v>2.63</v>
      </c>
      <c r="H12" s="11">
        <v>1</v>
      </c>
      <c r="I12" s="11">
        <v>67.13</v>
      </c>
      <c r="J12" s="11">
        <v>0.05</v>
      </c>
      <c r="K12" s="11">
        <v>2.96</v>
      </c>
      <c r="L12" s="11">
        <v>5.13</v>
      </c>
      <c r="M12" s="11">
        <v>0.86</v>
      </c>
      <c r="N12" s="11">
        <v>1.1200000000000001</v>
      </c>
      <c r="O12" s="11">
        <v>0.97</v>
      </c>
      <c r="P12" s="11">
        <v>0.2</v>
      </c>
      <c r="Q12" s="11">
        <v>1.22</v>
      </c>
      <c r="R12" s="11">
        <v>0.69</v>
      </c>
      <c r="S12" s="11">
        <v>0.26</v>
      </c>
      <c r="T12" s="11">
        <v>1.67</v>
      </c>
      <c r="U12" s="11">
        <v>0.55000000000000004</v>
      </c>
      <c r="W12" s="6">
        <f t="shared" si="0"/>
        <v>3.9999999999988489E-2</v>
      </c>
      <c r="X12" s="6">
        <f t="shared" si="1"/>
        <v>4.9931972789116319E-2</v>
      </c>
      <c r="Y12" s="6">
        <f t="shared" si="2"/>
        <v>2.925170068027283E-3</v>
      </c>
      <c r="Z12" s="6">
        <f t="shared" si="3"/>
        <v>9.1088435374160781E-2</v>
      </c>
      <c r="AA12" s="6">
        <f t="shared" si="4"/>
        <v>2.1496598639455827E-2</v>
      </c>
      <c r="AB12" s="6">
        <f t="shared" si="5"/>
        <v>2.7551020408163485E-2</v>
      </c>
      <c r="AC12" s="6">
        <f t="shared" si="6"/>
        <v>6.5238095238096427E-2</v>
      </c>
      <c r="AD12" s="6">
        <f t="shared" si="7"/>
        <v>5.5782312925169997E-3</v>
      </c>
      <c r="AE12" s="6">
        <f t="shared" si="8"/>
        <v>3.6870748299319578E-2</v>
      </c>
      <c r="AF12" s="6">
        <f t="shared" si="9"/>
        <v>3.8911564625850215E-2</v>
      </c>
      <c r="AG12" s="6">
        <f t="shared" si="10"/>
        <v>1.4726027397260255E-2</v>
      </c>
      <c r="AH12" s="6">
        <f t="shared" si="11"/>
        <v>3.7619047619048107E-2</v>
      </c>
      <c r="AI12" s="6">
        <f t="shared" si="12"/>
        <v>0.69</v>
      </c>
      <c r="AJ12" s="6">
        <f t="shared" si="13"/>
        <v>0.26</v>
      </c>
      <c r="AK12" s="6">
        <f t="shared" si="14"/>
        <v>3.8503401360544531E-2</v>
      </c>
      <c r="AL12" s="6">
        <f t="shared" si="15"/>
        <v>4.0068027210884205E-2</v>
      </c>
    </row>
    <row r="13" spans="1:38" x14ac:dyDescent="0.45">
      <c r="D13" s="11" t="s">
        <v>322</v>
      </c>
      <c r="E13" s="11" t="s">
        <v>315</v>
      </c>
      <c r="F13" s="11">
        <v>13.65</v>
      </c>
      <c r="G13" s="11">
        <v>2.57</v>
      </c>
      <c r="H13" s="11">
        <v>0.99</v>
      </c>
      <c r="I13" s="11">
        <v>67.42</v>
      </c>
      <c r="J13" s="11">
        <v>0.06</v>
      </c>
      <c r="K13" s="11">
        <v>2.98</v>
      </c>
      <c r="L13" s="11">
        <v>5.15</v>
      </c>
      <c r="M13" s="11">
        <v>0.94</v>
      </c>
      <c r="N13" s="11">
        <v>1.08</v>
      </c>
      <c r="O13" s="11">
        <v>1.06</v>
      </c>
      <c r="P13" s="11">
        <v>0.14000000000000001</v>
      </c>
      <c r="Q13" s="11">
        <v>1.25</v>
      </c>
      <c r="R13" s="11">
        <v>0.63</v>
      </c>
      <c r="S13" s="11">
        <v>7.0000000000000007E-2</v>
      </c>
      <c r="T13" s="11">
        <v>1.56</v>
      </c>
      <c r="U13" s="11">
        <v>0.43</v>
      </c>
      <c r="W13" s="6">
        <f t="shared" si="0"/>
        <v>5.0000000000011369E-2</v>
      </c>
      <c r="X13" s="6">
        <f t="shared" si="1"/>
        <v>1.0068027210883734E-2</v>
      </c>
      <c r="Y13" s="6">
        <f t="shared" si="2"/>
        <v>1.2925170068027292E-2</v>
      </c>
      <c r="Z13" s="6">
        <f t="shared" si="3"/>
        <v>0.19891156462584547</v>
      </c>
      <c r="AA13" s="6">
        <f t="shared" si="4"/>
        <v>1.1496598639455832E-2</v>
      </c>
      <c r="AB13" s="6">
        <f t="shared" si="5"/>
        <v>4.7551020408163502E-2</v>
      </c>
      <c r="AC13" s="6">
        <f t="shared" si="6"/>
        <v>4.5238095238095966E-2</v>
      </c>
      <c r="AD13" s="6">
        <f t="shared" si="7"/>
        <v>8.557823129251696E-2</v>
      </c>
      <c r="AE13" s="6">
        <f t="shared" si="8"/>
        <v>3.1292517006804577E-3</v>
      </c>
      <c r="AF13" s="6">
        <f t="shared" si="9"/>
        <v>5.1088435374149865E-2</v>
      </c>
      <c r="AG13" s="6">
        <f t="shared" si="10"/>
        <v>4.5273972602739743E-2</v>
      </c>
      <c r="AH13" s="6">
        <f t="shared" si="11"/>
        <v>7.6190476190480805E-3</v>
      </c>
      <c r="AI13" s="6">
        <f t="shared" si="12"/>
        <v>0.63</v>
      </c>
      <c r="AJ13" s="6">
        <f t="shared" si="13"/>
        <v>7.0000000000000007E-2</v>
      </c>
      <c r="AK13" s="6">
        <f t="shared" si="14"/>
        <v>0.14850340136054441</v>
      </c>
      <c r="AL13" s="6">
        <f t="shared" si="15"/>
        <v>7.9931972789115846E-2</v>
      </c>
    </row>
    <row r="14" spans="1:38" x14ac:dyDescent="0.45">
      <c r="D14" s="11" t="s">
        <v>323</v>
      </c>
      <c r="E14" s="11" t="s">
        <v>315</v>
      </c>
      <c r="F14" s="11">
        <v>13.79</v>
      </c>
      <c r="G14" s="11">
        <v>2.62</v>
      </c>
      <c r="H14" s="11">
        <v>1</v>
      </c>
      <c r="I14" s="11">
        <v>67.239999999999995</v>
      </c>
      <c r="J14" s="11">
        <v>0.08</v>
      </c>
      <c r="K14" s="11">
        <v>2.92</v>
      </c>
      <c r="L14" s="11">
        <v>5.16</v>
      </c>
      <c r="M14" s="11">
        <v>0.81</v>
      </c>
      <c r="N14" s="11">
        <v>1.08</v>
      </c>
      <c r="O14" s="11">
        <v>0.97</v>
      </c>
      <c r="P14" s="11">
        <v>0.19</v>
      </c>
      <c r="Q14" s="11">
        <v>1.31</v>
      </c>
      <c r="R14" s="11">
        <v>0.57999999999999996</v>
      </c>
      <c r="S14" s="11">
        <v>0.05</v>
      </c>
      <c r="T14" s="11">
        <v>1.71</v>
      </c>
      <c r="U14" s="11">
        <v>0.49</v>
      </c>
      <c r="W14" s="6">
        <f t="shared" si="0"/>
        <v>0.19000000000001016</v>
      </c>
      <c r="X14" s="6">
        <f t="shared" si="1"/>
        <v>3.9931972789116532E-2</v>
      </c>
      <c r="Y14" s="6">
        <f t="shared" si="2"/>
        <v>2.925170068027283E-3</v>
      </c>
      <c r="Z14" s="6">
        <f t="shared" si="3"/>
        <v>1.891156462583865E-2</v>
      </c>
      <c r="AA14" s="6">
        <f t="shared" si="4"/>
        <v>8.5034013605441716E-3</v>
      </c>
      <c r="AB14" s="6">
        <f t="shared" si="5"/>
        <v>1.2448979591836551E-2</v>
      </c>
      <c r="AC14" s="6">
        <f t="shared" si="6"/>
        <v>3.5238095238096179E-2</v>
      </c>
      <c r="AD14" s="6">
        <f t="shared" si="7"/>
        <v>4.4421768707482934E-2</v>
      </c>
      <c r="AE14" s="6">
        <f t="shared" si="8"/>
        <v>3.1292517006804577E-3</v>
      </c>
      <c r="AF14" s="6">
        <f t="shared" si="9"/>
        <v>3.8911564625850215E-2</v>
      </c>
      <c r="AG14" s="6">
        <f t="shared" si="10"/>
        <v>4.7260273972602462E-3</v>
      </c>
      <c r="AH14" s="6">
        <f t="shared" si="11"/>
        <v>5.2380952380951973E-2</v>
      </c>
      <c r="AI14" s="6">
        <f t="shared" si="12"/>
        <v>0.57999999999999996</v>
      </c>
      <c r="AJ14" s="6">
        <f t="shared" si="13"/>
        <v>0.05</v>
      </c>
      <c r="AK14" s="6">
        <f t="shared" si="14"/>
        <v>1.4965986394555042E-3</v>
      </c>
      <c r="AL14" s="6">
        <f t="shared" si="15"/>
        <v>1.9931972789115848E-2</v>
      </c>
    </row>
    <row r="15" spans="1:38" ht="14.65" thickBot="1" x14ac:dyDescent="0.5">
      <c r="A15" s="14"/>
      <c r="B15" s="14"/>
      <c r="C15" s="14"/>
      <c r="D15" s="15" t="s">
        <v>324</v>
      </c>
      <c r="E15" s="15" t="s">
        <v>315</v>
      </c>
      <c r="F15" s="15">
        <v>13.65</v>
      </c>
      <c r="G15" s="15">
        <v>2.59</v>
      </c>
      <c r="H15" s="15">
        <v>0.97</v>
      </c>
      <c r="I15" s="15">
        <v>67.02</v>
      </c>
      <c r="J15" s="15">
        <v>7.0000000000000007E-2</v>
      </c>
      <c r="K15" s="15">
        <v>2.93</v>
      </c>
      <c r="L15" s="15">
        <v>5.17</v>
      </c>
      <c r="M15" s="15">
        <v>0.92</v>
      </c>
      <c r="N15" s="15">
        <v>1.05</v>
      </c>
      <c r="O15" s="15">
        <v>0.97</v>
      </c>
      <c r="P15" s="15">
        <v>0.17</v>
      </c>
      <c r="Q15" s="15">
        <v>1.33</v>
      </c>
      <c r="R15" s="15">
        <v>0.62</v>
      </c>
      <c r="S15" s="15">
        <v>0.26</v>
      </c>
      <c r="T15" s="15">
        <v>1.81</v>
      </c>
      <c r="U15" s="15">
        <v>0.48</v>
      </c>
      <c r="W15" s="6">
        <f t="shared" si="0"/>
        <v>5.0000000000011369E-2</v>
      </c>
      <c r="X15" s="6">
        <f t="shared" si="1"/>
        <v>9.9319727891162835E-3</v>
      </c>
      <c r="Y15" s="6">
        <f t="shared" si="2"/>
        <v>3.292517006802731E-2</v>
      </c>
      <c r="Z15" s="6">
        <f t="shared" si="3"/>
        <v>0.20108843537416021</v>
      </c>
      <c r="AA15" s="6">
        <f t="shared" si="4"/>
        <v>1.4965986394558234E-3</v>
      </c>
      <c r="AB15" s="6">
        <f t="shared" si="5"/>
        <v>2.44897959183632E-3</v>
      </c>
      <c r="AC15" s="6">
        <f t="shared" si="6"/>
        <v>2.5238095238096392E-2</v>
      </c>
      <c r="AD15" s="6">
        <f t="shared" si="7"/>
        <v>6.5578231292517053E-2</v>
      </c>
      <c r="AE15" s="6">
        <f t="shared" si="8"/>
        <v>3.3129251700680484E-2</v>
      </c>
      <c r="AF15" s="6">
        <f t="shared" si="9"/>
        <v>3.8911564625850215E-2</v>
      </c>
      <c r="AG15" s="6">
        <f t="shared" si="10"/>
        <v>1.5273972602739744E-2</v>
      </c>
      <c r="AH15" s="6">
        <f t="shared" si="11"/>
        <v>7.2380952380951991E-2</v>
      </c>
      <c r="AI15" s="6">
        <f t="shared" si="12"/>
        <v>0.62</v>
      </c>
      <c r="AJ15" s="6">
        <f t="shared" si="13"/>
        <v>0.26</v>
      </c>
      <c r="AK15" s="6">
        <f t="shared" si="14"/>
        <v>0.10149659863945559</v>
      </c>
      <c r="AL15" s="6">
        <f t="shared" si="15"/>
        <v>2.9931972789115857E-2</v>
      </c>
    </row>
    <row r="16" spans="1:38" x14ac:dyDescent="0.45">
      <c r="A16" s="13">
        <v>44229</v>
      </c>
      <c r="D16" s="11" t="s">
        <v>314</v>
      </c>
      <c r="E16" s="11" t="s">
        <v>325</v>
      </c>
      <c r="F16" s="11">
        <v>13.52</v>
      </c>
      <c r="G16" s="11">
        <v>2.54</v>
      </c>
      <c r="H16" s="11">
        <v>1.05</v>
      </c>
      <c r="I16" s="11">
        <v>67.209999999999994</v>
      </c>
      <c r="J16" s="11">
        <v>0.06</v>
      </c>
      <c r="K16" s="11">
        <v>2.91</v>
      </c>
      <c r="L16" s="11">
        <v>5.19</v>
      </c>
      <c r="M16" s="11">
        <v>0.87</v>
      </c>
      <c r="N16" s="11">
        <v>1.08</v>
      </c>
      <c r="O16" s="11">
        <v>1</v>
      </c>
      <c r="P16" s="11">
        <v>0.16</v>
      </c>
      <c r="Q16" s="11">
        <v>1.36</v>
      </c>
      <c r="R16" s="11">
        <v>0.59</v>
      </c>
      <c r="S16" s="11">
        <v>0.14000000000000001</v>
      </c>
      <c r="T16" s="11">
        <v>1.77</v>
      </c>
      <c r="U16" s="11">
        <v>0.55000000000000004</v>
      </c>
      <c r="W16" s="6">
        <f t="shared" si="0"/>
        <v>7.9999999999989413E-2</v>
      </c>
      <c r="X16" s="6">
        <f t="shared" si="1"/>
        <v>4.0068027210883539E-2</v>
      </c>
      <c r="Y16" s="6">
        <f t="shared" si="2"/>
        <v>4.7074829931972761E-2</v>
      </c>
      <c r="Z16" s="6">
        <f t="shared" si="3"/>
        <v>1.1088435374162486E-2</v>
      </c>
      <c r="AA16" s="6">
        <f t="shared" si="4"/>
        <v>1.1496598639455832E-2</v>
      </c>
      <c r="AB16" s="6">
        <f t="shared" si="5"/>
        <v>2.2448979591836338E-2</v>
      </c>
      <c r="AC16" s="6">
        <f t="shared" si="6"/>
        <v>5.23809523809593E-3</v>
      </c>
      <c r="AD16" s="6">
        <f t="shared" si="7"/>
        <v>1.5578231292517009E-2</v>
      </c>
      <c r="AE16" s="6">
        <f t="shared" si="8"/>
        <v>3.1292517006804577E-3</v>
      </c>
      <c r="AF16" s="6">
        <f t="shared" si="9"/>
        <v>8.9115646258501879E-3</v>
      </c>
      <c r="AG16" s="6">
        <f t="shared" si="10"/>
        <v>2.5273972602739753E-2</v>
      </c>
      <c r="AH16" s="6">
        <f t="shared" si="11"/>
        <v>0.10238095238095202</v>
      </c>
      <c r="AI16" s="6">
        <f t="shared" si="12"/>
        <v>0.59</v>
      </c>
      <c r="AJ16" s="6">
        <f t="shared" si="13"/>
        <v>0.14000000000000001</v>
      </c>
      <c r="AK16" s="6">
        <f t="shared" si="14"/>
        <v>6.1496598639455557E-2</v>
      </c>
      <c r="AL16" s="6">
        <f t="shared" si="15"/>
        <v>4.0068027210884205E-2</v>
      </c>
    </row>
    <row r="17" spans="1:38" x14ac:dyDescent="0.45">
      <c r="D17" s="11" t="s">
        <v>316</v>
      </c>
      <c r="E17" s="11" t="s">
        <v>325</v>
      </c>
      <c r="F17" s="11">
        <v>13.5</v>
      </c>
      <c r="G17" s="11">
        <v>2.5499999999999998</v>
      </c>
      <c r="H17" s="11">
        <v>1.01</v>
      </c>
      <c r="I17" s="11">
        <v>67.25</v>
      </c>
      <c r="J17" s="11">
        <v>0.08</v>
      </c>
      <c r="K17" s="11">
        <v>2.99</v>
      </c>
      <c r="L17" s="11">
        <v>5.27</v>
      </c>
      <c r="M17" s="11">
        <v>0.89</v>
      </c>
      <c r="N17" s="11">
        <v>1.07</v>
      </c>
      <c r="O17" s="11">
        <v>1.05</v>
      </c>
      <c r="P17" s="11">
        <v>0.19</v>
      </c>
      <c r="Q17" s="11">
        <v>1.28</v>
      </c>
      <c r="R17" s="11">
        <v>0.59</v>
      </c>
      <c r="S17" s="11">
        <v>0.11</v>
      </c>
      <c r="T17" s="11">
        <v>1.75</v>
      </c>
      <c r="U17" s="11">
        <v>0.43</v>
      </c>
      <c r="W17" s="6">
        <f t="shared" si="0"/>
        <v>9.9999999999988987E-2</v>
      </c>
      <c r="X17" s="6">
        <f t="shared" si="1"/>
        <v>3.0068027210883752E-2</v>
      </c>
      <c r="Y17" s="6">
        <f t="shared" si="2"/>
        <v>7.0748299319727259E-3</v>
      </c>
      <c r="Z17" s="6">
        <f t="shared" si="3"/>
        <v>2.8911564625843766E-2</v>
      </c>
      <c r="AA17" s="6">
        <f t="shared" si="4"/>
        <v>8.5034013605441716E-3</v>
      </c>
      <c r="AB17" s="6">
        <f t="shared" si="5"/>
        <v>5.7551020408163733E-2</v>
      </c>
      <c r="AC17" s="6">
        <f t="shared" si="6"/>
        <v>7.4761904761903253E-2</v>
      </c>
      <c r="AD17" s="6">
        <f t="shared" si="7"/>
        <v>3.5578231292517026E-2</v>
      </c>
      <c r="AE17" s="6">
        <f t="shared" si="8"/>
        <v>1.3129251700680467E-2</v>
      </c>
      <c r="AF17" s="6">
        <f t="shared" si="9"/>
        <v>4.1088435374149856E-2</v>
      </c>
      <c r="AG17" s="6">
        <f t="shared" si="10"/>
        <v>4.7260273972602462E-3</v>
      </c>
      <c r="AH17" s="6">
        <f t="shared" si="11"/>
        <v>2.2380952380951946E-2</v>
      </c>
      <c r="AI17" s="6">
        <f t="shared" si="12"/>
        <v>0.59</v>
      </c>
      <c r="AJ17" s="6">
        <f t="shared" si="13"/>
        <v>0.11</v>
      </c>
      <c r="AK17" s="6">
        <f t="shared" si="14"/>
        <v>4.149659863945554E-2</v>
      </c>
      <c r="AL17" s="6">
        <f t="shared" si="15"/>
        <v>7.9931972789115846E-2</v>
      </c>
    </row>
    <row r="18" spans="1:38" x14ac:dyDescent="0.45">
      <c r="D18" s="11" t="s">
        <v>317</v>
      </c>
      <c r="E18" s="11" t="s">
        <v>325</v>
      </c>
      <c r="F18" s="11">
        <v>13.42</v>
      </c>
      <c r="G18" s="11">
        <v>2.62</v>
      </c>
      <c r="H18" s="11">
        <v>0.97</v>
      </c>
      <c r="I18" s="11">
        <v>67.34</v>
      </c>
      <c r="J18" s="11">
        <v>7.0000000000000007E-2</v>
      </c>
      <c r="K18" s="11">
        <v>2.93</v>
      </c>
      <c r="L18" s="11">
        <v>5.22</v>
      </c>
      <c r="M18" s="11">
        <v>0.84</v>
      </c>
      <c r="N18" s="11">
        <v>1.1399999999999999</v>
      </c>
      <c r="O18" s="11">
        <v>1.0900000000000001</v>
      </c>
      <c r="P18" s="11">
        <v>0.15</v>
      </c>
      <c r="Q18" s="11">
        <v>1.22</v>
      </c>
      <c r="R18" s="11">
        <v>0.51</v>
      </c>
      <c r="S18" s="11">
        <v>0.17</v>
      </c>
      <c r="T18" s="11">
        <v>1.8</v>
      </c>
      <c r="U18" s="11">
        <v>0.53</v>
      </c>
      <c r="W18" s="6">
        <f t="shared" si="0"/>
        <v>0.17999999999998906</v>
      </c>
      <c r="X18" s="6">
        <f t="shared" si="1"/>
        <v>3.9931972789116532E-2</v>
      </c>
      <c r="Y18" s="6">
        <f t="shared" si="2"/>
        <v>3.292517006802731E-2</v>
      </c>
      <c r="Z18" s="6">
        <f t="shared" si="3"/>
        <v>0.11891156462584718</v>
      </c>
      <c r="AA18" s="6">
        <f t="shared" si="4"/>
        <v>1.4965986394558234E-3</v>
      </c>
      <c r="AB18" s="6">
        <f t="shared" si="5"/>
        <v>2.44897959183632E-3</v>
      </c>
      <c r="AC18" s="6">
        <f t="shared" si="6"/>
        <v>2.476190476190343E-2</v>
      </c>
      <c r="AD18" s="6">
        <f t="shared" si="7"/>
        <v>1.4421768707483018E-2</v>
      </c>
      <c r="AE18" s="6">
        <f t="shared" si="8"/>
        <v>5.6870748299319374E-2</v>
      </c>
      <c r="AF18" s="6">
        <f t="shared" si="9"/>
        <v>8.1088435374149892E-2</v>
      </c>
      <c r="AG18" s="6">
        <f t="shared" si="10"/>
        <v>3.5273972602739762E-2</v>
      </c>
      <c r="AH18" s="6">
        <f t="shared" si="11"/>
        <v>3.7619047619048107E-2</v>
      </c>
      <c r="AI18" s="6">
        <f t="shared" si="12"/>
        <v>0.51</v>
      </c>
      <c r="AJ18" s="6">
        <f t="shared" si="13"/>
        <v>0.17</v>
      </c>
      <c r="AK18" s="6">
        <f t="shared" si="14"/>
        <v>9.1496598639455584E-2</v>
      </c>
      <c r="AL18" s="6">
        <f t="shared" si="15"/>
        <v>2.0068027210884187E-2</v>
      </c>
    </row>
    <row r="19" spans="1:38" x14ac:dyDescent="0.45">
      <c r="D19" s="11" t="s">
        <v>318</v>
      </c>
      <c r="E19" s="11" t="s">
        <v>325</v>
      </c>
      <c r="F19" s="11">
        <v>13.51</v>
      </c>
      <c r="G19" s="11">
        <v>2.52</v>
      </c>
      <c r="H19" s="11">
        <v>0.98</v>
      </c>
      <c r="I19" s="11">
        <v>67.3</v>
      </c>
      <c r="J19" s="11">
        <v>7.0000000000000007E-2</v>
      </c>
      <c r="K19" s="11">
        <v>2.94</v>
      </c>
      <c r="L19" s="11">
        <v>5.26</v>
      </c>
      <c r="M19" s="11">
        <v>0.88</v>
      </c>
      <c r="N19" s="11">
        <v>1.07</v>
      </c>
      <c r="O19" s="11">
        <v>1</v>
      </c>
      <c r="P19" s="11">
        <v>0.21</v>
      </c>
      <c r="Q19" s="11">
        <v>1.27</v>
      </c>
      <c r="R19" s="11">
        <v>0.56999999999999995</v>
      </c>
      <c r="S19" s="11">
        <v>0.18</v>
      </c>
      <c r="T19" s="11">
        <v>1.68</v>
      </c>
      <c r="U19" s="11">
        <v>0.54</v>
      </c>
      <c r="W19" s="6">
        <f t="shared" si="0"/>
        <v>8.99999999999892E-2</v>
      </c>
      <c r="X19" s="6">
        <f t="shared" si="1"/>
        <v>6.0068027210883557E-2</v>
      </c>
      <c r="Y19" s="6">
        <f t="shared" si="2"/>
        <v>2.2925170068027301E-2</v>
      </c>
      <c r="Z19" s="6">
        <f t="shared" si="3"/>
        <v>7.8911564625840924E-2</v>
      </c>
      <c r="AA19" s="6">
        <f t="shared" si="4"/>
        <v>1.4965986394558234E-3</v>
      </c>
      <c r="AB19" s="6">
        <f t="shared" si="5"/>
        <v>7.5510204081634669E-3</v>
      </c>
      <c r="AC19" s="6">
        <f t="shared" si="6"/>
        <v>6.4761904761903466E-2</v>
      </c>
      <c r="AD19" s="6">
        <f t="shared" si="7"/>
        <v>2.5578231292517017E-2</v>
      </c>
      <c r="AE19" s="6">
        <f t="shared" si="8"/>
        <v>1.3129251700680467E-2</v>
      </c>
      <c r="AF19" s="6">
        <f t="shared" si="9"/>
        <v>8.9115646258501879E-3</v>
      </c>
      <c r="AG19" s="6">
        <f t="shared" si="10"/>
        <v>2.4726027397260236E-2</v>
      </c>
      <c r="AH19" s="6">
        <f t="shared" si="11"/>
        <v>1.2380952380951937E-2</v>
      </c>
      <c r="AI19" s="6">
        <f t="shared" si="12"/>
        <v>0.56999999999999995</v>
      </c>
      <c r="AJ19" s="6">
        <f t="shared" si="13"/>
        <v>0.18</v>
      </c>
      <c r="AK19" s="6">
        <f t="shared" si="14"/>
        <v>2.8503401360544522E-2</v>
      </c>
      <c r="AL19" s="6">
        <f t="shared" si="15"/>
        <v>3.0068027210884196E-2</v>
      </c>
    </row>
    <row r="20" spans="1:38" x14ac:dyDescent="0.45">
      <c r="D20" s="11" t="s">
        <v>319</v>
      </c>
      <c r="E20" s="11" t="s">
        <v>325</v>
      </c>
      <c r="F20" s="11">
        <v>13.58</v>
      </c>
      <c r="G20" s="11">
        <v>2.5299999999999998</v>
      </c>
      <c r="H20" s="11">
        <v>0.98</v>
      </c>
      <c r="I20" s="11">
        <v>67.150000000000006</v>
      </c>
      <c r="J20" s="11">
        <v>7.0000000000000007E-2</v>
      </c>
      <c r="K20" s="11">
        <v>2.92</v>
      </c>
      <c r="L20" s="11">
        <v>5.21</v>
      </c>
      <c r="M20" s="11">
        <v>0.87</v>
      </c>
      <c r="N20" s="11">
        <v>1.0900000000000001</v>
      </c>
      <c r="O20" s="11">
        <v>0.99</v>
      </c>
      <c r="P20" s="11">
        <v>0.21</v>
      </c>
      <c r="Q20" s="11">
        <v>1.28</v>
      </c>
      <c r="R20" s="11">
        <v>0.59</v>
      </c>
      <c r="S20" s="11">
        <v>0.16</v>
      </c>
      <c r="T20" s="11">
        <v>1.83</v>
      </c>
      <c r="U20" s="11">
        <v>0.53</v>
      </c>
      <c r="W20" s="6">
        <f t="shared" si="0"/>
        <v>1.9999999999988916E-2</v>
      </c>
      <c r="X20" s="6">
        <f t="shared" si="1"/>
        <v>5.006802721088377E-2</v>
      </c>
      <c r="Y20" s="6">
        <f t="shared" si="2"/>
        <v>2.2925170068027301E-2</v>
      </c>
      <c r="Z20" s="6">
        <f t="shared" si="3"/>
        <v>7.1088435374150549E-2</v>
      </c>
      <c r="AA20" s="6">
        <f t="shared" si="4"/>
        <v>1.4965986394558234E-3</v>
      </c>
      <c r="AB20" s="6">
        <f t="shared" si="5"/>
        <v>1.2448979591836551E-2</v>
      </c>
      <c r="AC20" s="6">
        <f t="shared" si="6"/>
        <v>1.4761904761903644E-2</v>
      </c>
      <c r="AD20" s="6">
        <f t="shared" si="7"/>
        <v>1.5578231292517009E-2</v>
      </c>
      <c r="AE20" s="6">
        <f t="shared" si="8"/>
        <v>6.8707482993195512E-3</v>
      </c>
      <c r="AF20" s="6">
        <f t="shared" si="9"/>
        <v>1.8911564625850197E-2</v>
      </c>
      <c r="AG20" s="6">
        <f t="shared" si="10"/>
        <v>2.4726027397260236E-2</v>
      </c>
      <c r="AH20" s="6">
        <f t="shared" si="11"/>
        <v>2.2380952380951946E-2</v>
      </c>
      <c r="AI20" s="6">
        <f t="shared" si="12"/>
        <v>0.59</v>
      </c>
      <c r="AJ20" s="6">
        <f t="shared" si="13"/>
        <v>0.16</v>
      </c>
      <c r="AK20" s="6">
        <f t="shared" si="14"/>
        <v>0.12149659863945561</v>
      </c>
      <c r="AL20" s="6">
        <f t="shared" si="15"/>
        <v>2.0068027210884187E-2</v>
      </c>
    </row>
    <row r="21" spans="1:38" x14ac:dyDescent="0.45">
      <c r="D21" s="11" t="s">
        <v>326</v>
      </c>
      <c r="E21" s="11" t="s">
        <v>325</v>
      </c>
      <c r="F21" s="11">
        <v>13.6</v>
      </c>
      <c r="G21" s="11">
        <v>2.4700000000000002</v>
      </c>
      <c r="H21" s="11">
        <v>1.02</v>
      </c>
      <c r="I21" s="11">
        <v>67.22</v>
      </c>
      <c r="J21" s="11">
        <v>7.0000000000000007E-2</v>
      </c>
      <c r="K21" s="11">
        <v>2.94</v>
      </c>
      <c r="L21" s="11">
        <v>5.28</v>
      </c>
      <c r="M21" s="11">
        <v>0.88</v>
      </c>
      <c r="N21" s="11">
        <v>1.1100000000000001</v>
      </c>
      <c r="O21" s="11">
        <v>1.05</v>
      </c>
      <c r="P21" s="11">
        <v>0.16</v>
      </c>
      <c r="Q21" s="11">
        <v>1.29</v>
      </c>
      <c r="R21" s="11">
        <v>0.62</v>
      </c>
      <c r="S21" s="11">
        <v>0.11</v>
      </c>
      <c r="T21" s="11">
        <v>1.7</v>
      </c>
      <c r="U21" s="11">
        <v>0.48</v>
      </c>
      <c r="W21" s="6">
        <f t="shared" si="0"/>
        <v>1.0658141036401503E-14</v>
      </c>
      <c r="X21" s="6">
        <f t="shared" si="1"/>
        <v>0.11006802721088338</v>
      </c>
      <c r="Y21" s="6">
        <f t="shared" si="2"/>
        <v>1.7074829931972735E-2</v>
      </c>
      <c r="Z21" s="6">
        <f t="shared" si="3"/>
        <v>1.0884353741573705E-3</v>
      </c>
      <c r="AA21" s="6">
        <f t="shared" si="4"/>
        <v>1.4965986394558234E-3</v>
      </c>
      <c r="AB21" s="6">
        <f t="shared" si="5"/>
        <v>7.5510204081634669E-3</v>
      </c>
      <c r="AC21" s="6">
        <f t="shared" si="6"/>
        <v>8.4761904761903928E-2</v>
      </c>
      <c r="AD21" s="6">
        <f t="shared" si="7"/>
        <v>2.5578231292517017E-2</v>
      </c>
      <c r="AE21" s="6">
        <f t="shared" si="8"/>
        <v>2.6870748299319569E-2</v>
      </c>
      <c r="AF21" s="6">
        <f t="shared" si="9"/>
        <v>4.1088435374149856E-2</v>
      </c>
      <c r="AG21" s="6">
        <f t="shared" si="10"/>
        <v>2.5273972602739753E-2</v>
      </c>
      <c r="AH21" s="6">
        <f t="shared" si="11"/>
        <v>3.2380952380951955E-2</v>
      </c>
      <c r="AI21" s="6">
        <f t="shared" si="12"/>
        <v>0.62</v>
      </c>
      <c r="AJ21" s="6">
        <f t="shared" si="13"/>
        <v>0.11</v>
      </c>
      <c r="AK21" s="6">
        <f t="shared" si="14"/>
        <v>8.5034013605445047E-3</v>
      </c>
      <c r="AL21" s="6">
        <f t="shared" si="15"/>
        <v>2.9931972789115857E-2</v>
      </c>
    </row>
    <row r="22" spans="1:38" x14ac:dyDescent="0.45">
      <c r="D22" s="11" t="s">
        <v>327</v>
      </c>
      <c r="E22" s="11" t="s">
        <v>325</v>
      </c>
      <c r="F22" s="11">
        <v>13.54</v>
      </c>
      <c r="G22" s="11">
        <v>2.5299999999999998</v>
      </c>
      <c r="H22" s="11">
        <v>1.01</v>
      </c>
      <c r="I22" s="11">
        <v>67.39</v>
      </c>
      <c r="J22" s="11">
        <v>0.06</v>
      </c>
      <c r="K22" s="11">
        <v>2.96</v>
      </c>
      <c r="L22" s="11">
        <v>5.21</v>
      </c>
      <c r="M22" s="11">
        <v>0.83</v>
      </c>
      <c r="N22" s="11">
        <v>1.0900000000000001</v>
      </c>
      <c r="O22" s="11">
        <v>1.04</v>
      </c>
      <c r="P22" s="11">
        <v>0.19</v>
      </c>
      <c r="Q22" s="11">
        <v>1.26</v>
      </c>
      <c r="R22" s="11">
        <v>0.51</v>
      </c>
      <c r="S22" s="11">
        <v>0.06</v>
      </c>
      <c r="T22" s="11">
        <v>1.83</v>
      </c>
      <c r="U22" s="11">
        <v>0.49</v>
      </c>
      <c r="W22" s="6">
        <f t="shared" si="0"/>
        <v>5.9999999999989839E-2</v>
      </c>
      <c r="X22" s="6">
        <f t="shared" si="1"/>
        <v>5.006802721088377E-2</v>
      </c>
      <c r="Y22" s="6">
        <f t="shared" si="2"/>
        <v>7.0748299319727259E-3</v>
      </c>
      <c r="Z22" s="6">
        <f t="shared" si="3"/>
        <v>0.16891156462584433</v>
      </c>
      <c r="AA22" s="6">
        <f t="shared" si="4"/>
        <v>1.1496598639455832E-2</v>
      </c>
      <c r="AB22" s="6">
        <f t="shared" si="5"/>
        <v>2.7551020408163485E-2</v>
      </c>
      <c r="AC22" s="6">
        <f t="shared" si="6"/>
        <v>1.4761904761903644E-2</v>
      </c>
      <c r="AD22" s="6">
        <f t="shared" si="7"/>
        <v>2.4421768707483027E-2</v>
      </c>
      <c r="AE22" s="6">
        <f t="shared" si="8"/>
        <v>6.8707482993195512E-3</v>
      </c>
      <c r="AF22" s="6">
        <f t="shared" si="9"/>
        <v>3.1088435374149848E-2</v>
      </c>
      <c r="AG22" s="6">
        <f t="shared" si="10"/>
        <v>4.7260273972602462E-3</v>
      </c>
      <c r="AH22" s="6">
        <f t="shared" si="11"/>
        <v>2.3809523809519284E-3</v>
      </c>
      <c r="AI22" s="6">
        <f t="shared" si="12"/>
        <v>0.51</v>
      </c>
      <c r="AJ22" s="6">
        <f t="shared" si="13"/>
        <v>0.06</v>
      </c>
      <c r="AK22" s="6">
        <f t="shared" si="14"/>
        <v>0.12149659863945561</v>
      </c>
      <c r="AL22" s="6">
        <f t="shared" si="15"/>
        <v>1.9931972789115848E-2</v>
      </c>
    </row>
    <row r="23" spans="1:38" x14ac:dyDescent="0.45">
      <c r="D23" s="11" t="s">
        <v>328</v>
      </c>
      <c r="E23" s="11" t="s">
        <v>325</v>
      </c>
      <c r="F23" s="11">
        <v>13.53</v>
      </c>
      <c r="G23" s="11">
        <v>2.5499999999999998</v>
      </c>
      <c r="H23" s="11">
        <v>0.99</v>
      </c>
      <c r="I23" s="11">
        <v>67.22</v>
      </c>
      <c r="J23" s="11">
        <v>7.0000000000000007E-2</v>
      </c>
      <c r="K23" s="11">
        <v>2.92</v>
      </c>
      <c r="L23" s="11">
        <v>5.25</v>
      </c>
      <c r="M23" s="11">
        <v>0.88</v>
      </c>
      <c r="N23" s="11">
        <v>1.08</v>
      </c>
      <c r="O23" s="11">
        <v>1.02</v>
      </c>
      <c r="P23" s="11">
        <v>0.23</v>
      </c>
      <c r="Q23" s="11">
        <v>1.24</v>
      </c>
      <c r="R23" s="11">
        <v>0.6</v>
      </c>
      <c r="S23" s="11">
        <v>0.22</v>
      </c>
      <c r="T23" s="11">
        <v>1.72</v>
      </c>
      <c r="U23" s="11">
        <v>0.48</v>
      </c>
      <c r="W23" s="6">
        <f t="shared" si="0"/>
        <v>6.9999999999989626E-2</v>
      </c>
      <c r="X23" s="6">
        <f t="shared" si="1"/>
        <v>3.0068027210883752E-2</v>
      </c>
      <c r="Y23" s="6">
        <f t="shared" si="2"/>
        <v>1.2925170068027292E-2</v>
      </c>
      <c r="Z23" s="6">
        <f t="shared" si="3"/>
        <v>1.0884353741573705E-3</v>
      </c>
      <c r="AA23" s="6">
        <f t="shared" si="4"/>
        <v>1.4965986394558234E-3</v>
      </c>
      <c r="AB23" s="6">
        <f t="shared" si="5"/>
        <v>1.2448979591836551E-2</v>
      </c>
      <c r="AC23" s="6">
        <f t="shared" si="6"/>
        <v>5.4761904761903679E-2</v>
      </c>
      <c r="AD23" s="6">
        <f t="shared" si="7"/>
        <v>2.5578231292517017E-2</v>
      </c>
      <c r="AE23" s="6">
        <f t="shared" si="8"/>
        <v>3.1292517006804577E-3</v>
      </c>
      <c r="AF23" s="6">
        <f t="shared" si="9"/>
        <v>1.108843537414983E-2</v>
      </c>
      <c r="AG23" s="6">
        <f t="shared" si="10"/>
        <v>4.4726027397260254E-2</v>
      </c>
      <c r="AH23" s="6">
        <f t="shared" si="11"/>
        <v>1.7619047619048089E-2</v>
      </c>
      <c r="AI23" s="6">
        <f t="shared" si="12"/>
        <v>0.6</v>
      </c>
      <c r="AJ23" s="6">
        <f t="shared" si="13"/>
        <v>0.22</v>
      </c>
      <c r="AK23" s="6">
        <f t="shared" si="14"/>
        <v>1.1496598639455513E-2</v>
      </c>
      <c r="AL23" s="6">
        <f t="shared" si="15"/>
        <v>2.9931972789115857E-2</v>
      </c>
    </row>
    <row r="24" spans="1:38" x14ac:dyDescent="0.45">
      <c r="D24" s="11" t="s">
        <v>329</v>
      </c>
      <c r="E24" s="11" t="s">
        <v>325</v>
      </c>
      <c r="F24" s="11">
        <v>13.54</v>
      </c>
      <c r="G24" s="11">
        <v>2.58</v>
      </c>
      <c r="H24" s="11">
        <v>1.01</v>
      </c>
      <c r="I24" s="11">
        <v>67.12</v>
      </c>
      <c r="J24" s="11">
        <v>7.0000000000000007E-2</v>
      </c>
      <c r="K24" s="11">
        <v>2.95</v>
      </c>
      <c r="L24" s="11">
        <v>5.2</v>
      </c>
      <c r="M24" s="11">
        <v>0.91</v>
      </c>
      <c r="N24" s="11">
        <v>1.05</v>
      </c>
      <c r="O24" s="11">
        <v>1.03</v>
      </c>
      <c r="P24" s="11">
        <v>0.2</v>
      </c>
      <c r="Q24" s="11">
        <v>1.35</v>
      </c>
      <c r="R24" s="11">
        <v>0.63</v>
      </c>
      <c r="S24" s="11">
        <v>0.1</v>
      </c>
      <c r="T24" s="11">
        <v>1.78</v>
      </c>
      <c r="U24" s="11">
        <v>0.46</v>
      </c>
      <c r="W24" s="6">
        <f t="shared" si="0"/>
        <v>5.9999999999989839E-2</v>
      </c>
      <c r="X24" s="6">
        <f t="shared" si="1"/>
        <v>6.8027210883503386E-5</v>
      </c>
      <c r="Y24" s="6">
        <f t="shared" si="2"/>
        <v>7.0748299319727259E-3</v>
      </c>
      <c r="Z24" s="6">
        <f t="shared" si="3"/>
        <v>0.10108843537415169</v>
      </c>
      <c r="AA24" s="6">
        <f t="shared" si="4"/>
        <v>1.4965986394558234E-3</v>
      </c>
      <c r="AB24" s="6">
        <f t="shared" si="5"/>
        <v>1.7551020408163698E-2</v>
      </c>
      <c r="AC24" s="6">
        <f t="shared" si="6"/>
        <v>4.7619047619038568E-3</v>
      </c>
      <c r="AD24" s="6">
        <f t="shared" si="7"/>
        <v>5.5578231292517044E-2</v>
      </c>
      <c r="AE24" s="6">
        <f t="shared" si="8"/>
        <v>3.3129251700680484E-2</v>
      </c>
      <c r="AF24" s="6">
        <f t="shared" si="9"/>
        <v>2.1088435374149839E-2</v>
      </c>
      <c r="AG24" s="6">
        <f t="shared" si="10"/>
        <v>1.4726027397260255E-2</v>
      </c>
      <c r="AH24" s="6">
        <f t="shared" si="11"/>
        <v>9.2380952380952008E-2</v>
      </c>
      <c r="AI24" s="6">
        <f t="shared" si="12"/>
        <v>0.63</v>
      </c>
      <c r="AJ24" s="6">
        <f t="shared" si="13"/>
        <v>0.1</v>
      </c>
      <c r="AK24" s="6">
        <f t="shared" si="14"/>
        <v>7.1496598639455566E-2</v>
      </c>
      <c r="AL24" s="6">
        <f t="shared" si="15"/>
        <v>4.9931972789115819E-2</v>
      </c>
    </row>
    <row r="25" spans="1:38" ht="14.65" thickBot="1" x14ac:dyDescent="0.5">
      <c r="A25" s="14"/>
      <c r="B25" s="14"/>
      <c r="C25" s="14"/>
      <c r="D25" s="15" t="s">
        <v>330</v>
      </c>
      <c r="E25" s="15" t="s">
        <v>325</v>
      </c>
      <c r="F25" s="15">
        <v>13.49</v>
      </c>
      <c r="G25" s="15">
        <v>2.57</v>
      </c>
      <c r="H25" s="15">
        <v>0.98</v>
      </c>
      <c r="I25" s="15">
        <v>67.41</v>
      </c>
      <c r="J25" s="15">
        <v>0.08</v>
      </c>
      <c r="K25" s="15">
        <v>2.89</v>
      </c>
      <c r="L25" s="15">
        <v>5.23</v>
      </c>
      <c r="M25" s="15">
        <v>0.81</v>
      </c>
      <c r="N25" s="15">
        <v>1.07</v>
      </c>
      <c r="O25" s="15">
        <v>1.04</v>
      </c>
      <c r="P25" s="15">
        <v>0.14000000000000001</v>
      </c>
      <c r="Q25" s="15">
        <v>1.25</v>
      </c>
      <c r="R25" s="15">
        <v>0.63</v>
      </c>
      <c r="S25" s="15">
        <v>0.02</v>
      </c>
      <c r="T25" s="15">
        <v>1.76</v>
      </c>
      <c r="U25" s="15">
        <v>0.63</v>
      </c>
      <c r="W25" s="6">
        <f t="shared" si="0"/>
        <v>0.10999999999998877</v>
      </c>
      <c r="X25" s="6">
        <f t="shared" si="1"/>
        <v>1.0068027210883734E-2</v>
      </c>
      <c r="Y25" s="6">
        <f t="shared" si="2"/>
        <v>2.2925170068027301E-2</v>
      </c>
      <c r="Z25" s="6">
        <f t="shared" si="3"/>
        <v>0.18891156462584036</v>
      </c>
      <c r="AA25" s="6">
        <f t="shared" si="4"/>
        <v>8.5034013605441716E-3</v>
      </c>
      <c r="AB25" s="6">
        <f t="shared" si="5"/>
        <v>4.2448979591836355E-2</v>
      </c>
      <c r="AC25" s="6">
        <f t="shared" si="6"/>
        <v>3.4761904761904105E-2</v>
      </c>
      <c r="AD25" s="6">
        <f t="shared" si="7"/>
        <v>4.4421768707482934E-2</v>
      </c>
      <c r="AE25" s="6">
        <f t="shared" si="8"/>
        <v>1.3129251700680467E-2</v>
      </c>
      <c r="AF25" s="6">
        <f t="shared" si="9"/>
        <v>3.1088435374149848E-2</v>
      </c>
      <c r="AG25" s="6">
        <f t="shared" si="10"/>
        <v>4.5273972602739743E-2</v>
      </c>
      <c r="AH25" s="6">
        <f t="shared" si="11"/>
        <v>7.6190476190480805E-3</v>
      </c>
      <c r="AI25" s="6">
        <f t="shared" si="12"/>
        <v>0.63</v>
      </c>
      <c r="AJ25" s="6">
        <f t="shared" si="13"/>
        <v>0.02</v>
      </c>
      <c r="AK25" s="6">
        <f t="shared" si="14"/>
        <v>5.1496598639455549E-2</v>
      </c>
      <c r="AL25" s="6">
        <f t="shared" si="15"/>
        <v>0.12006802721088417</v>
      </c>
    </row>
    <row r="26" spans="1:38" x14ac:dyDescent="0.45">
      <c r="A26" s="13">
        <v>44231</v>
      </c>
      <c r="D26" s="11" t="s">
        <v>314</v>
      </c>
      <c r="E26" s="11" t="s">
        <v>331</v>
      </c>
      <c r="F26" s="11">
        <v>13.52</v>
      </c>
      <c r="G26" s="11">
        <v>2.56</v>
      </c>
      <c r="H26" s="11">
        <v>0.96</v>
      </c>
      <c r="I26" s="11">
        <v>67.319999999999993</v>
      </c>
      <c r="J26" s="11">
        <v>7.0000000000000007E-2</v>
      </c>
      <c r="K26" s="11">
        <v>2.94</v>
      </c>
      <c r="L26" s="11">
        <v>5.24</v>
      </c>
      <c r="M26" s="11">
        <v>0.84</v>
      </c>
      <c r="N26" s="11">
        <v>1.1100000000000001</v>
      </c>
      <c r="O26" s="11">
        <v>1.05</v>
      </c>
      <c r="P26" s="11">
        <v>0.18</v>
      </c>
      <c r="Q26" s="11">
        <v>1.28</v>
      </c>
      <c r="R26" s="11">
        <v>0.59</v>
      </c>
      <c r="S26" s="11">
        <v>0.08</v>
      </c>
      <c r="T26" s="11">
        <v>1.77</v>
      </c>
      <c r="U26" s="11">
        <v>0.5</v>
      </c>
      <c r="W26" s="6">
        <f t="shared" si="0"/>
        <v>7.9999999999989413E-2</v>
      </c>
      <c r="X26" s="6">
        <f t="shared" si="1"/>
        <v>2.0068027210883521E-2</v>
      </c>
      <c r="Y26" s="6">
        <f t="shared" si="2"/>
        <v>4.2925170068027318E-2</v>
      </c>
      <c r="Z26" s="6">
        <f t="shared" si="3"/>
        <v>9.8911564625836945E-2</v>
      </c>
      <c r="AA26" s="6">
        <f t="shared" si="4"/>
        <v>1.4965986394558234E-3</v>
      </c>
      <c r="AB26" s="6">
        <f t="shared" si="5"/>
        <v>7.5510204081634669E-3</v>
      </c>
      <c r="AC26" s="6">
        <f t="shared" si="6"/>
        <v>4.4761904761903892E-2</v>
      </c>
      <c r="AD26" s="6">
        <f t="shared" si="7"/>
        <v>1.4421768707483018E-2</v>
      </c>
      <c r="AE26" s="6">
        <f t="shared" si="8"/>
        <v>2.6870748299319569E-2</v>
      </c>
      <c r="AF26" s="6">
        <f t="shared" si="9"/>
        <v>4.1088435374149856E-2</v>
      </c>
      <c r="AG26" s="6">
        <f t="shared" si="10"/>
        <v>5.2739726027397626E-3</v>
      </c>
      <c r="AH26" s="6">
        <f t="shared" si="11"/>
        <v>2.2380952380951946E-2</v>
      </c>
      <c r="AI26" s="6">
        <f t="shared" si="12"/>
        <v>0.59</v>
      </c>
      <c r="AJ26" s="6">
        <f t="shared" si="13"/>
        <v>0.08</v>
      </c>
      <c r="AK26" s="6">
        <f t="shared" si="14"/>
        <v>6.1496598639455557E-2</v>
      </c>
      <c r="AL26" s="6">
        <f t="shared" si="15"/>
        <v>9.9319727891158394E-3</v>
      </c>
    </row>
    <row r="27" spans="1:38" x14ac:dyDescent="0.45">
      <c r="D27" s="11" t="s">
        <v>316</v>
      </c>
      <c r="E27" s="11" t="s">
        <v>331</v>
      </c>
      <c r="F27" s="11">
        <v>13.54</v>
      </c>
      <c r="G27" s="11">
        <v>2.5499999999999998</v>
      </c>
      <c r="H27" s="11">
        <v>0.99</v>
      </c>
      <c r="I27" s="11">
        <v>67.150000000000006</v>
      </c>
      <c r="J27" s="11">
        <v>7.0000000000000007E-2</v>
      </c>
      <c r="K27" s="11">
        <v>2.97</v>
      </c>
      <c r="L27" s="11">
        <v>5.23</v>
      </c>
      <c r="M27" s="11">
        <v>0.83</v>
      </c>
      <c r="N27" s="11">
        <v>1.1200000000000001</v>
      </c>
      <c r="O27" s="11">
        <v>1.05</v>
      </c>
      <c r="P27" s="11">
        <v>0.2</v>
      </c>
      <c r="Q27" s="11">
        <v>1.25</v>
      </c>
      <c r="R27" s="11">
        <v>0.47</v>
      </c>
      <c r="S27" s="11">
        <v>0.19</v>
      </c>
      <c r="T27" s="11">
        <v>1.79</v>
      </c>
      <c r="U27" s="11">
        <v>0.57999999999999996</v>
      </c>
      <c r="W27" s="6">
        <f t="shared" si="0"/>
        <v>5.9999999999989839E-2</v>
      </c>
      <c r="X27" s="6">
        <f t="shared" si="1"/>
        <v>3.0068027210883752E-2</v>
      </c>
      <c r="Y27" s="6">
        <f t="shared" si="2"/>
        <v>1.2925170068027292E-2</v>
      </c>
      <c r="Z27" s="6">
        <f t="shared" si="3"/>
        <v>7.1088435374150549E-2</v>
      </c>
      <c r="AA27" s="6">
        <f t="shared" si="4"/>
        <v>1.4965986394558234E-3</v>
      </c>
      <c r="AB27" s="6">
        <f t="shared" si="5"/>
        <v>3.7551020408163716E-2</v>
      </c>
      <c r="AC27" s="6">
        <f t="shared" si="6"/>
        <v>3.4761904761904105E-2</v>
      </c>
      <c r="AD27" s="6">
        <f t="shared" si="7"/>
        <v>2.4421768707483027E-2</v>
      </c>
      <c r="AE27" s="6">
        <f t="shared" si="8"/>
        <v>3.6870748299319578E-2</v>
      </c>
      <c r="AF27" s="6">
        <f t="shared" si="9"/>
        <v>4.1088435374149856E-2</v>
      </c>
      <c r="AG27" s="6">
        <f t="shared" si="10"/>
        <v>1.4726027397260255E-2</v>
      </c>
      <c r="AH27" s="6">
        <f t="shared" si="11"/>
        <v>7.6190476190480805E-3</v>
      </c>
      <c r="AI27" s="6">
        <f t="shared" si="12"/>
        <v>0.47</v>
      </c>
      <c r="AJ27" s="6">
        <f t="shared" si="13"/>
        <v>0.19</v>
      </c>
      <c r="AK27" s="6">
        <f t="shared" si="14"/>
        <v>8.1496598639455575E-2</v>
      </c>
      <c r="AL27" s="6">
        <f t="shared" si="15"/>
        <v>7.0068027210884121E-2</v>
      </c>
    </row>
    <row r="28" spans="1:38" x14ac:dyDescent="0.45">
      <c r="D28" s="11" t="s">
        <v>317</v>
      </c>
      <c r="E28" s="11" t="s">
        <v>331</v>
      </c>
      <c r="F28" s="11">
        <v>13.61</v>
      </c>
      <c r="G28" s="11">
        <v>2.5299999999999998</v>
      </c>
      <c r="H28" s="11">
        <v>1.05</v>
      </c>
      <c r="I28" s="11">
        <v>67.45</v>
      </c>
      <c r="J28" s="11">
        <v>0.09</v>
      </c>
      <c r="K28" s="11">
        <v>2.98</v>
      </c>
      <c r="L28" s="11">
        <v>5.12</v>
      </c>
      <c r="M28" s="11">
        <v>0.85</v>
      </c>
      <c r="N28" s="11">
        <v>1.0900000000000001</v>
      </c>
      <c r="O28" s="11">
        <v>1.02</v>
      </c>
      <c r="P28" s="11">
        <v>0.18</v>
      </c>
      <c r="Q28" s="11">
        <v>1.28</v>
      </c>
      <c r="R28" s="11">
        <v>0.49</v>
      </c>
      <c r="S28" s="11">
        <v>0.13</v>
      </c>
      <c r="T28" s="11">
        <v>1.59</v>
      </c>
      <c r="U28" s="11">
        <v>0.55000000000000004</v>
      </c>
      <c r="W28" s="6">
        <f t="shared" si="0"/>
        <v>1.0000000000010445E-2</v>
      </c>
      <c r="X28" s="6">
        <f t="shared" si="1"/>
        <v>5.006802721088377E-2</v>
      </c>
      <c r="Y28" s="6">
        <f t="shared" si="2"/>
        <v>4.7074829931972761E-2</v>
      </c>
      <c r="Z28" s="6">
        <f t="shared" si="3"/>
        <v>0.22891156462584661</v>
      </c>
      <c r="AA28" s="6">
        <f t="shared" si="4"/>
        <v>1.8503401360544167E-2</v>
      </c>
      <c r="AB28" s="6">
        <f t="shared" si="5"/>
        <v>4.7551020408163502E-2</v>
      </c>
      <c r="AC28" s="6">
        <f t="shared" si="6"/>
        <v>7.5238095238096214E-2</v>
      </c>
      <c r="AD28" s="6">
        <f t="shared" si="7"/>
        <v>4.4217687074830092E-3</v>
      </c>
      <c r="AE28" s="6">
        <f t="shared" si="8"/>
        <v>6.8707482993195512E-3</v>
      </c>
      <c r="AF28" s="6">
        <f t="shared" si="9"/>
        <v>1.108843537414983E-2</v>
      </c>
      <c r="AG28" s="6">
        <f t="shared" si="10"/>
        <v>5.2739726027397626E-3</v>
      </c>
      <c r="AH28" s="6">
        <f t="shared" si="11"/>
        <v>2.2380952380951946E-2</v>
      </c>
      <c r="AI28" s="6">
        <f t="shared" si="12"/>
        <v>0.49</v>
      </c>
      <c r="AJ28" s="6">
        <f t="shared" si="13"/>
        <v>0.13</v>
      </c>
      <c r="AK28" s="6">
        <f t="shared" si="14"/>
        <v>0.11850340136054438</v>
      </c>
      <c r="AL28" s="6">
        <f t="shared" si="15"/>
        <v>4.0068027210884205E-2</v>
      </c>
    </row>
    <row r="29" spans="1:38" x14ac:dyDescent="0.45">
      <c r="D29" s="11" t="s">
        <v>318</v>
      </c>
      <c r="E29" s="11" t="s">
        <v>331</v>
      </c>
      <c r="F29" s="11">
        <v>13.5</v>
      </c>
      <c r="G29" s="11">
        <v>2.61</v>
      </c>
      <c r="H29" s="11">
        <v>0.99</v>
      </c>
      <c r="I29" s="11">
        <v>67.459999999999994</v>
      </c>
      <c r="J29" s="11">
        <v>0.05</v>
      </c>
      <c r="K29" s="11">
        <v>2.94</v>
      </c>
      <c r="L29" s="11">
        <v>5.18</v>
      </c>
      <c r="M29" s="11">
        <v>0.82</v>
      </c>
      <c r="N29" s="11">
        <v>1.0900000000000001</v>
      </c>
      <c r="O29" s="11">
        <v>1.03</v>
      </c>
      <c r="P29" s="11">
        <v>0.16</v>
      </c>
      <c r="Q29" s="11">
        <v>1.27</v>
      </c>
      <c r="R29" s="11">
        <v>0.51</v>
      </c>
      <c r="S29" s="11">
        <v>0.05</v>
      </c>
      <c r="T29" s="11">
        <v>1.77</v>
      </c>
      <c r="U29" s="11">
        <v>0.56000000000000005</v>
      </c>
      <c r="W29" s="6">
        <f t="shared" si="0"/>
        <v>9.9999999999988987E-2</v>
      </c>
      <c r="X29" s="6">
        <f t="shared" si="1"/>
        <v>2.9931972789116301E-2</v>
      </c>
      <c r="Y29" s="6">
        <f t="shared" si="2"/>
        <v>1.2925170068027292E-2</v>
      </c>
      <c r="Z29" s="6">
        <f t="shared" si="3"/>
        <v>0.23891156462583751</v>
      </c>
      <c r="AA29" s="6">
        <f t="shared" si="4"/>
        <v>2.1496598639455827E-2</v>
      </c>
      <c r="AB29" s="6">
        <f t="shared" si="5"/>
        <v>7.5510204081634669E-3</v>
      </c>
      <c r="AC29" s="6">
        <f t="shared" si="6"/>
        <v>1.5238095238096605E-2</v>
      </c>
      <c r="AD29" s="6">
        <f t="shared" si="7"/>
        <v>3.4421768707483036E-2</v>
      </c>
      <c r="AE29" s="6">
        <f t="shared" si="8"/>
        <v>6.8707482993195512E-3</v>
      </c>
      <c r="AF29" s="6">
        <f t="shared" si="9"/>
        <v>2.1088435374149839E-2</v>
      </c>
      <c r="AG29" s="6">
        <f t="shared" si="10"/>
        <v>2.5273972602739753E-2</v>
      </c>
      <c r="AH29" s="6">
        <f t="shared" si="11"/>
        <v>1.2380952380951937E-2</v>
      </c>
      <c r="AI29" s="6">
        <f t="shared" si="12"/>
        <v>0.51</v>
      </c>
      <c r="AJ29" s="6">
        <f t="shared" si="13"/>
        <v>0.05</v>
      </c>
      <c r="AK29" s="6">
        <f t="shared" si="14"/>
        <v>6.1496598639455557E-2</v>
      </c>
      <c r="AL29" s="6">
        <f t="shared" si="15"/>
        <v>5.0068027210884214E-2</v>
      </c>
    </row>
    <row r="30" spans="1:38" x14ac:dyDescent="0.45">
      <c r="D30" s="11" t="s">
        <v>319</v>
      </c>
      <c r="E30" s="11" t="s">
        <v>331</v>
      </c>
      <c r="F30" s="11">
        <v>13.56</v>
      </c>
      <c r="G30" s="11">
        <v>2.5499999999999998</v>
      </c>
      <c r="H30" s="11">
        <v>1.01</v>
      </c>
      <c r="I30" s="11">
        <v>67.069999999999993</v>
      </c>
      <c r="J30" s="11">
        <v>7.0000000000000007E-2</v>
      </c>
      <c r="K30" s="11">
        <v>2.97</v>
      </c>
      <c r="L30" s="11">
        <v>5.23</v>
      </c>
      <c r="M30" s="11">
        <v>0.86</v>
      </c>
      <c r="N30" s="11">
        <v>1.08</v>
      </c>
      <c r="O30" s="11">
        <v>1.03</v>
      </c>
      <c r="P30" s="11">
        <v>0.18</v>
      </c>
      <c r="Q30" s="11">
        <v>1.26</v>
      </c>
      <c r="R30" s="11">
        <v>0.49</v>
      </c>
      <c r="S30" s="11">
        <v>0.3</v>
      </c>
      <c r="T30" s="11">
        <v>1.88</v>
      </c>
      <c r="U30" s="11">
        <v>0.48</v>
      </c>
      <c r="W30" s="6">
        <f t="shared" si="0"/>
        <v>3.9999999999988489E-2</v>
      </c>
      <c r="X30" s="6">
        <f t="shared" si="1"/>
        <v>3.0068027210883752E-2</v>
      </c>
      <c r="Y30" s="6">
        <f t="shared" si="2"/>
        <v>7.0748299319727259E-3</v>
      </c>
      <c r="Z30" s="6">
        <f t="shared" si="3"/>
        <v>0.15108843537416305</v>
      </c>
      <c r="AA30" s="6">
        <f t="shared" si="4"/>
        <v>1.4965986394558234E-3</v>
      </c>
      <c r="AB30" s="6">
        <f t="shared" si="5"/>
        <v>3.7551020408163716E-2</v>
      </c>
      <c r="AC30" s="6">
        <f t="shared" si="6"/>
        <v>3.4761904761904105E-2</v>
      </c>
      <c r="AD30" s="6">
        <f t="shared" si="7"/>
        <v>5.5782312925169997E-3</v>
      </c>
      <c r="AE30" s="6">
        <f t="shared" si="8"/>
        <v>3.1292517006804577E-3</v>
      </c>
      <c r="AF30" s="6">
        <f t="shared" si="9"/>
        <v>2.1088435374149839E-2</v>
      </c>
      <c r="AG30" s="6">
        <f t="shared" si="10"/>
        <v>5.2739726027397626E-3</v>
      </c>
      <c r="AH30" s="6">
        <f t="shared" si="11"/>
        <v>2.3809523809519284E-3</v>
      </c>
      <c r="AI30" s="6">
        <f t="shared" si="12"/>
        <v>0.49</v>
      </c>
      <c r="AJ30" s="6">
        <f t="shared" si="13"/>
        <v>0.3</v>
      </c>
      <c r="AK30" s="6">
        <f t="shared" si="14"/>
        <v>0.17149659863945543</v>
      </c>
      <c r="AL30" s="6">
        <f t="shared" si="15"/>
        <v>2.9931972789115857E-2</v>
      </c>
    </row>
    <row r="31" spans="1:38" x14ac:dyDescent="0.45">
      <c r="D31" s="11" t="s">
        <v>332</v>
      </c>
      <c r="E31" s="11" t="s">
        <v>331</v>
      </c>
      <c r="F31" s="11">
        <v>13.55</v>
      </c>
      <c r="G31" s="11">
        <v>2.56</v>
      </c>
      <c r="H31" s="11">
        <v>0.97</v>
      </c>
      <c r="I31" s="11">
        <v>67.23</v>
      </c>
      <c r="J31" s="11">
        <v>0.09</v>
      </c>
      <c r="K31" s="11">
        <v>2.86</v>
      </c>
      <c r="L31" s="11">
        <v>5.29</v>
      </c>
      <c r="M31" s="11">
        <v>0.81</v>
      </c>
      <c r="N31" s="11">
        <v>1.08</v>
      </c>
      <c r="O31" s="11">
        <v>0.99</v>
      </c>
      <c r="P31" s="11">
        <v>0.18</v>
      </c>
      <c r="Q31" s="11">
        <v>1.29</v>
      </c>
      <c r="R31" s="11">
        <v>0.63</v>
      </c>
      <c r="S31" s="11">
        <v>0.15</v>
      </c>
      <c r="T31" s="11">
        <v>1.79</v>
      </c>
      <c r="U31" s="11">
        <v>0.55000000000000004</v>
      </c>
      <c r="W31" s="6">
        <f t="shared" si="0"/>
        <v>4.9999999999988276E-2</v>
      </c>
      <c r="X31" s="6">
        <f t="shared" si="1"/>
        <v>2.0068027210883521E-2</v>
      </c>
      <c r="Y31" s="6">
        <f t="shared" si="2"/>
        <v>3.292517006802731E-2</v>
      </c>
      <c r="Z31" s="6">
        <f t="shared" si="3"/>
        <v>8.9115646258477454E-3</v>
      </c>
      <c r="AA31" s="6">
        <f t="shared" si="4"/>
        <v>1.8503401360544167E-2</v>
      </c>
      <c r="AB31" s="6">
        <f t="shared" si="5"/>
        <v>7.2448979591836604E-2</v>
      </c>
      <c r="AC31" s="6">
        <f t="shared" si="6"/>
        <v>9.4761904761903715E-2</v>
      </c>
      <c r="AD31" s="6">
        <f t="shared" si="7"/>
        <v>4.4421768707482934E-2</v>
      </c>
      <c r="AE31" s="6">
        <f t="shared" si="8"/>
        <v>3.1292517006804577E-3</v>
      </c>
      <c r="AF31" s="6">
        <f t="shared" si="9"/>
        <v>1.8911564625850197E-2</v>
      </c>
      <c r="AG31" s="6">
        <f t="shared" si="10"/>
        <v>5.2739726027397626E-3</v>
      </c>
      <c r="AH31" s="6">
        <f t="shared" si="11"/>
        <v>3.2380952380951955E-2</v>
      </c>
      <c r="AI31" s="6">
        <f t="shared" si="12"/>
        <v>0.63</v>
      </c>
      <c r="AJ31" s="6">
        <f t="shared" si="13"/>
        <v>0.15</v>
      </c>
      <c r="AK31" s="6">
        <f t="shared" si="14"/>
        <v>8.1496598639455575E-2</v>
      </c>
      <c r="AL31" s="6">
        <f t="shared" si="15"/>
        <v>4.0068027210884205E-2</v>
      </c>
    </row>
    <row r="32" spans="1:38" x14ac:dyDescent="0.45">
      <c r="D32" s="11" t="s">
        <v>333</v>
      </c>
      <c r="E32" s="11" t="s">
        <v>331</v>
      </c>
      <c r="F32" s="11">
        <v>13.52</v>
      </c>
      <c r="G32" s="11">
        <v>2.56</v>
      </c>
      <c r="H32" s="11">
        <v>1</v>
      </c>
      <c r="I32" s="11">
        <v>67.540000000000006</v>
      </c>
      <c r="J32" s="11">
        <v>0.08</v>
      </c>
      <c r="K32" s="11">
        <v>2.97</v>
      </c>
      <c r="L32" s="11">
        <v>5.26</v>
      </c>
      <c r="M32" s="11">
        <v>0.81</v>
      </c>
      <c r="N32" s="11">
        <v>1.08</v>
      </c>
      <c r="O32" s="11">
        <v>1.02</v>
      </c>
      <c r="P32" s="11">
        <v>0.14000000000000001</v>
      </c>
      <c r="Q32" s="11">
        <v>1.24</v>
      </c>
      <c r="R32" s="11">
        <v>0.59</v>
      </c>
      <c r="S32" s="11">
        <v>0.05</v>
      </c>
      <c r="T32" s="11">
        <v>1.61</v>
      </c>
      <c r="U32" s="11">
        <v>0.54</v>
      </c>
      <c r="W32" s="6">
        <f t="shared" si="0"/>
        <v>7.9999999999989413E-2</v>
      </c>
      <c r="X32" s="6">
        <f t="shared" si="1"/>
        <v>2.0068027210883521E-2</v>
      </c>
      <c r="Y32" s="6">
        <f t="shared" si="2"/>
        <v>2.925170068027283E-3</v>
      </c>
      <c r="Z32" s="6">
        <f t="shared" si="3"/>
        <v>0.31891156462585002</v>
      </c>
      <c r="AA32" s="6">
        <f t="shared" si="4"/>
        <v>8.5034013605441716E-3</v>
      </c>
      <c r="AB32" s="6">
        <f t="shared" si="5"/>
        <v>3.7551020408163716E-2</v>
      </c>
      <c r="AC32" s="6">
        <f t="shared" si="6"/>
        <v>6.4761904761903466E-2</v>
      </c>
      <c r="AD32" s="6">
        <f t="shared" si="7"/>
        <v>4.4421768707482934E-2</v>
      </c>
      <c r="AE32" s="6">
        <f t="shared" si="8"/>
        <v>3.1292517006804577E-3</v>
      </c>
      <c r="AF32" s="6">
        <f t="shared" si="9"/>
        <v>1.108843537414983E-2</v>
      </c>
      <c r="AG32" s="6">
        <f t="shared" si="10"/>
        <v>4.5273972602739743E-2</v>
      </c>
      <c r="AH32" s="6">
        <f t="shared" si="11"/>
        <v>1.7619047619048089E-2</v>
      </c>
      <c r="AI32" s="6">
        <f t="shared" si="12"/>
        <v>0.59</v>
      </c>
      <c r="AJ32" s="6">
        <f t="shared" si="13"/>
        <v>0.05</v>
      </c>
      <c r="AK32" s="6">
        <f t="shared" si="14"/>
        <v>9.8503401360544363E-2</v>
      </c>
      <c r="AL32" s="6">
        <f t="shared" si="15"/>
        <v>3.0068027210884196E-2</v>
      </c>
    </row>
    <row r="33" spans="1:38" x14ac:dyDescent="0.45">
      <c r="D33" s="11" t="s">
        <v>334</v>
      </c>
      <c r="E33" s="11" t="s">
        <v>331</v>
      </c>
      <c r="F33" s="11">
        <v>13.42</v>
      </c>
      <c r="G33" s="11">
        <v>2.62</v>
      </c>
      <c r="H33" s="11">
        <v>0.99</v>
      </c>
      <c r="I33" s="11">
        <v>67.16</v>
      </c>
      <c r="J33" s="11">
        <v>0.06</v>
      </c>
      <c r="K33" s="11">
        <v>2.94</v>
      </c>
      <c r="L33" s="11">
        <v>5.29</v>
      </c>
      <c r="M33" s="11">
        <v>0.9</v>
      </c>
      <c r="N33" s="11">
        <v>1.1399999999999999</v>
      </c>
      <c r="O33" s="11">
        <v>1</v>
      </c>
      <c r="P33" s="11">
        <v>0.22</v>
      </c>
      <c r="Q33" s="11">
        <v>1.27</v>
      </c>
      <c r="R33" s="11">
        <v>0.56000000000000005</v>
      </c>
      <c r="S33" s="11">
        <v>0.11</v>
      </c>
      <c r="T33" s="11">
        <v>1.78</v>
      </c>
      <c r="U33" s="11">
        <v>0.52</v>
      </c>
      <c r="W33" s="6">
        <f t="shared" si="0"/>
        <v>0.17999999999998906</v>
      </c>
      <c r="X33" s="6">
        <f t="shared" si="1"/>
        <v>3.9931972789116532E-2</v>
      </c>
      <c r="Y33" s="6">
        <f t="shared" si="2"/>
        <v>1.2925170068027292E-2</v>
      </c>
      <c r="Z33" s="6">
        <f t="shared" si="3"/>
        <v>6.1088435374159644E-2</v>
      </c>
      <c r="AA33" s="6">
        <f t="shared" si="4"/>
        <v>1.1496598639455832E-2</v>
      </c>
      <c r="AB33" s="6">
        <f t="shared" si="5"/>
        <v>7.5510204081634669E-3</v>
      </c>
      <c r="AC33" s="6">
        <f t="shared" si="6"/>
        <v>9.4761904761903715E-2</v>
      </c>
      <c r="AD33" s="6">
        <f t="shared" si="7"/>
        <v>4.5578231292517035E-2</v>
      </c>
      <c r="AE33" s="6">
        <f t="shared" si="8"/>
        <v>5.6870748299319374E-2</v>
      </c>
      <c r="AF33" s="6">
        <f t="shared" si="9"/>
        <v>8.9115646258501879E-3</v>
      </c>
      <c r="AG33" s="6">
        <f t="shared" si="10"/>
        <v>3.4726027397260245E-2</v>
      </c>
      <c r="AH33" s="6">
        <f t="shared" si="11"/>
        <v>1.2380952380951937E-2</v>
      </c>
      <c r="AI33" s="6">
        <f t="shared" si="12"/>
        <v>0.56000000000000005</v>
      </c>
      <c r="AJ33" s="6">
        <f t="shared" si="13"/>
        <v>0.11</v>
      </c>
      <c r="AK33" s="6">
        <f t="shared" si="14"/>
        <v>7.1496598639455566E-2</v>
      </c>
      <c r="AL33" s="6">
        <f t="shared" si="15"/>
        <v>1.0068027210884178E-2</v>
      </c>
    </row>
    <row r="34" spans="1:38" x14ac:dyDescent="0.45">
      <c r="D34" s="11" t="s">
        <v>335</v>
      </c>
      <c r="E34" s="11" t="s">
        <v>331</v>
      </c>
      <c r="F34" s="11">
        <v>13.51</v>
      </c>
      <c r="G34" s="11">
        <v>2.58</v>
      </c>
      <c r="H34" s="11">
        <v>1.02</v>
      </c>
      <c r="I34" s="11">
        <v>67.150000000000006</v>
      </c>
      <c r="J34" s="11">
        <v>0.06</v>
      </c>
      <c r="K34" s="11">
        <v>2.96</v>
      </c>
      <c r="L34" s="11">
        <v>5.22</v>
      </c>
      <c r="M34" s="11">
        <v>0.87</v>
      </c>
      <c r="N34" s="11">
        <v>1.08</v>
      </c>
      <c r="O34" s="11">
        <v>1.06</v>
      </c>
      <c r="P34" s="11">
        <v>0.21</v>
      </c>
      <c r="Q34" s="11">
        <v>1.26</v>
      </c>
      <c r="R34" s="11">
        <v>0.71</v>
      </c>
      <c r="S34" s="11">
        <v>0.09</v>
      </c>
      <c r="T34" s="11">
        <v>1.71</v>
      </c>
      <c r="U34" s="11">
        <v>0.52</v>
      </c>
      <c r="W34" s="6">
        <f t="shared" si="0"/>
        <v>8.99999999999892E-2</v>
      </c>
      <c r="X34" s="6">
        <f t="shared" si="1"/>
        <v>6.8027210883503386E-5</v>
      </c>
      <c r="Y34" s="6">
        <f t="shared" si="2"/>
        <v>1.7074829931972735E-2</v>
      </c>
      <c r="Z34" s="6">
        <f t="shared" si="3"/>
        <v>7.1088435374150549E-2</v>
      </c>
      <c r="AA34" s="6">
        <f t="shared" si="4"/>
        <v>1.1496598639455832E-2</v>
      </c>
      <c r="AB34" s="6">
        <f t="shared" si="5"/>
        <v>2.7551020408163485E-2</v>
      </c>
      <c r="AC34" s="6">
        <f t="shared" si="6"/>
        <v>2.476190476190343E-2</v>
      </c>
      <c r="AD34" s="6">
        <f t="shared" si="7"/>
        <v>1.5578231292517009E-2</v>
      </c>
      <c r="AE34" s="6">
        <f t="shared" si="8"/>
        <v>3.1292517006804577E-3</v>
      </c>
      <c r="AF34" s="6">
        <f t="shared" si="9"/>
        <v>5.1088435374149865E-2</v>
      </c>
      <c r="AG34" s="6">
        <f t="shared" si="10"/>
        <v>2.4726027397260236E-2</v>
      </c>
      <c r="AH34" s="6">
        <f t="shared" si="11"/>
        <v>2.3809523809519284E-3</v>
      </c>
      <c r="AI34" s="6">
        <f t="shared" si="12"/>
        <v>0.71</v>
      </c>
      <c r="AJ34" s="6">
        <f t="shared" si="13"/>
        <v>0.09</v>
      </c>
      <c r="AK34" s="6">
        <f t="shared" si="14"/>
        <v>1.4965986394555042E-3</v>
      </c>
      <c r="AL34" s="6">
        <f t="shared" si="15"/>
        <v>1.0068027210884178E-2</v>
      </c>
    </row>
    <row r="35" spans="1:38" ht="14.65" thickBot="1" x14ac:dyDescent="0.5">
      <c r="A35" s="14"/>
      <c r="B35" s="14"/>
      <c r="C35" s="14"/>
      <c r="D35" s="15" t="s">
        <v>336</v>
      </c>
      <c r="E35" s="15" t="s">
        <v>331</v>
      </c>
      <c r="F35" s="15">
        <v>13.47</v>
      </c>
      <c r="G35" s="15">
        <v>2.5499999999999998</v>
      </c>
      <c r="H35" s="15">
        <v>0.98</v>
      </c>
      <c r="I35" s="15">
        <v>67.36</v>
      </c>
      <c r="J35" s="15">
        <v>7.0000000000000007E-2</v>
      </c>
      <c r="K35" s="15">
        <v>2.93</v>
      </c>
      <c r="L35" s="15">
        <v>5.28</v>
      </c>
      <c r="M35" s="15">
        <v>0.92</v>
      </c>
      <c r="N35" s="15">
        <v>1.1499999999999999</v>
      </c>
      <c r="O35" s="15">
        <v>1</v>
      </c>
      <c r="P35" s="15">
        <v>0.18</v>
      </c>
      <c r="Q35" s="15">
        <v>1.3</v>
      </c>
      <c r="R35" s="15">
        <v>0.6</v>
      </c>
      <c r="S35" s="15">
        <v>0.05</v>
      </c>
      <c r="T35" s="15">
        <v>1.71</v>
      </c>
      <c r="U35" s="15">
        <v>0.46</v>
      </c>
      <c r="W35" s="6">
        <f t="shared" si="0"/>
        <v>0.12999999999998835</v>
      </c>
      <c r="X35" s="6">
        <f t="shared" si="1"/>
        <v>3.0068027210883752E-2</v>
      </c>
      <c r="Y35" s="6">
        <f t="shared" si="2"/>
        <v>2.2925170068027301E-2</v>
      </c>
      <c r="Z35" s="6">
        <f t="shared" si="3"/>
        <v>0.1389115646258432</v>
      </c>
      <c r="AA35" s="6">
        <f t="shared" si="4"/>
        <v>1.4965986394558234E-3</v>
      </c>
      <c r="AB35" s="6">
        <f t="shared" si="5"/>
        <v>2.44897959183632E-3</v>
      </c>
      <c r="AC35" s="6">
        <f t="shared" si="6"/>
        <v>8.4761904761903928E-2</v>
      </c>
      <c r="AD35" s="6">
        <f t="shared" si="7"/>
        <v>6.5578231292517053E-2</v>
      </c>
      <c r="AE35" s="6">
        <f t="shared" si="8"/>
        <v>6.6870748299319382E-2</v>
      </c>
      <c r="AF35" s="6">
        <f t="shared" si="9"/>
        <v>8.9115646258501879E-3</v>
      </c>
      <c r="AG35" s="6">
        <f t="shared" si="10"/>
        <v>5.2739726027397626E-3</v>
      </c>
      <c r="AH35" s="6">
        <f t="shared" si="11"/>
        <v>4.2380952380951964E-2</v>
      </c>
      <c r="AI35" s="6">
        <f t="shared" si="12"/>
        <v>0.6</v>
      </c>
      <c r="AJ35" s="6">
        <f t="shared" si="13"/>
        <v>0.05</v>
      </c>
      <c r="AK35" s="6">
        <f t="shared" si="14"/>
        <v>1.4965986394555042E-3</v>
      </c>
      <c r="AL35" s="6">
        <f t="shared" si="15"/>
        <v>4.9931972789115819E-2</v>
      </c>
    </row>
    <row r="36" spans="1:38" x14ac:dyDescent="0.45">
      <c r="A36" s="13">
        <v>44231</v>
      </c>
      <c r="D36" s="11" t="s">
        <v>314</v>
      </c>
      <c r="E36" s="11" t="s">
        <v>337</v>
      </c>
      <c r="F36" s="11">
        <v>13.59</v>
      </c>
      <c r="G36" s="11">
        <v>2.57</v>
      </c>
      <c r="H36" s="11">
        <v>0.99</v>
      </c>
      <c r="I36" s="11">
        <v>67.150000000000006</v>
      </c>
      <c r="J36" s="11">
        <v>0.05</v>
      </c>
      <c r="K36" s="11">
        <v>2.96</v>
      </c>
      <c r="L36" s="11">
        <v>5.18</v>
      </c>
      <c r="M36" s="11">
        <v>0.82</v>
      </c>
      <c r="N36" s="11">
        <v>1.1200000000000001</v>
      </c>
      <c r="O36" s="11">
        <v>1.02</v>
      </c>
      <c r="P36" s="11">
        <v>0.21</v>
      </c>
      <c r="Q36" s="11">
        <v>1.32</v>
      </c>
      <c r="R36" s="11">
        <v>0.63</v>
      </c>
      <c r="S36" s="11">
        <v>0.17</v>
      </c>
      <c r="T36" s="11">
        <v>1.69</v>
      </c>
      <c r="U36" s="11">
        <v>0.54</v>
      </c>
      <c r="W36" s="6">
        <f t="shared" si="0"/>
        <v>9.9999999999891287E-3</v>
      </c>
      <c r="X36" s="6">
        <f t="shared" si="1"/>
        <v>1.0068027210883734E-2</v>
      </c>
      <c r="Y36" s="6">
        <f t="shared" si="2"/>
        <v>1.2925170068027292E-2</v>
      </c>
      <c r="Z36" s="6">
        <f t="shared" si="3"/>
        <v>7.1088435374150549E-2</v>
      </c>
      <c r="AA36" s="6">
        <f t="shared" si="4"/>
        <v>2.1496598639455827E-2</v>
      </c>
      <c r="AB36" s="6">
        <f t="shared" si="5"/>
        <v>2.7551020408163485E-2</v>
      </c>
      <c r="AC36" s="6">
        <f t="shared" si="6"/>
        <v>1.5238095238096605E-2</v>
      </c>
      <c r="AD36" s="6">
        <f t="shared" si="7"/>
        <v>3.4421768707483036E-2</v>
      </c>
      <c r="AE36" s="6">
        <f t="shared" si="8"/>
        <v>3.6870748299319578E-2</v>
      </c>
      <c r="AF36" s="6">
        <f t="shared" si="9"/>
        <v>1.108843537414983E-2</v>
      </c>
      <c r="AG36" s="6">
        <f t="shared" si="10"/>
        <v>2.4726027397260236E-2</v>
      </c>
      <c r="AH36" s="6">
        <f t="shared" si="11"/>
        <v>6.2380952380951982E-2</v>
      </c>
      <c r="AI36" s="6">
        <f t="shared" si="12"/>
        <v>0.63</v>
      </c>
      <c r="AJ36" s="6">
        <f t="shared" si="13"/>
        <v>0.17</v>
      </c>
      <c r="AK36" s="6">
        <f t="shared" si="14"/>
        <v>1.8503401360544514E-2</v>
      </c>
      <c r="AL36" s="6">
        <f t="shared" si="15"/>
        <v>3.0068027210884196E-2</v>
      </c>
    </row>
    <row r="37" spans="1:38" x14ac:dyDescent="0.45">
      <c r="D37" s="11" t="s">
        <v>316</v>
      </c>
      <c r="E37" s="11" t="s">
        <v>337</v>
      </c>
      <c r="F37" s="11">
        <v>13.52</v>
      </c>
      <c r="G37" s="11">
        <v>2.54</v>
      </c>
      <c r="H37" s="11">
        <v>1</v>
      </c>
      <c r="I37" s="11">
        <v>67.540000000000006</v>
      </c>
      <c r="J37" s="11">
        <v>0.08</v>
      </c>
      <c r="K37" s="11">
        <v>2.96</v>
      </c>
      <c r="L37" s="11">
        <v>5.25</v>
      </c>
      <c r="M37" s="11">
        <v>0.81</v>
      </c>
      <c r="N37" s="11">
        <v>1.07</v>
      </c>
      <c r="O37" s="11">
        <v>0.97</v>
      </c>
      <c r="P37" s="11">
        <v>0.21</v>
      </c>
      <c r="Q37" s="11">
        <v>1.33</v>
      </c>
      <c r="R37" s="11">
        <v>0.62</v>
      </c>
      <c r="S37" s="11">
        <v>0.03</v>
      </c>
      <c r="T37" s="11">
        <v>1.48</v>
      </c>
      <c r="U37" s="11">
        <v>0.59</v>
      </c>
      <c r="W37" s="6">
        <f t="shared" si="0"/>
        <v>7.9999999999989413E-2</v>
      </c>
      <c r="X37" s="6">
        <f t="shared" si="1"/>
        <v>4.0068027210883539E-2</v>
      </c>
      <c r="Y37" s="6">
        <f t="shared" si="2"/>
        <v>2.925170068027283E-3</v>
      </c>
      <c r="Z37" s="6">
        <f t="shared" si="3"/>
        <v>0.31891156462585002</v>
      </c>
      <c r="AA37" s="6">
        <f t="shared" si="4"/>
        <v>8.5034013605441716E-3</v>
      </c>
      <c r="AB37" s="6">
        <f t="shared" si="5"/>
        <v>2.7551020408163485E-2</v>
      </c>
      <c r="AC37" s="6">
        <f t="shared" si="6"/>
        <v>5.4761904761903679E-2</v>
      </c>
      <c r="AD37" s="6">
        <f t="shared" si="7"/>
        <v>4.4421768707482934E-2</v>
      </c>
      <c r="AE37" s="6">
        <f t="shared" si="8"/>
        <v>1.3129251700680467E-2</v>
      </c>
      <c r="AF37" s="6">
        <f t="shared" si="9"/>
        <v>3.8911564625850215E-2</v>
      </c>
      <c r="AG37" s="6">
        <f t="shared" si="10"/>
        <v>2.4726027397260236E-2</v>
      </c>
      <c r="AH37" s="6">
        <f t="shared" si="11"/>
        <v>7.2380952380951991E-2</v>
      </c>
      <c r="AI37" s="6">
        <f t="shared" si="12"/>
        <v>0.62</v>
      </c>
      <c r="AJ37" s="6">
        <f t="shared" si="13"/>
        <v>0.03</v>
      </c>
      <c r="AK37" s="6">
        <f t="shared" si="14"/>
        <v>0.22850340136054448</v>
      </c>
      <c r="AL37" s="6">
        <f t="shared" si="15"/>
        <v>8.006802721088413E-2</v>
      </c>
    </row>
    <row r="38" spans="1:38" x14ac:dyDescent="0.45">
      <c r="D38" s="11" t="s">
        <v>328</v>
      </c>
      <c r="E38" s="11" t="s">
        <v>337</v>
      </c>
      <c r="F38" s="11">
        <v>13.6</v>
      </c>
      <c r="G38" s="11">
        <v>2.5099999999999998</v>
      </c>
      <c r="H38" s="11">
        <v>0.99</v>
      </c>
      <c r="I38" s="11">
        <v>67.599999999999994</v>
      </c>
      <c r="J38" s="11">
        <v>0.05</v>
      </c>
      <c r="K38" s="11">
        <v>2.99</v>
      </c>
      <c r="L38" s="11">
        <v>5.2</v>
      </c>
      <c r="M38" s="11">
        <v>0.88</v>
      </c>
      <c r="N38" s="11">
        <v>1.1000000000000001</v>
      </c>
      <c r="O38" s="11">
        <v>0.98</v>
      </c>
      <c r="P38" s="11">
        <v>0.15</v>
      </c>
      <c r="Q38" s="11">
        <v>1.2</v>
      </c>
      <c r="R38" s="11">
        <v>0.5</v>
      </c>
      <c r="S38" s="11">
        <v>0.1</v>
      </c>
      <c r="T38" s="11">
        <v>1.66</v>
      </c>
      <c r="U38" s="11">
        <v>0.5</v>
      </c>
      <c r="W38" s="6">
        <f t="shared" si="0"/>
        <v>1.0658141036401503E-14</v>
      </c>
      <c r="X38" s="6">
        <f t="shared" si="1"/>
        <v>7.0068027210883788E-2</v>
      </c>
      <c r="Y38" s="6">
        <f t="shared" si="2"/>
        <v>1.2925170068027292E-2</v>
      </c>
      <c r="Z38" s="6">
        <f t="shared" si="3"/>
        <v>0.37891156462583808</v>
      </c>
      <c r="AA38" s="6">
        <f t="shared" si="4"/>
        <v>2.1496598639455827E-2</v>
      </c>
      <c r="AB38" s="6">
        <f t="shared" si="5"/>
        <v>5.7551020408163733E-2</v>
      </c>
      <c r="AC38" s="6">
        <f t="shared" si="6"/>
        <v>4.7619047619038568E-3</v>
      </c>
      <c r="AD38" s="6">
        <f t="shared" si="7"/>
        <v>2.5578231292517017E-2</v>
      </c>
      <c r="AE38" s="6">
        <f t="shared" si="8"/>
        <v>1.687074829931956E-2</v>
      </c>
      <c r="AF38" s="6">
        <f t="shared" si="9"/>
        <v>2.8911564625850206E-2</v>
      </c>
      <c r="AG38" s="6">
        <f t="shared" si="10"/>
        <v>3.5273972602739762E-2</v>
      </c>
      <c r="AH38" s="6">
        <f t="shared" si="11"/>
        <v>5.7619047619048125E-2</v>
      </c>
      <c r="AI38" s="6">
        <f t="shared" si="12"/>
        <v>0.5</v>
      </c>
      <c r="AJ38" s="6">
        <f t="shared" si="13"/>
        <v>0.1</v>
      </c>
      <c r="AK38" s="6">
        <f t="shared" si="14"/>
        <v>4.850340136054454E-2</v>
      </c>
      <c r="AL38" s="6">
        <f t="shared" si="15"/>
        <v>9.9319727891158394E-3</v>
      </c>
    </row>
    <row r="39" spans="1:38" x14ac:dyDescent="0.45">
      <c r="D39" s="11" t="s">
        <v>329</v>
      </c>
      <c r="E39" s="11" t="s">
        <v>337</v>
      </c>
      <c r="F39" s="11">
        <v>13.57</v>
      </c>
      <c r="G39" s="11">
        <v>2.61</v>
      </c>
      <c r="H39" s="11">
        <v>0.99</v>
      </c>
      <c r="I39" s="11">
        <v>67.42</v>
      </c>
      <c r="J39" s="11">
        <v>0.05</v>
      </c>
      <c r="K39" s="11">
        <v>2.94</v>
      </c>
      <c r="L39" s="11">
        <v>5.25</v>
      </c>
      <c r="M39" s="11">
        <v>0.87</v>
      </c>
      <c r="N39" s="11">
        <v>1.08</v>
      </c>
      <c r="O39" s="11">
        <v>1.08</v>
      </c>
      <c r="P39" s="11">
        <v>0.21</v>
      </c>
      <c r="Q39" s="11">
        <v>1.1499999999999999</v>
      </c>
      <c r="R39" s="11">
        <v>0.53</v>
      </c>
      <c r="S39" s="11">
        <v>7.0000000000000007E-2</v>
      </c>
      <c r="T39" s="11">
        <v>1.72</v>
      </c>
      <c r="U39" s="11">
        <v>0.46</v>
      </c>
      <c r="W39" s="6">
        <f t="shared" si="0"/>
        <v>2.9999999999988702E-2</v>
      </c>
      <c r="X39" s="6">
        <f t="shared" si="1"/>
        <v>2.9931972789116301E-2</v>
      </c>
      <c r="Y39" s="6">
        <f t="shared" si="2"/>
        <v>1.2925170068027292E-2</v>
      </c>
      <c r="Z39" s="6">
        <f t="shared" si="3"/>
        <v>0.19891156462584547</v>
      </c>
      <c r="AA39" s="6">
        <f t="shared" si="4"/>
        <v>2.1496598639455827E-2</v>
      </c>
      <c r="AB39" s="6">
        <f t="shared" si="5"/>
        <v>7.5510204081634669E-3</v>
      </c>
      <c r="AC39" s="6">
        <f t="shared" si="6"/>
        <v>5.4761904761903679E-2</v>
      </c>
      <c r="AD39" s="6">
        <f t="shared" si="7"/>
        <v>1.5578231292517009E-2</v>
      </c>
      <c r="AE39" s="6">
        <f t="shared" si="8"/>
        <v>3.1292517006804577E-3</v>
      </c>
      <c r="AF39" s="6">
        <f t="shared" si="9"/>
        <v>7.1088435374149883E-2</v>
      </c>
      <c r="AG39" s="6">
        <f t="shared" si="10"/>
        <v>2.4726027397260236E-2</v>
      </c>
      <c r="AH39" s="6">
        <f t="shared" si="11"/>
        <v>0.10761904761904817</v>
      </c>
      <c r="AI39" s="6">
        <f t="shared" si="12"/>
        <v>0.53</v>
      </c>
      <c r="AJ39" s="6">
        <f t="shared" si="13"/>
        <v>7.0000000000000007E-2</v>
      </c>
      <c r="AK39" s="6">
        <f t="shared" si="14"/>
        <v>1.1496598639455513E-2</v>
      </c>
      <c r="AL39" s="6">
        <f t="shared" si="15"/>
        <v>4.9931972789115819E-2</v>
      </c>
    </row>
    <row r="40" spans="1:38" x14ac:dyDescent="0.45">
      <c r="D40" s="11" t="s">
        <v>330</v>
      </c>
      <c r="E40" s="11" t="s">
        <v>337</v>
      </c>
      <c r="F40" s="11">
        <v>13.55</v>
      </c>
      <c r="G40" s="11">
        <v>2.62</v>
      </c>
      <c r="H40" s="11">
        <v>0.96</v>
      </c>
      <c r="I40" s="11">
        <v>67.11</v>
      </c>
      <c r="J40" s="11">
        <v>7.0000000000000007E-2</v>
      </c>
      <c r="K40" s="11">
        <v>2.91</v>
      </c>
      <c r="L40" s="11">
        <v>5.24</v>
      </c>
      <c r="M40" s="11">
        <v>0.84</v>
      </c>
      <c r="N40" s="11">
        <v>1.05</v>
      </c>
      <c r="O40" s="11">
        <v>1.06</v>
      </c>
      <c r="P40" s="11">
        <v>0.21</v>
      </c>
      <c r="Q40" s="11">
        <v>1.23</v>
      </c>
      <c r="R40" s="11">
        <v>0.66</v>
      </c>
      <c r="S40" s="11">
        <v>0.23</v>
      </c>
      <c r="T40" s="11">
        <v>1.69</v>
      </c>
      <c r="U40" s="11">
        <v>0.56000000000000005</v>
      </c>
      <c r="W40" s="6">
        <f t="shared" si="0"/>
        <v>4.9999999999988276E-2</v>
      </c>
      <c r="X40" s="6">
        <f t="shared" si="1"/>
        <v>3.9931972789116532E-2</v>
      </c>
      <c r="Y40" s="6">
        <f t="shared" si="2"/>
        <v>4.2925170068027318E-2</v>
      </c>
      <c r="Z40" s="6">
        <f t="shared" si="3"/>
        <v>0.1110884353741568</v>
      </c>
      <c r="AA40" s="6">
        <f t="shared" si="4"/>
        <v>1.4965986394558234E-3</v>
      </c>
      <c r="AB40" s="6">
        <f t="shared" si="5"/>
        <v>2.2448979591836338E-2</v>
      </c>
      <c r="AC40" s="6">
        <f t="shared" si="6"/>
        <v>4.4761904761903892E-2</v>
      </c>
      <c r="AD40" s="6">
        <f t="shared" si="7"/>
        <v>1.4421768707483018E-2</v>
      </c>
      <c r="AE40" s="6">
        <f t="shared" si="8"/>
        <v>3.3129251700680484E-2</v>
      </c>
      <c r="AF40" s="6">
        <f t="shared" si="9"/>
        <v>5.1088435374149865E-2</v>
      </c>
      <c r="AG40" s="6">
        <f t="shared" si="10"/>
        <v>2.4726027397260236E-2</v>
      </c>
      <c r="AH40" s="6">
        <f t="shared" si="11"/>
        <v>2.7619047619048098E-2</v>
      </c>
      <c r="AI40" s="6">
        <f t="shared" si="12"/>
        <v>0.66</v>
      </c>
      <c r="AJ40" s="6">
        <f t="shared" si="13"/>
        <v>0.23</v>
      </c>
      <c r="AK40" s="6">
        <f t="shared" si="14"/>
        <v>1.8503401360544514E-2</v>
      </c>
      <c r="AL40" s="6">
        <f t="shared" si="15"/>
        <v>5.0068027210884214E-2</v>
      </c>
    </row>
    <row r="41" spans="1:38" x14ac:dyDescent="0.45">
      <c r="D41" s="11" t="s">
        <v>338</v>
      </c>
      <c r="E41" s="11" t="s">
        <v>337</v>
      </c>
      <c r="F41" s="11">
        <v>13.44</v>
      </c>
      <c r="G41" s="11">
        <v>2.59</v>
      </c>
      <c r="H41" s="11">
        <v>1.02</v>
      </c>
      <c r="I41" s="11">
        <v>67.17</v>
      </c>
      <c r="J41" s="11">
        <v>0.09</v>
      </c>
      <c r="K41" s="11">
        <v>2.99</v>
      </c>
      <c r="L41" s="11">
        <v>5.26</v>
      </c>
      <c r="M41" s="11">
        <v>0.89</v>
      </c>
      <c r="N41" s="11">
        <v>1.0900000000000001</v>
      </c>
      <c r="O41" s="11">
        <v>0.96</v>
      </c>
      <c r="P41" s="11">
        <v>0.17</v>
      </c>
      <c r="Q41" s="11">
        <v>1.27</v>
      </c>
      <c r="R41" s="11">
        <v>0.63</v>
      </c>
      <c r="S41" s="11">
        <v>0.26</v>
      </c>
      <c r="T41" s="11">
        <v>1.69</v>
      </c>
      <c r="U41" s="11">
        <v>0.5</v>
      </c>
      <c r="W41" s="6">
        <f t="shared" si="0"/>
        <v>0.15999999999998948</v>
      </c>
      <c r="X41" s="6">
        <f t="shared" si="1"/>
        <v>9.9319727891162835E-3</v>
      </c>
      <c r="Y41" s="6">
        <f t="shared" si="2"/>
        <v>1.7074829931972735E-2</v>
      </c>
      <c r="Z41" s="6">
        <f t="shared" si="3"/>
        <v>5.1088435374154528E-2</v>
      </c>
      <c r="AA41" s="6">
        <f t="shared" si="4"/>
        <v>1.8503401360544167E-2</v>
      </c>
      <c r="AB41" s="6">
        <f t="shared" si="5"/>
        <v>5.7551020408163733E-2</v>
      </c>
      <c r="AC41" s="6">
        <f t="shared" si="6"/>
        <v>6.4761904761903466E-2</v>
      </c>
      <c r="AD41" s="6">
        <f t="shared" si="7"/>
        <v>3.5578231292517026E-2</v>
      </c>
      <c r="AE41" s="6">
        <f t="shared" si="8"/>
        <v>6.8707482993195512E-3</v>
      </c>
      <c r="AF41" s="6">
        <f t="shared" si="9"/>
        <v>4.8911564625850223E-2</v>
      </c>
      <c r="AG41" s="6">
        <f t="shared" si="10"/>
        <v>1.5273972602739744E-2</v>
      </c>
      <c r="AH41" s="6">
        <f t="shared" si="11"/>
        <v>1.2380952380951937E-2</v>
      </c>
      <c r="AI41" s="6">
        <f t="shared" si="12"/>
        <v>0.63</v>
      </c>
      <c r="AJ41" s="6">
        <f t="shared" si="13"/>
        <v>0.26</v>
      </c>
      <c r="AK41" s="6">
        <f t="shared" si="14"/>
        <v>1.8503401360544514E-2</v>
      </c>
      <c r="AL41" s="6">
        <f t="shared" si="15"/>
        <v>9.9319727891158394E-3</v>
      </c>
    </row>
    <row r="42" spans="1:38" ht="14.65" thickBot="1" x14ac:dyDescent="0.5">
      <c r="A42" s="14"/>
      <c r="B42" s="14"/>
      <c r="C42" s="14"/>
      <c r="D42" s="15" t="s">
        <v>339</v>
      </c>
      <c r="E42" s="15" t="s">
        <v>337</v>
      </c>
      <c r="F42" s="15">
        <v>13.48</v>
      </c>
      <c r="G42" s="15">
        <v>2.52</v>
      </c>
      <c r="H42" s="15">
        <v>1</v>
      </c>
      <c r="I42" s="15">
        <v>67.14</v>
      </c>
      <c r="J42" s="15">
        <v>0.08</v>
      </c>
      <c r="K42" s="15">
        <v>2.99</v>
      </c>
      <c r="L42" s="15">
        <v>5.23</v>
      </c>
      <c r="M42" s="15">
        <v>0.82</v>
      </c>
      <c r="N42" s="15">
        <v>1.08</v>
      </c>
      <c r="O42" s="15">
        <v>1.03</v>
      </c>
      <c r="P42" s="15">
        <v>0.25</v>
      </c>
      <c r="Q42" s="15">
        <v>1.25</v>
      </c>
      <c r="R42" s="15">
        <v>0.67</v>
      </c>
      <c r="S42" s="15">
        <v>0.22</v>
      </c>
      <c r="T42" s="15">
        <v>1.67</v>
      </c>
      <c r="U42" s="15">
        <v>0.56999999999999995</v>
      </c>
      <c r="W42" s="6">
        <f t="shared" si="0"/>
        <v>0.11999999999998856</v>
      </c>
      <c r="X42" s="6">
        <f t="shared" si="1"/>
        <v>6.0068027210883557E-2</v>
      </c>
      <c r="Y42" s="6">
        <f t="shared" si="2"/>
        <v>2.925170068027283E-3</v>
      </c>
      <c r="Z42" s="6">
        <f t="shared" si="3"/>
        <v>8.1088435374155665E-2</v>
      </c>
      <c r="AA42" s="6">
        <f t="shared" si="4"/>
        <v>8.5034013605441716E-3</v>
      </c>
      <c r="AB42" s="6">
        <f t="shared" si="5"/>
        <v>5.7551020408163733E-2</v>
      </c>
      <c r="AC42" s="6">
        <f t="shared" si="6"/>
        <v>3.4761904761904105E-2</v>
      </c>
      <c r="AD42" s="6">
        <f t="shared" si="7"/>
        <v>3.4421768707483036E-2</v>
      </c>
      <c r="AE42" s="6">
        <f t="shared" si="8"/>
        <v>3.1292517006804577E-3</v>
      </c>
      <c r="AF42" s="6">
        <f t="shared" si="9"/>
        <v>2.1088435374149839E-2</v>
      </c>
      <c r="AG42" s="6">
        <f t="shared" si="10"/>
        <v>6.4726027397260244E-2</v>
      </c>
      <c r="AH42" s="6">
        <f t="shared" si="11"/>
        <v>7.6190476190480805E-3</v>
      </c>
      <c r="AI42" s="6">
        <f t="shared" si="12"/>
        <v>0.67</v>
      </c>
      <c r="AJ42" s="6">
        <f t="shared" si="13"/>
        <v>0.22</v>
      </c>
      <c r="AK42" s="6">
        <f t="shared" si="14"/>
        <v>3.8503401360544531E-2</v>
      </c>
      <c r="AL42" s="6">
        <f t="shared" si="15"/>
        <v>6.0068027210884112E-2</v>
      </c>
    </row>
    <row r="43" spans="1:38" x14ac:dyDescent="0.45">
      <c r="A43" s="13">
        <v>44236</v>
      </c>
      <c r="D43" s="11" t="s">
        <v>316</v>
      </c>
      <c r="E43" s="11" t="s">
        <v>340</v>
      </c>
      <c r="F43" s="11">
        <v>13.63</v>
      </c>
      <c r="G43" s="11">
        <v>2.59</v>
      </c>
      <c r="H43" s="11">
        <v>1.01</v>
      </c>
      <c r="I43" s="11">
        <v>67.36</v>
      </c>
      <c r="J43" s="11">
        <v>0.06</v>
      </c>
      <c r="K43" s="11">
        <v>2.98</v>
      </c>
      <c r="L43" s="11">
        <v>5.24</v>
      </c>
      <c r="M43" s="11">
        <v>0.85</v>
      </c>
      <c r="N43" s="11">
        <v>1</v>
      </c>
      <c r="O43" s="11">
        <v>1.03</v>
      </c>
      <c r="P43" s="11">
        <v>0.18</v>
      </c>
      <c r="Q43" s="11">
        <v>1.25</v>
      </c>
      <c r="R43" s="11">
        <v>0.55000000000000004</v>
      </c>
      <c r="S43" s="11">
        <v>0.13</v>
      </c>
      <c r="T43" s="11">
        <v>1.59</v>
      </c>
      <c r="U43" s="11">
        <v>0.56000000000000005</v>
      </c>
      <c r="W43" s="6">
        <f t="shared" si="0"/>
        <v>3.0000000000011795E-2</v>
      </c>
      <c r="X43" s="6">
        <f t="shared" si="1"/>
        <v>9.9319727891162835E-3</v>
      </c>
      <c r="Y43" s="6">
        <f t="shared" si="2"/>
        <v>7.0748299319727259E-3</v>
      </c>
      <c r="Z43" s="6">
        <f t="shared" si="3"/>
        <v>0.1389115646258432</v>
      </c>
      <c r="AA43" s="6">
        <f t="shared" si="4"/>
        <v>1.1496598639455832E-2</v>
      </c>
      <c r="AB43" s="6">
        <f t="shared" si="5"/>
        <v>4.7551020408163502E-2</v>
      </c>
      <c r="AC43" s="6">
        <f t="shared" si="6"/>
        <v>4.4761904761903892E-2</v>
      </c>
      <c r="AD43" s="6">
        <f t="shared" si="7"/>
        <v>4.4217687074830092E-3</v>
      </c>
      <c r="AE43" s="6">
        <f t="shared" si="8"/>
        <v>8.3129251700680529E-2</v>
      </c>
      <c r="AF43" s="6">
        <f t="shared" si="9"/>
        <v>2.1088435374149839E-2</v>
      </c>
      <c r="AG43" s="6">
        <f t="shared" si="10"/>
        <v>5.2739726027397626E-3</v>
      </c>
      <c r="AH43" s="6">
        <f t="shared" si="11"/>
        <v>7.6190476190480805E-3</v>
      </c>
      <c r="AI43" s="6">
        <f t="shared" si="12"/>
        <v>0.55000000000000004</v>
      </c>
      <c r="AJ43" s="6">
        <f t="shared" si="13"/>
        <v>0.13</v>
      </c>
      <c r="AK43" s="6">
        <f t="shared" si="14"/>
        <v>0.11850340136054438</v>
      </c>
      <c r="AL43" s="6">
        <f t="shared" si="15"/>
        <v>5.0068027210884214E-2</v>
      </c>
    </row>
    <row r="44" spans="1:38" x14ac:dyDescent="0.45">
      <c r="D44" s="11" t="s">
        <v>317</v>
      </c>
      <c r="E44" s="11" t="s">
        <v>340</v>
      </c>
      <c r="F44" s="11">
        <v>13.55</v>
      </c>
      <c r="G44" s="11">
        <v>2.61</v>
      </c>
      <c r="H44" s="11">
        <v>0.96</v>
      </c>
      <c r="I44" s="11">
        <v>67.11</v>
      </c>
      <c r="J44" s="11">
        <v>0.08</v>
      </c>
      <c r="K44" s="11">
        <v>2.96</v>
      </c>
      <c r="L44" s="11">
        <v>5.18</v>
      </c>
      <c r="M44" s="11">
        <v>0.86</v>
      </c>
      <c r="N44" s="11">
        <v>1.1200000000000001</v>
      </c>
      <c r="O44" s="11">
        <v>0.96</v>
      </c>
      <c r="P44" s="11">
        <v>0.16</v>
      </c>
      <c r="Q44" s="11">
        <v>1.29</v>
      </c>
      <c r="R44" s="11">
        <v>0.7</v>
      </c>
      <c r="S44" s="11">
        <v>0.15</v>
      </c>
      <c r="T44" s="11">
        <v>1.73</v>
      </c>
      <c r="U44" s="11">
        <v>0.56999999999999995</v>
      </c>
      <c r="W44" s="6">
        <f t="shared" si="0"/>
        <v>4.9999999999988276E-2</v>
      </c>
      <c r="X44" s="6">
        <f t="shared" si="1"/>
        <v>2.9931972789116301E-2</v>
      </c>
      <c r="Y44" s="6">
        <f t="shared" si="2"/>
        <v>4.2925170068027318E-2</v>
      </c>
      <c r="Z44" s="6">
        <f t="shared" si="3"/>
        <v>0.1110884353741568</v>
      </c>
      <c r="AA44" s="6">
        <f t="shared" si="4"/>
        <v>8.5034013605441716E-3</v>
      </c>
      <c r="AB44" s="6">
        <f t="shared" si="5"/>
        <v>2.7551020408163485E-2</v>
      </c>
      <c r="AC44" s="6">
        <f t="shared" si="6"/>
        <v>1.5238095238096605E-2</v>
      </c>
      <c r="AD44" s="6">
        <f t="shared" si="7"/>
        <v>5.5782312925169997E-3</v>
      </c>
      <c r="AE44" s="6">
        <f t="shared" si="8"/>
        <v>3.6870748299319578E-2</v>
      </c>
      <c r="AF44" s="6">
        <f t="shared" si="9"/>
        <v>4.8911564625850223E-2</v>
      </c>
      <c r="AG44" s="6">
        <f t="shared" si="10"/>
        <v>2.5273972602739753E-2</v>
      </c>
      <c r="AH44" s="6">
        <f t="shared" si="11"/>
        <v>3.2380952380951955E-2</v>
      </c>
      <c r="AI44" s="6">
        <f t="shared" si="12"/>
        <v>0.7</v>
      </c>
      <c r="AJ44" s="6">
        <f t="shared" si="13"/>
        <v>0.15</v>
      </c>
      <c r="AK44" s="6">
        <f t="shared" si="14"/>
        <v>2.1496598639455522E-2</v>
      </c>
      <c r="AL44" s="6">
        <f t="shared" si="15"/>
        <v>6.0068027210884112E-2</v>
      </c>
    </row>
    <row r="45" spans="1:38" x14ac:dyDescent="0.45">
      <c r="D45" s="11" t="s">
        <v>318</v>
      </c>
      <c r="E45" s="11" t="s">
        <v>340</v>
      </c>
      <c r="F45" s="11">
        <v>13.48</v>
      </c>
      <c r="G45" s="11">
        <v>2.52</v>
      </c>
      <c r="H45" s="11">
        <v>1.0900000000000001</v>
      </c>
      <c r="I45" s="11">
        <v>67.41</v>
      </c>
      <c r="J45" s="11">
        <v>0.06</v>
      </c>
      <c r="K45" s="11">
        <v>2.95</v>
      </c>
      <c r="L45" s="11">
        <v>5.24</v>
      </c>
      <c r="M45" s="11">
        <v>0.85</v>
      </c>
      <c r="N45" s="11">
        <v>1.1100000000000001</v>
      </c>
      <c r="O45" s="11">
        <v>1</v>
      </c>
      <c r="P45" s="11">
        <v>0.2</v>
      </c>
      <c r="Q45" s="11">
        <v>1.25</v>
      </c>
      <c r="R45" s="11">
        <v>0.63</v>
      </c>
      <c r="S45" s="11">
        <v>0.05</v>
      </c>
      <c r="T45" s="11">
        <v>1.62</v>
      </c>
      <c r="U45" s="11">
        <v>0.54</v>
      </c>
      <c r="W45" s="6">
        <f t="shared" si="0"/>
        <v>0.11999999999998856</v>
      </c>
      <c r="X45" s="6">
        <f t="shared" si="1"/>
        <v>6.0068027210883557E-2</v>
      </c>
      <c r="Y45" s="6">
        <f t="shared" si="2"/>
        <v>8.7074829931972797E-2</v>
      </c>
      <c r="Z45" s="6">
        <f t="shared" si="3"/>
        <v>0.18891156462584036</v>
      </c>
      <c r="AA45" s="6">
        <f t="shared" si="4"/>
        <v>1.1496598639455832E-2</v>
      </c>
      <c r="AB45" s="6">
        <f t="shared" si="5"/>
        <v>1.7551020408163698E-2</v>
      </c>
      <c r="AC45" s="6">
        <f t="shared" si="6"/>
        <v>4.4761904761903892E-2</v>
      </c>
      <c r="AD45" s="6">
        <f t="shared" si="7"/>
        <v>4.4217687074830092E-3</v>
      </c>
      <c r="AE45" s="6">
        <f t="shared" si="8"/>
        <v>2.6870748299319569E-2</v>
      </c>
      <c r="AF45" s="6">
        <f t="shared" si="9"/>
        <v>8.9115646258501879E-3</v>
      </c>
      <c r="AG45" s="6">
        <f t="shared" si="10"/>
        <v>1.4726027397260255E-2</v>
      </c>
      <c r="AH45" s="6">
        <f t="shared" si="11"/>
        <v>7.6190476190480805E-3</v>
      </c>
      <c r="AI45" s="6">
        <f t="shared" si="12"/>
        <v>0.63</v>
      </c>
      <c r="AJ45" s="6">
        <f t="shared" si="13"/>
        <v>0.05</v>
      </c>
      <c r="AK45" s="6">
        <f t="shared" si="14"/>
        <v>8.8503401360544354E-2</v>
      </c>
      <c r="AL45" s="6">
        <f t="shared" si="15"/>
        <v>3.0068027210884196E-2</v>
      </c>
    </row>
    <row r="46" spans="1:38" x14ac:dyDescent="0.45">
      <c r="D46" s="11" t="s">
        <v>319</v>
      </c>
      <c r="E46" s="11" t="s">
        <v>340</v>
      </c>
      <c r="F46" s="11">
        <v>13.64</v>
      </c>
      <c r="G46" s="11">
        <v>2.5299999999999998</v>
      </c>
      <c r="H46" s="11">
        <v>0.99</v>
      </c>
      <c r="I46" s="11">
        <v>67.349999999999994</v>
      </c>
      <c r="J46" s="11">
        <v>0.08</v>
      </c>
      <c r="K46" s="11">
        <v>2.9</v>
      </c>
      <c r="L46" s="11">
        <v>5.21</v>
      </c>
      <c r="M46" s="11">
        <v>0.9</v>
      </c>
      <c r="N46" s="11">
        <v>1.06</v>
      </c>
      <c r="O46" s="11">
        <v>1.04</v>
      </c>
      <c r="P46" s="11">
        <v>0.21</v>
      </c>
      <c r="Q46" s="11">
        <v>1.31</v>
      </c>
      <c r="R46" s="11">
        <v>0.7</v>
      </c>
      <c r="S46" s="11">
        <v>0.03</v>
      </c>
      <c r="T46" s="11">
        <v>1.62</v>
      </c>
      <c r="U46" s="11">
        <v>0.44</v>
      </c>
      <c r="W46" s="6">
        <f t="shared" si="0"/>
        <v>4.0000000000011582E-2</v>
      </c>
      <c r="X46" s="6">
        <f t="shared" si="1"/>
        <v>5.006802721088377E-2</v>
      </c>
      <c r="Y46" s="6">
        <f t="shared" si="2"/>
        <v>1.2925170068027292E-2</v>
      </c>
      <c r="Z46" s="6">
        <f t="shared" si="3"/>
        <v>0.12891156462583808</v>
      </c>
      <c r="AA46" s="6">
        <f t="shared" si="4"/>
        <v>8.5034013605441716E-3</v>
      </c>
      <c r="AB46" s="6">
        <f t="shared" si="5"/>
        <v>3.2448979591836569E-2</v>
      </c>
      <c r="AC46" s="6">
        <f t="shared" si="6"/>
        <v>1.4761904761903644E-2</v>
      </c>
      <c r="AD46" s="6">
        <f t="shared" si="7"/>
        <v>4.5578231292517035E-2</v>
      </c>
      <c r="AE46" s="6">
        <f t="shared" si="8"/>
        <v>2.3129251700680475E-2</v>
      </c>
      <c r="AF46" s="6">
        <f t="shared" si="9"/>
        <v>3.1088435374149848E-2</v>
      </c>
      <c r="AG46" s="6">
        <f t="shared" si="10"/>
        <v>2.4726027397260236E-2</v>
      </c>
      <c r="AH46" s="6">
        <f t="shared" si="11"/>
        <v>5.2380952380951973E-2</v>
      </c>
      <c r="AI46" s="6">
        <f t="shared" si="12"/>
        <v>0.7</v>
      </c>
      <c r="AJ46" s="6">
        <f t="shared" si="13"/>
        <v>0.03</v>
      </c>
      <c r="AK46" s="6">
        <f t="shared" si="14"/>
        <v>8.8503401360544354E-2</v>
      </c>
      <c r="AL46" s="6">
        <f t="shared" si="15"/>
        <v>6.9931972789115837E-2</v>
      </c>
    </row>
    <row r="47" spans="1:38" x14ac:dyDescent="0.45">
      <c r="D47" s="11" t="s">
        <v>341</v>
      </c>
      <c r="E47" s="11" t="s">
        <v>340</v>
      </c>
      <c r="F47" s="11">
        <v>13.48</v>
      </c>
      <c r="G47" s="11">
        <v>2.57</v>
      </c>
      <c r="H47" s="11">
        <v>0.98</v>
      </c>
      <c r="I47" s="11">
        <v>67.209999999999994</v>
      </c>
      <c r="J47" s="11">
        <v>0.08</v>
      </c>
      <c r="K47" s="11">
        <v>2.96</v>
      </c>
      <c r="L47" s="11">
        <v>5.25</v>
      </c>
      <c r="M47" s="11">
        <v>0.85</v>
      </c>
      <c r="N47" s="11">
        <v>1.17</v>
      </c>
      <c r="O47" s="11">
        <v>1.01</v>
      </c>
      <c r="P47" s="11">
        <v>0.13</v>
      </c>
      <c r="Q47" s="11">
        <v>1.32</v>
      </c>
      <c r="R47" s="11">
        <v>0.59</v>
      </c>
      <c r="S47" s="11">
        <v>0.2</v>
      </c>
      <c r="T47" s="11">
        <v>1.7</v>
      </c>
      <c r="U47" s="11">
        <v>0.51</v>
      </c>
      <c r="W47" s="6">
        <f t="shared" si="0"/>
        <v>0.11999999999998856</v>
      </c>
      <c r="X47" s="6">
        <f t="shared" si="1"/>
        <v>1.0068027210883734E-2</v>
      </c>
      <c r="Y47" s="6">
        <f t="shared" si="2"/>
        <v>2.2925170068027301E-2</v>
      </c>
      <c r="Z47" s="6">
        <f t="shared" si="3"/>
        <v>1.1088435374162486E-2</v>
      </c>
      <c r="AA47" s="6">
        <f t="shared" si="4"/>
        <v>8.5034013605441716E-3</v>
      </c>
      <c r="AB47" s="6">
        <f t="shared" si="5"/>
        <v>2.7551020408163485E-2</v>
      </c>
      <c r="AC47" s="6">
        <f t="shared" si="6"/>
        <v>5.4761904761903679E-2</v>
      </c>
      <c r="AD47" s="6">
        <f t="shared" si="7"/>
        <v>4.4217687074830092E-3</v>
      </c>
      <c r="AE47" s="6">
        <f t="shared" si="8"/>
        <v>8.68707482993194E-2</v>
      </c>
      <c r="AF47" s="6">
        <f t="shared" si="9"/>
        <v>1.0884353741498209E-3</v>
      </c>
      <c r="AG47" s="6">
        <f t="shared" si="10"/>
        <v>5.5273972602739752E-2</v>
      </c>
      <c r="AH47" s="6">
        <f t="shared" si="11"/>
        <v>6.2380952380951982E-2</v>
      </c>
      <c r="AI47" s="6">
        <f t="shared" si="12"/>
        <v>0.59</v>
      </c>
      <c r="AJ47" s="6">
        <f t="shared" si="13"/>
        <v>0.2</v>
      </c>
      <c r="AK47" s="6">
        <f t="shared" si="14"/>
        <v>8.5034013605445047E-3</v>
      </c>
      <c r="AL47" s="6">
        <f t="shared" si="15"/>
        <v>6.802721088416952E-5</v>
      </c>
    </row>
    <row r="48" spans="1:38" x14ac:dyDescent="0.45">
      <c r="D48" s="11" t="s">
        <v>342</v>
      </c>
      <c r="E48" s="11" t="s">
        <v>340</v>
      </c>
      <c r="F48" s="11">
        <v>13.51</v>
      </c>
      <c r="G48" s="11">
        <v>2.58</v>
      </c>
      <c r="H48" s="11">
        <v>0.98</v>
      </c>
      <c r="I48" s="11">
        <v>67.209999999999994</v>
      </c>
      <c r="J48" s="11">
        <v>0.08</v>
      </c>
      <c r="K48" s="11">
        <v>2.94</v>
      </c>
      <c r="L48" s="11">
        <v>5.21</v>
      </c>
      <c r="M48" s="11">
        <v>0.9</v>
      </c>
      <c r="N48" s="11">
        <v>1.1100000000000001</v>
      </c>
      <c r="O48" s="11">
        <v>0.98</v>
      </c>
      <c r="P48" s="11">
        <v>0.23</v>
      </c>
      <c r="Q48" s="11">
        <v>1.28</v>
      </c>
      <c r="R48" s="11">
        <v>0.57999999999999996</v>
      </c>
      <c r="S48" s="11">
        <v>0.12</v>
      </c>
      <c r="T48" s="11">
        <v>1.83</v>
      </c>
      <c r="U48" s="11">
        <v>0.45</v>
      </c>
      <c r="W48" s="6">
        <f t="shared" si="0"/>
        <v>8.99999999999892E-2</v>
      </c>
      <c r="X48" s="6">
        <f t="shared" si="1"/>
        <v>6.8027210883503386E-5</v>
      </c>
      <c r="Y48" s="6">
        <f t="shared" si="2"/>
        <v>2.2925170068027301E-2</v>
      </c>
      <c r="Z48" s="6">
        <f t="shared" si="3"/>
        <v>1.1088435374162486E-2</v>
      </c>
      <c r="AA48" s="6">
        <f t="shared" si="4"/>
        <v>8.5034013605441716E-3</v>
      </c>
      <c r="AB48" s="6">
        <f t="shared" si="5"/>
        <v>7.5510204081634669E-3</v>
      </c>
      <c r="AC48" s="6">
        <f t="shared" si="6"/>
        <v>1.4761904761903644E-2</v>
      </c>
      <c r="AD48" s="6">
        <f t="shared" si="7"/>
        <v>4.5578231292517035E-2</v>
      </c>
      <c r="AE48" s="6">
        <f t="shared" si="8"/>
        <v>2.6870748299319569E-2</v>
      </c>
      <c r="AF48" s="6">
        <f t="shared" si="9"/>
        <v>2.8911564625850206E-2</v>
      </c>
      <c r="AG48" s="6">
        <f t="shared" si="10"/>
        <v>4.4726027397260254E-2</v>
      </c>
      <c r="AH48" s="6">
        <f t="shared" si="11"/>
        <v>2.2380952380951946E-2</v>
      </c>
      <c r="AI48" s="6">
        <f t="shared" si="12"/>
        <v>0.57999999999999996</v>
      </c>
      <c r="AJ48" s="6">
        <f t="shared" si="13"/>
        <v>0.12</v>
      </c>
      <c r="AK48" s="6">
        <f t="shared" si="14"/>
        <v>0.12149659863945561</v>
      </c>
      <c r="AL48" s="6">
        <f t="shared" si="15"/>
        <v>5.9931972789115828E-2</v>
      </c>
    </row>
    <row r="49" spans="1:38" x14ac:dyDescent="0.45">
      <c r="D49" s="11" t="s">
        <v>343</v>
      </c>
      <c r="E49" s="11" t="s">
        <v>340</v>
      </c>
      <c r="F49" s="11">
        <v>13.6</v>
      </c>
      <c r="G49" s="11">
        <v>2.52</v>
      </c>
      <c r="H49" s="11">
        <v>0.97</v>
      </c>
      <c r="I49" s="11">
        <v>67.19</v>
      </c>
      <c r="J49" s="11">
        <v>0.06</v>
      </c>
      <c r="K49" s="11">
        <v>2.92</v>
      </c>
      <c r="L49" s="11">
        <v>5.31</v>
      </c>
      <c r="M49" s="11">
        <v>0.87</v>
      </c>
      <c r="N49" s="11">
        <v>1.1200000000000001</v>
      </c>
      <c r="O49" s="11">
        <v>1</v>
      </c>
      <c r="P49" s="11">
        <v>0.19</v>
      </c>
      <c r="Q49" s="11">
        <v>1.29</v>
      </c>
      <c r="R49" s="11">
        <v>0.64</v>
      </c>
      <c r="S49" s="11">
        <v>0.01</v>
      </c>
      <c r="T49" s="11">
        <v>1.83</v>
      </c>
      <c r="U49" s="11">
        <v>0.47</v>
      </c>
      <c r="W49" s="6">
        <f t="shared" si="0"/>
        <v>1.0658141036401503E-14</v>
      </c>
      <c r="X49" s="6">
        <f t="shared" si="1"/>
        <v>6.0068027210883557E-2</v>
      </c>
      <c r="Y49" s="6">
        <f t="shared" si="2"/>
        <v>3.292517006802731E-2</v>
      </c>
      <c r="Z49" s="6">
        <f t="shared" si="3"/>
        <v>3.1088435374158507E-2</v>
      </c>
      <c r="AA49" s="6">
        <f t="shared" si="4"/>
        <v>1.1496598639455832E-2</v>
      </c>
      <c r="AB49" s="6">
        <f t="shared" si="5"/>
        <v>1.2448979591836551E-2</v>
      </c>
      <c r="AC49" s="6">
        <f t="shared" si="6"/>
        <v>0.11476190476190329</v>
      </c>
      <c r="AD49" s="6">
        <f t="shared" si="7"/>
        <v>1.5578231292517009E-2</v>
      </c>
      <c r="AE49" s="6">
        <f t="shared" si="8"/>
        <v>3.6870748299319578E-2</v>
      </c>
      <c r="AF49" s="6">
        <f t="shared" si="9"/>
        <v>8.9115646258501879E-3</v>
      </c>
      <c r="AG49" s="6">
        <f t="shared" si="10"/>
        <v>4.7260273972602462E-3</v>
      </c>
      <c r="AH49" s="6">
        <f t="shared" si="11"/>
        <v>3.2380952380951955E-2</v>
      </c>
      <c r="AI49" s="6">
        <f t="shared" si="12"/>
        <v>0.64</v>
      </c>
      <c r="AJ49" s="6">
        <f t="shared" si="13"/>
        <v>0.01</v>
      </c>
      <c r="AK49" s="6">
        <f t="shared" si="14"/>
        <v>0.12149659863945561</v>
      </c>
      <c r="AL49" s="6">
        <f t="shared" si="15"/>
        <v>3.9931972789115866E-2</v>
      </c>
    </row>
    <row r="50" spans="1:38" x14ac:dyDescent="0.45">
      <c r="D50" s="11" t="s">
        <v>344</v>
      </c>
      <c r="E50" s="11" t="s">
        <v>340</v>
      </c>
      <c r="F50" s="11">
        <v>13.59</v>
      </c>
      <c r="G50" s="11">
        <v>2.6</v>
      </c>
      <c r="H50" s="11">
        <v>1</v>
      </c>
      <c r="I50" s="11">
        <v>67.36</v>
      </c>
      <c r="J50" s="11">
        <v>7.0000000000000007E-2</v>
      </c>
      <c r="K50" s="11">
        <v>2.88</v>
      </c>
      <c r="L50" s="11">
        <v>5.18</v>
      </c>
      <c r="M50" s="11">
        <v>0.82</v>
      </c>
      <c r="N50" s="11">
        <v>1.07</v>
      </c>
      <c r="O50" s="11">
        <v>1.01</v>
      </c>
      <c r="P50" s="11">
        <v>0.13</v>
      </c>
      <c r="Q50" s="11">
        <v>1.33</v>
      </c>
      <c r="R50" s="11">
        <v>0.52</v>
      </c>
      <c r="S50" s="11">
        <v>0.11</v>
      </c>
      <c r="T50" s="11">
        <v>1.77</v>
      </c>
      <c r="U50" s="11">
        <v>0.56000000000000005</v>
      </c>
      <c r="W50" s="6">
        <f t="shared" si="0"/>
        <v>9.9999999999891287E-3</v>
      </c>
      <c r="X50" s="6">
        <f t="shared" si="1"/>
        <v>1.9931972789116514E-2</v>
      </c>
      <c r="Y50" s="6">
        <f t="shared" si="2"/>
        <v>2.925170068027283E-3</v>
      </c>
      <c r="Z50" s="6">
        <f t="shared" si="3"/>
        <v>0.1389115646258432</v>
      </c>
      <c r="AA50" s="6">
        <f t="shared" si="4"/>
        <v>1.4965986394558234E-3</v>
      </c>
      <c r="AB50" s="6">
        <f t="shared" si="5"/>
        <v>5.2448979591836586E-2</v>
      </c>
      <c r="AC50" s="6">
        <f t="shared" si="6"/>
        <v>1.5238095238096605E-2</v>
      </c>
      <c r="AD50" s="6">
        <f t="shared" si="7"/>
        <v>3.4421768707483036E-2</v>
      </c>
      <c r="AE50" s="6">
        <f t="shared" si="8"/>
        <v>1.3129251700680467E-2</v>
      </c>
      <c r="AF50" s="6">
        <f t="shared" si="9"/>
        <v>1.0884353741498209E-3</v>
      </c>
      <c r="AG50" s="6">
        <f t="shared" si="10"/>
        <v>5.5273972602739752E-2</v>
      </c>
      <c r="AH50" s="6">
        <f t="shared" si="11"/>
        <v>7.2380952380951991E-2</v>
      </c>
      <c r="AI50" s="6">
        <f t="shared" si="12"/>
        <v>0.52</v>
      </c>
      <c r="AJ50" s="6">
        <f t="shared" si="13"/>
        <v>0.11</v>
      </c>
      <c r="AK50" s="6">
        <f t="shared" si="14"/>
        <v>6.1496598639455557E-2</v>
      </c>
      <c r="AL50" s="6">
        <f t="shared" si="15"/>
        <v>5.0068027210884214E-2</v>
      </c>
    </row>
    <row r="51" spans="1:38" x14ac:dyDescent="0.45">
      <c r="D51" s="11" t="s">
        <v>345</v>
      </c>
      <c r="E51" s="11" t="s">
        <v>340</v>
      </c>
      <c r="F51" s="11">
        <v>13.48</v>
      </c>
      <c r="G51" s="11">
        <v>2.63</v>
      </c>
      <c r="H51" s="11">
        <v>0.98</v>
      </c>
      <c r="I51" s="11">
        <v>67.11</v>
      </c>
      <c r="J51" s="11">
        <v>0.06</v>
      </c>
      <c r="K51" s="11">
        <v>2.95</v>
      </c>
      <c r="L51" s="11">
        <v>5.22</v>
      </c>
      <c r="M51" s="11">
        <v>0.88</v>
      </c>
      <c r="N51" s="11">
        <v>1.08</v>
      </c>
      <c r="O51" s="11">
        <v>1.01</v>
      </c>
      <c r="P51" s="11">
        <v>0.19</v>
      </c>
      <c r="Q51" s="11">
        <v>1.24</v>
      </c>
      <c r="R51" s="11">
        <v>0.62</v>
      </c>
      <c r="S51" s="11">
        <v>0.26</v>
      </c>
      <c r="T51" s="11">
        <v>1.75</v>
      </c>
      <c r="U51" s="11">
        <v>0.54</v>
      </c>
      <c r="W51" s="6">
        <f t="shared" si="0"/>
        <v>0.11999999999998856</v>
      </c>
      <c r="X51" s="6">
        <f t="shared" si="1"/>
        <v>4.9931972789116319E-2</v>
      </c>
      <c r="Y51" s="6">
        <f t="shared" si="2"/>
        <v>2.2925170068027301E-2</v>
      </c>
      <c r="Z51" s="6">
        <f t="shared" si="3"/>
        <v>0.1110884353741568</v>
      </c>
      <c r="AA51" s="6">
        <f t="shared" si="4"/>
        <v>1.1496598639455832E-2</v>
      </c>
      <c r="AB51" s="6">
        <f t="shared" si="5"/>
        <v>1.7551020408163698E-2</v>
      </c>
      <c r="AC51" s="6">
        <f t="shared" si="6"/>
        <v>2.476190476190343E-2</v>
      </c>
      <c r="AD51" s="6">
        <f t="shared" si="7"/>
        <v>2.5578231292517017E-2</v>
      </c>
      <c r="AE51" s="6">
        <f t="shared" si="8"/>
        <v>3.1292517006804577E-3</v>
      </c>
      <c r="AF51" s="6">
        <f t="shared" si="9"/>
        <v>1.0884353741498209E-3</v>
      </c>
      <c r="AG51" s="6">
        <f t="shared" si="10"/>
        <v>4.7260273972602462E-3</v>
      </c>
      <c r="AH51" s="6">
        <f t="shared" si="11"/>
        <v>1.7619047619048089E-2</v>
      </c>
      <c r="AI51" s="6">
        <f t="shared" si="12"/>
        <v>0.62</v>
      </c>
      <c r="AJ51" s="6">
        <f t="shared" si="13"/>
        <v>0.26</v>
      </c>
      <c r="AK51" s="6">
        <f t="shared" si="14"/>
        <v>4.149659863945554E-2</v>
      </c>
      <c r="AL51" s="6">
        <f t="shared" si="15"/>
        <v>3.0068027210884196E-2</v>
      </c>
    </row>
    <row r="52" spans="1:38" ht="14.65" thickBot="1" x14ac:dyDescent="0.5">
      <c r="A52" s="14"/>
      <c r="B52" s="14"/>
      <c r="C52" s="14"/>
      <c r="D52" s="15" t="s">
        <v>346</v>
      </c>
      <c r="E52" s="15" t="s">
        <v>340</v>
      </c>
      <c r="F52" s="15">
        <v>13.54</v>
      </c>
      <c r="G52" s="15">
        <v>2.58</v>
      </c>
      <c r="H52" s="15">
        <v>1</v>
      </c>
      <c r="I52" s="15">
        <v>67.17</v>
      </c>
      <c r="J52" s="15">
        <v>7.0000000000000007E-2</v>
      </c>
      <c r="K52" s="15">
        <v>2.98</v>
      </c>
      <c r="L52" s="15">
        <v>5.22</v>
      </c>
      <c r="M52" s="15">
        <v>0.83</v>
      </c>
      <c r="N52" s="15">
        <v>1.1000000000000001</v>
      </c>
      <c r="O52" s="15">
        <v>1.03</v>
      </c>
      <c r="P52" s="15">
        <v>0.23</v>
      </c>
      <c r="Q52" s="15">
        <v>1.38</v>
      </c>
      <c r="R52" s="15">
        <v>0.65</v>
      </c>
      <c r="S52" s="15">
        <v>0.1</v>
      </c>
      <c r="T52" s="15">
        <v>1.57</v>
      </c>
      <c r="U52" s="15">
        <v>0.55000000000000004</v>
      </c>
      <c r="W52" s="6">
        <f t="shared" si="0"/>
        <v>5.9999999999989839E-2</v>
      </c>
      <c r="X52" s="6">
        <f t="shared" si="1"/>
        <v>6.8027210883503386E-5</v>
      </c>
      <c r="Y52" s="6">
        <f t="shared" si="2"/>
        <v>2.925170068027283E-3</v>
      </c>
      <c r="Z52" s="6">
        <f t="shared" si="3"/>
        <v>5.1088435374154528E-2</v>
      </c>
      <c r="AA52" s="6">
        <f t="shared" si="4"/>
        <v>1.4965986394558234E-3</v>
      </c>
      <c r="AB52" s="6">
        <f t="shared" si="5"/>
        <v>4.7551020408163502E-2</v>
      </c>
      <c r="AC52" s="6">
        <f t="shared" si="6"/>
        <v>2.476190476190343E-2</v>
      </c>
      <c r="AD52" s="6">
        <f t="shared" si="7"/>
        <v>2.4421768707483027E-2</v>
      </c>
      <c r="AE52" s="6">
        <f t="shared" si="8"/>
        <v>1.687074829931956E-2</v>
      </c>
      <c r="AF52" s="6">
        <f t="shared" si="9"/>
        <v>2.1088435374149839E-2</v>
      </c>
      <c r="AG52" s="6">
        <f t="shared" si="10"/>
        <v>4.4726027397260254E-2</v>
      </c>
      <c r="AH52" s="6">
        <f t="shared" si="11"/>
        <v>0.12238095238095181</v>
      </c>
      <c r="AI52" s="6">
        <f t="shared" si="12"/>
        <v>0.65</v>
      </c>
      <c r="AJ52" s="6">
        <f t="shared" si="13"/>
        <v>0.1</v>
      </c>
      <c r="AK52" s="6">
        <f t="shared" si="14"/>
        <v>0.1385034013605444</v>
      </c>
      <c r="AL52" s="6">
        <f t="shared" si="15"/>
        <v>4.0068027210884205E-2</v>
      </c>
    </row>
    <row r="53" spans="1:38" x14ac:dyDescent="0.45">
      <c r="A53" s="13">
        <v>44243</v>
      </c>
      <c r="D53" s="11" t="s">
        <v>314</v>
      </c>
      <c r="E53" s="11" t="s">
        <v>347</v>
      </c>
      <c r="F53" s="11">
        <v>13.76</v>
      </c>
      <c r="G53" s="11">
        <v>2.58</v>
      </c>
      <c r="H53" s="11">
        <v>1.03</v>
      </c>
      <c r="I53" s="11">
        <v>67.47</v>
      </c>
      <c r="J53" s="11">
        <v>0.05</v>
      </c>
      <c r="K53" s="11">
        <v>2.88</v>
      </c>
      <c r="L53" s="11">
        <v>5.17</v>
      </c>
      <c r="M53" s="11">
        <v>0.86</v>
      </c>
      <c r="N53" s="11">
        <v>1.05</v>
      </c>
      <c r="O53" s="11">
        <v>1.01</v>
      </c>
      <c r="P53" s="11">
        <v>0.12</v>
      </c>
      <c r="Q53" s="11">
        <v>1.24</v>
      </c>
      <c r="R53" s="11">
        <v>0.57999999999999996</v>
      </c>
      <c r="S53" s="11">
        <v>0.04</v>
      </c>
      <c r="T53" s="11">
        <v>1.67</v>
      </c>
      <c r="U53" s="11">
        <v>0.48</v>
      </c>
      <c r="W53" s="6">
        <f t="shared" si="0"/>
        <v>0.1600000000000108</v>
      </c>
      <c r="X53" s="6">
        <f t="shared" si="1"/>
        <v>6.8027210883503386E-5</v>
      </c>
      <c r="Y53" s="6">
        <f t="shared" si="2"/>
        <v>2.7074829931972744E-2</v>
      </c>
      <c r="Z53" s="6">
        <f t="shared" si="3"/>
        <v>0.24891156462584263</v>
      </c>
      <c r="AA53" s="6">
        <f t="shared" si="4"/>
        <v>2.1496598639455827E-2</v>
      </c>
      <c r="AB53" s="6">
        <f t="shared" si="5"/>
        <v>5.2448979591836586E-2</v>
      </c>
      <c r="AC53" s="6">
        <f t="shared" si="6"/>
        <v>2.5238095238096392E-2</v>
      </c>
      <c r="AD53" s="6">
        <f t="shared" si="7"/>
        <v>5.5782312925169997E-3</v>
      </c>
      <c r="AE53" s="6">
        <f t="shared" si="8"/>
        <v>3.3129251700680484E-2</v>
      </c>
      <c r="AF53" s="6">
        <f t="shared" si="9"/>
        <v>1.0884353741498209E-3</v>
      </c>
      <c r="AG53" s="6">
        <f t="shared" si="10"/>
        <v>6.527397260273976E-2</v>
      </c>
      <c r="AH53" s="6">
        <f t="shared" si="11"/>
        <v>1.7619047619048089E-2</v>
      </c>
      <c r="AI53" s="6">
        <f t="shared" si="12"/>
        <v>0.57999999999999996</v>
      </c>
      <c r="AJ53" s="6">
        <f t="shared" si="13"/>
        <v>0.04</v>
      </c>
      <c r="AK53" s="6">
        <f t="shared" si="14"/>
        <v>3.8503401360544531E-2</v>
      </c>
      <c r="AL53" s="6">
        <f t="shared" si="15"/>
        <v>2.9931972789115857E-2</v>
      </c>
    </row>
    <row r="54" spans="1:38" x14ac:dyDescent="0.45">
      <c r="D54" s="11" t="s">
        <v>316</v>
      </c>
      <c r="E54" s="11" t="s">
        <v>347</v>
      </c>
      <c r="F54" s="11">
        <v>13.65</v>
      </c>
      <c r="G54" s="11">
        <v>2.54</v>
      </c>
      <c r="H54" s="11">
        <v>1.04</v>
      </c>
      <c r="I54" s="11">
        <v>67.319999999999993</v>
      </c>
      <c r="J54" s="11">
        <v>7.0000000000000007E-2</v>
      </c>
      <c r="K54" s="11">
        <v>2.86</v>
      </c>
      <c r="L54" s="11">
        <v>5.25</v>
      </c>
      <c r="M54" s="11">
        <v>0.82</v>
      </c>
      <c r="N54" s="11">
        <v>1.02</v>
      </c>
      <c r="O54" s="11">
        <v>1</v>
      </c>
      <c r="P54" s="11">
        <v>0.19</v>
      </c>
      <c r="Q54" s="11">
        <v>1.22</v>
      </c>
      <c r="R54" s="11">
        <v>0.55000000000000004</v>
      </c>
      <c r="S54" s="11">
        <v>0.13</v>
      </c>
      <c r="T54" s="11">
        <v>1.82</v>
      </c>
      <c r="U54" s="11">
        <v>0.5</v>
      </c>
      <c r="W54" s="6">
        <f t="shared" si="0"/>
        <v>5.0000000000011369E-2</v>
      </c>
      <c r="X54" s="6">
        <f t="shared" si="1"/>
        <v>4.0068027210883539E-2</v>
      </c>
      <c r="Y54" s="6">
        <f t="shared" si="2"/>
        <v>3.7074829931972753E-2</v>
      </c>
      <c r="Z54" s="6">
        <f t="shared" si="3"/>
        <v>9.8911564625836945E-2</v>
      </c>
      <c r="AA54" s="6">
        <f t="shared" si="4"/>
        <v>1.4965986394558234E-3</v>
      </c>
      <c r="AB54" s="6">
        <f t="shared" si="5"/>
        <v>7.2448979591836604E-2</v>
      </c>
      <c r="AC54" s="6">
        <f t="shared" si="6"/>
        <v>5.4761904761903679E-2</v>
      </c>
      <c r="AD54" s="6">
        <f t="shared" si="7"/>
        <v>3.4421768707483036E-2</v>
      </c>
      <c r="AE54" s="6">
        <f t="shared" si="8"/>
        <v>6.3129251700680511E-2</v>
      </c>
      <c r="AF54" s="6">
        <f t="shared" si="9"/>
        <v>8.9115646258501879E-3</v>
      </c>
      <c r="AG54" s="6">
        <f t="shared" si="10"/>
        <v>4.7260273972602462E-3</v>
      </c>
      <c r="AH54" s="6">
        <f t="shared" si="11"/>
        <v>3.7619047619048107E-2</v>
      </c>
      <c r="AI54" s="6">
        <f t="shared" si="12"/>
        <v>0.55000000000000004</v>
      </c>
      <c r="AJ54" s="6">
        <f t="shared" si="13"/>
        <v>0.13</v>
      </c>
      <c r="AK54" s="6">
        <f t="shared" si="14"/>
        <v>0.1114965986394556</v>
      </c>
      <c r="AL54" s="6">
        <f t="shared" si="15"/>
        <v>9.9319727891158394E-3</v>
      </c>
    </row>
    <row r="55" spans="1:38" x14ac:dyDescent="0.45">
      <c r="D55" s="11" t="s">
        <v>317</v>
      </c>
      <c r="E55" s="11" t="s">
        <v>347</v>
      </c>
      <c r="F55" s="11">
        <v>13.77</v>
      </c>
      <c r="G55" s="11">
        <v>2.6</v>
      </c>
      <c r="H55" s="11">
        <v>1.01</v>
      </c>
      <c r="I55" s="11">
        <v>67.16</v>
      </c>
      <c r="J55" s="11">
        <v>0.08</v>
      </c>
      <c r="K55" s="11">
        <v>2.86</v>
      </c>
      <c r="L55" s="11">
        <v>5.14</v>
      </c>
      <c r="M55" s="11">
        <v>0.9</v>
      </c>
      <c r="N55" s="11">
        <v>1.04</v>
      </c>
      <c r="O55" s="11">
        <v>0.98</v>
      </c>
      <c r="P55" s="11">
        <v>0.19</v>
      </c>
      <c r="Q55" s="11">
        <v>1.21</v>
      </c>
      <c r="R55" s="11">
        <v>0.66</v>
      </c>
      <c r="S55" s="11">
        <v>0.13</v>
      </c>
      <c r="T55" s="11">
        <v>1.76</v>
      </c>
      <c r="U55" s="11">
        <v>0.52</v>
      </c>
      <c r="W55" s="6">
        <f t="shared" si="0"/>
        <v>0.17000000000001059</v>
      </c>
      <c r="X55" s="6">
        <f t="shared" si="1"/>
        <v>1.9931972789116514E-2</v>
      </c>
      <c r="Y55" s="6">
        <f t="shared" si="2"/>
        <v>7.0748299319727259E-3</v>
      </c>
      <c r="Z55" s="6">
        <f t="shared" si="3"/>
        <v>6.1088435374159644E-2</v>
      </c>
      <c r="AA55" s="6">
        <f t="shared" si="4"/>
        <v>8.5034013605441716E-3</v>
      </c>
      <c r="AB55" s="6">
        <f t="shared" si="5"/>
        <v>7.2448979591836604E-2</v>
      </c>
      <c r="AC55" s="6">
        <f t="shared" si="6"/>
        <v>5.5238095238096641E-2</v>
      </c>
      <c r="AD55" s="6">
        <f t="shared" si="7"/>
        <v>4.5578231292517035E-2</v>
      </c>
      <c r="AE55" s="6">
        <f t="shared" si="8"/>
        <v>4.3129251700680493E-2</v>
      </c>
      <c r="AF55" s="6">
        <f t="shared" si="9"/>
        <v>2.8911564625850206E-2</v>
      </c>
      <c r="AG55" s="6">
        <f t="shared" si="10"/>
        <v>4.7260273972602462E-3</v>
      </c>
      <c r="AH55" s="6">
        <f t="shared" si="11"/>
        <v>4.7619047619048116E-2</v>
      </c>
      <c r="AI55" s="6">
        <f t="shared" si="12"/>
        <v>0.66</v>
      </c>
      <c r="AJ55" s="6">
        <f t="shared" si="13"/>
        <v>0.13</v>
      </c>
      <c r="AK55" s="6">
        <f t="shared" si="14"/>
        <v>5.1496598639455549E-2</v>
      </c>
      <c r="AL55" s="6">
        <f t="shared" si="15"/>
        <v>1.0068027210884178E-2</v>
      </c>
    </row>
    <row r="56" spans="1:38" x14ac:dyDescent="0.45">
      <c r="D56" s="11" t="s">
        <v>318</v>
      </c>
      <c r="E56" s="11" t="s">
        <v>347</v>
      </c>
      <c r="F56" s="11">
        <v>13.63</v>
      </c>
      <c r="G56" s="11">
        <v>2.5499999999999998</v>
      </c>
      <c r="H56" s="11">
        <v>1.02</v>
      </c>
      <c r="I56" s="11">
        <v>67.28</v>
      </c>
      <c r="J56" s="11">
        <v>7.0000000000000007E-2</v>
      </c>
      <c r="K56" s="11">
        <v>2.92</v>
      </c>
      <c r="L56" s="11">
        <v>5.13</v>
      </c>
      <c r="M56" s="11">
        <v>0.85</v>
      </c>
      <c r="N56" s="11">
        <v>1.05</v>
      </c>
      <c r="O56" s="11">
        <v>0.97</v>
      </c>
      <c r="P56" s="11">
        <v>0.18</v>
      </c>
      <c r="Q56" s="11">
        <v>1.37</v>
      </c>
      <c r="R56" s="11">
        <v>0.56999999999999995</v>
      </c>
      <c r="S56" s="11">
        <v>0.13</v>
      </c>
      <c r="T56" s="11">
        <v>1.79</v>
      </c>
      <c r="U56" s="11">
        <v>0.51</v>
      </c>
      <c r="W56" s="6">
        <f t="shared" si="0"/>
        <v>3.0000000000011795E-2</v>
      </c>
      <c r="X56" s="6">
        <f t="shared" si="1"/>
        <v>3.0068027210883752E-2</v>
      </c>
      <c r="Y56" s="6">
        <f t="shared" si="2"/>
        <v>1.7074829931972735E-2</v>
      </c>
      <c r="Z56" s="6">
        <f t="shared" si="3"/>
        <v>5.8911564625844903E-2</v>
      </c>
      <c r="AA56" s="6">
        <f t="shared" si="4"/>
        <v>1.4965986394558234E-3</v>
      </c>
      <c r="AB56" s="6">
        <f t="shared" si="5"/>
        <v>1.2448979591836551E-2</v>
      </c>
      <c r="AC56" s="6">
        <f t="shared" si="6"/>
        <v>6.5238095238096427E-2</v>
      </c>
      <c r="AD56" s="6">
        <f t="shared" si="7"/>
        <v>4.4217687074830092E-3</v>
      </c>
      <c r="AE56" s="6">
        <f t="shared" si="8"/>
        <v>3.3129251700680484E-2</v>
      </c>
      <c r="AF56" s="6">
        <f t="shared" si="9"/>
        <v>3.8911564625850215E-2</v>
      </c>
      <c r="AG56" s="6">
        <f t="shared" si="10"/>
        <v>5.2739726027397626E-3</v>
      </c>
      <c r="AH56" s="6">
        <f t="shared" si="11"/>
        <v>0.11238095238095203</v>
      </c>
      <c r="AI56" s="6">
        <f t="shared" si="12"/>
        <v>0.56999999999999995</v>
      </c>
      <c r="AJ56" s="6">
        <f t="shared" si="13"/>
        <v>0.13</v>
      </c>
      <c r="AK56" s="6">
        <f t="shared" si="14"/>
        <v>8.1496598639455575E-2</v>
      </c>
      <c r="AL56" s="6">
        <f t="shared" si="15"/>
        <v>6.802721088416952E-5</v>
      </c>
    </row>
    <row r="57" spans="1:38" x14ac:dyDescent="0.45">
      <c r="D57" s="11" t="s">
        <v>319</v>
      </c>
      <c r="E57" s="11" t="s">
        <v>347</v>
      </c>
      <c r="F57" s="11">
        <v>13.73</v>
      </c>
      <c r="G57" s="11">
        <v>2.6</v>
      </c>
      <c r="H57" s="11">
        <v>0.97</v>
      </c>
      <c r="I57" s="11">
        <v>67.040000000000006</v>
      </c>
      <c r="J57" s="11">
        <v>7.0000000000000007E-2</v>
      </c>
      <c r="K57" s="11">
        <v>2.95</v>
      </c>
      <c r="L57" s="11">
        <v>5.21</v>
      </c>
      <c r="M57" s="11">
        <v>0.85</v>
      </c>
      <c r="N57" s="11">
        <v>1.08</v>
      </c>
      <c r="O57" s="11">
        <v>1</v>
      </c>
      <c r="P57" s="11">
        <v>0.21</v>
      </c>
      <c r="Q57" s="11">
        <v>1.27</v>
      </c>
      <c r="R57" s="11">
        <v>0.59</v>
      </c>
      <c r="S57" s="11">
        <v>0.11</v>
      </c>
      <c r="T57" s="11">
        <v>1.78</v>
      </c>
      <c r="U57" s="11">
        <v>0.53</v>
      </c>
      <c r="W57" s="6">
        <f t="shared" si="0"/>
        <v>0.13000000000001144</v>
      </c>
      <c r="X57" s="6">
        <f t="shared" si="1"/>
        <v>1.9931972789116514E-2</v>
      </c>
      <c r="Y57" s="6">
        <f t="shared" si="2"/>
        <v>3.292517006802731E-2</v>
      </c>
      <c r="Z57" s="6">
        <f t="shared" si="3"/>
        <v>0.18108843537414998</v>
      </c>
      <c r="AA57" s="6">
        <f t="shared" si="4"/>
        <v>1.4965986394558234E-3</v>
      </c>
      <c r="AB57" s="6">
        <f t="shared" si="5"/>
        <v>1.7551020408163698E-2</v>
      </c>
      <c r="AC57" s="6">
        <f t="shared" si="6"/>
        <v>1.4761904761903644E-2</v>
      </c>
      <c r="AD57" s="6">
        <f t="shared" si="7"/>
        <v>4.4217687074830092E-3</v>
      </c>
      <c r="AE57" s="6">
        <f t="shared" si="8"/>
        <v>3.1292517006804577E-3</v>
      </c>
      <c r="AF57" s="6">
        <f t="shared" si="9"/>
        <v>8.9115646258501879E-3</v>
      </c>
      <c r="AG57" s="6">
        <f t="shared" si="10"/>
        <v>2.4726027397260236E-2</v>
      </c>
      <c r="AH57" s="6">
        <f t="shared" si="11"/>
        <v>1.2380952380951937E-2</v>
      </c>
      <c r="AI57" s="6">
        <f t="shared" si="12"/>
        <v>0.59</v>
      </c>
      <c r="AJ57" s="6">
        <f t="shared" si="13"/>
        <v>0.11</v>
      </c>
      <c r="AK57" s="6">
        <f t="shared" si="14"/>
        <v>7.1496598639455566E-2</v>
      </c>
      <c r="AL57" s="6">
        <f t="shared" si="15"/>
        <v>2.0068027210884187E-2</v>
      </c>
    </row>
    <row r="58" spans="1:38" x14ac:dyDescent="0.45">
      <c r="D58" s="11" t="s">
        <v>348</v>
      </c>
      <c r="E58" s="11" t="s">
        <v>347</v>
      </c>
      <c r="F58" s="11">
        <v>13.69</v>
      </c>
      <c r="G58" s="11">
        <v>2.57</v>
      </c>
      <c r="H58" s="11">
        <v>1.04</v>
      </c>
      <c r="I58" s="11">
        <v>67.260000000000005</v>
      </c>
      <c r="J58" s="11">
        <v>0.06</v>
      </c>
      <c r="K58" s="11">
        <v>2.89</v>
      </c>
      <c r="L58" s="11">
        <v>5.19</v>
      </c>
      <c r="M58" s="11">
        <v>0.89</v>
      </c>
      <c r="N58" s="11">
        <v>1.08</v>
      </c>
      <c r="O58" s="11">
        <v>1.03</v>
      </c>
      <c r="P58" s="11">
        <v>0.2</v>
      </c>
      <c r="Q58" s="11">
        <v>1.23</v>
      </c>
      <c r="R58" s="11">
        <v>0.69</v>
      </c>
      <c r="S58" s="11">
        <v>0.1</v>
      </c>
      <c r="T58" s="11">
        <v>1.72</v>
      </c>
      <c r="U58" s="11">
        <v>0.37</v>
      </c>
      <c r="W58" s="6">
        <f t="shared" si="0"/>
        <v>9.0000000000010516E-2</v>
      </c>
      <c r="X58" s="6">
        <f t="shared" si="1"/>
        <v>1.0068027210883734E-2</v>
      </c>
      <c r="Y58" s="6">
        <f t="shared" si="2"/>
        <v>3.7074829931972753E-2</v>
      </c>
      <c r="Z58" s="6">
        <f t="shared" si="3"/>
        <v>3.8911564625848882E-2</v>
      </c>
      <c r="AA58" s="6">
        <f t="shared" si="4"/>
        <v>1.1496598639455832E-2</v>
      </c>
      <c r="AB58" s="6">
        <f t="shared" si="5"/>
        <v>4.2448979591836355E-2</v>
      </c>
      <c r="AC58" s="6">
        <f t="shared" si="6"/>
        <v>5.23809523809593E-3</v>
      </c>
      <c r="AD58" s="6">
        <f t="shared" si="7"/>
        <v>3.5578231292517026E-2</v>
      </c>
      <c r="AE58" s="6">
        <f t="shared" si="8"/>
        <v>3.1292517006804577E-3</v>
      </c>
      <c r="AF58" s="6">
        <f t="shared" si="9"/>
        <v>2.1088435374149839E-2</v>
      </c>
      <c r="AG58" s="6">
        <f t="shared" si="10"/>
        <v>1.4726027397260255E-2</v>
      </c>
      <c r="AH58" s="6">
        <f t="shared" si="11"/>
        <v>2.7619047619048098E-2</v>
      </c>
      <c r="AI58" s="6">
        <f t="shared" si="12"/>
        <v>0.69</v>
      </c>
      <c r="AJ58" s="6">
        <f t="shared" si="13"/>
        <v>0.1</v>
      </c>
      <c r="AK58" s="6">
        <f t="shared" si="14"/>
        <v>1.1496598639455513E-2</v>
      </c>
      <c r="AL58" s="6">
        <f t="shared" si="15"/>
        <v>0.13993197278911584</v>
      </c>
    </row>
    <row r="59" spans="1:38" x14ac:dyDescent="0.45">
      <c r="D59" s="11" t="s">
        <v>349</v>
      </c>
      <c r="E59" s="11" t="s">
        <v>347</v>
      </c>
      <c r="F59" s="11">
        <v>13.66</v>
      </c>
      <c r="G59" s="11">
        <v>2.61</v>
      </c>
      <c r="H59" s="11">
        <v>1.02</v>
      </c>
      <c r="I59" s="11">
        <v>67.45</v>
      </c>
      <c r="J59" s="11">
        <v>7.0000000000000007E-2</v>
      </c>
      <c r="K59" s="11">
        <v>2.94</v>
      </c>
      <c r="L59" s="11">
        <v>5.16</v>
      </c>
      <c r="M59" s="11">
        <v>0.87</v>
      </c>
      <c r="N59" s="11">
        <v>1.0900000000000001</v>
      </c>
      <c r="O59" s="11">
        <v>1.01</v>
      </c>
      <c r="P59" s="11">
        <v>0.14000000000000001</v>
      </c>
      <c r="Q59" s="11">
        <v>1.22</v>
      </c>
      <c r="R59" s="11">
        <v>0.56000000000000005</v>
      </c>
      <c r="S59" s="11">
        <v>0.04</v>
      </c>
      <c r="T59" s="11">
        <v>1.61</v>
      </c>
      <c r="U59" s="11">
        <v>0.55000000000000004</v>
      </c>
      <c r="W59" s="6">
        <f t="shared" si="0"/>
        <v>6.0000000000011156E-2</v>
      </c>
      <c r="X59" s="6">
        <f t="shared" si="1"/>
        <v>2.9931972789116301E-2</v>
      </c>
      <c r="Y59" s="6">
        <f t="shared" si="2"/>
        <v>1.7074829931972735E-2</v>
      </c>
      <c r="Z59" s="6">
        <f t="shared" si="3"/>
        <v>0.22891156462584661</v>
      </c>
      <c r="AA59" s="6">
        <f t="shared" si="4"/>
        <v>1.4965986394558234E-3</v>
      </c>
      <c r="AB59" s="6">
        <f t="shared" si="5"/>
        <v>7.5510204081634669E-3</v>
      </c>
      <c r="AC59" s="6">
        <f t="shared" si="6"/>
        <v>3.5238095238096179E-2</v>
      </c>
      <c r="AD59" s="6">
        <f t="shared" si="7"/>
        <v>1.5578231292517009E-2</v>
      </c>
      <c r="AE59" s="6">
        <f t="shared" si="8"/>
        <v>6.8707482993195512E-3</v>
      </c>
      <c r="AF59" s="6">
        <f t="shared" si="9"/>
        <v>1.0884353741498209E-3</v>
      </c>
      <c r="AG59" s="6">
        <f t="shared" si="10"/>
        <v>4.5273972602739743E-2</v>
      </c>
      <c r="AH59" s="6">
        <f t="shared" si="11"/>
        <v>3.7619047619048107E-2</v>
      </c>
      <c r="AI59" s="6">
        <f t="shared" si="12"/>
        <v>0.56000000000000005</v>
      </c>
      <c r="AJ59" s="6">
        <f t="shared" si="13"/>
        <v>0.04</v>
      </c>
      <c r="AK59" s="6">
        <f t="shared" si="14"/>
        <v>9.8503401360544363E-2</v>
      </c>
      <c r="AL59" s="6">
        <f t="shared" si="15"/>
        <v>4.0068027210884205E-2</v>
      </c>
    </row>
    <row r="60" spans="1:38" x14ac:dyDescent="0.45">
      <c r="D60" s="11" t="s">
        <v>350</v>
      </c>
      <c r="E60" s="11" t="s">
        <v>347</v>
      </c>
      <c r="F60" s="11">
        <v>13.73</v>
      </c>
      <c r="G60" s="11">
        <v>2.59</v>
      </c>
      <c r="H60" s="11">
        <v>0.99</v>
      </c>
      <c r="I60" s="11">
        <v>67.239999999999995</v>
      </c>
      <c r="J60" s="11">
        <v>7.0000000000000007E-2</v>
      </c>
      <c r="K60" s="11">
        <v>2.91</v>
      </c>
      <c r="L60" s="11">
        <v>5.17</v>
      </c>
      <c r="M60" s="11">
        <v>0.83</v>
      </c>
      <c r="N60" s="11">
        <v>1.05</v>
      </c>
      <c r="O60" s="11">
        <v>0.96</v>
      </c>
      <c r="P60" s="11">
        <v>0.18</v>
      </c>
      <c r="Q60" s="11">
        <v>1.33</v>
      </c>
      <c r="R60" s="11">
        <v>0.66</v>
      </c>
      <c r="S60" s="11">
        <v>0.01</v>
      </c>
      <c r="T60" s="11">
        <v>1.77</v>
      </c>
      <c r="U60" s="11">
        <v>0.52</v>
      </c>
      <c r="W60" s="6">
        <f t="shared" si="0"/>
        <v>0.13000000000001144</v>
      </c>
      <c r="X60" s="6">
        <f t="shared" si="1"/>
        <v>9.9319727891162835E-3</v>
      </c>
      <c r="Y60" s="6">
        <f t="shared" si="2"/>
        <v>1.2925170068027292E-2</v>
      </c>
      <c r="Z60" s="6">
        <f t="shared" si="3"/>
        <v>1.891156462583865E-2</v>
      </c>
      <c r="AA60" s="6">
        <f t="shared" si="4"/>
        <v>1.4965986394558234E-3</v>
      </c>
      <c r="AB60" s="6">
        <f t="shared" si="5"/>
        <v>2.2448979591836338E-2</v>
      </c>
      <c r="AC60" s="6">
        <f t="shared" si="6"/>
        <v>2.5238095238096392E-2</v>
      </c>
      <c r="AD60" s="6">
        <f t="shared" si="7"/>
        <v>2.4421768707483027E-2</v>
      </c>
      <c r="AE60" s="6">
        <f t="shared" si="8"/>
        <v>3.3129251700680484E-2</v>
      </c>
      <c r="AF60" s="6">
        <f t="shared" si="9"/>
        <v>4.8911564625850223E-2</v>
      </c>
      <c r="AG60" s="6">
        <f t="shared" si="10"/>
        <v>5.2739726027397626E-3</v>
      </c>
      <c r="AH60" s="6">
        <f t="shared" si="11"/>
        <v>7.2380952380951991E-2</v>
      </c>
      <c r="AI60" s="6">
        <f t="shared" si="12"/>
        <v>0.66</v>
      </c>
      <c r="AJ60" s="6">
        <f t="shared" si="13"/>
        <v>0.01</v>
      </c>
      <c r="AK60" s="6">
        <f t="shared" si="14"/>
        <v>6.1496598639455557E-2</v>
      </c>
      <c r="AL60" s="6">
        <f t="shared" si="15"/>
        <v>1.0068027210884178E-2</v>
      </c>
    </row>
    <row r="61" spans="1:38" x14ac:dyDescent="0.45">
      <c r="D61" s="11" t="s">
        <v>351</v>
      </c>
      <c r="E61" s="11" t="s">
        <v>347</v>
      </c>
      <c r="F61" s="11">
        <v>13.72</v>
      </c>
      <c r="G61" s="11">
        <v>2.56</v>
      </c>
      <c r="H61" s="11">
        <v>1.02</v>
      </c>
      <c r="I61" s="11">
        <v>67</v>
      </c>
      <c r="J61" s="11">
        <v>0.06</v>
      </c>
      <c r="K61" s="11">
        <v>2.92</v>
      </c>
      <c r="L61" s="11">
        <v>5.14</v>
      </c>
      <c r="M61" s="11">
        <v>0.88</v>
      </c>
      <c r="N61" s="11">
        <v>1.1200000000000001</v>
      </c>
      <c r="O61" s="11">
        <v>1.02</v>
      </c>
      <c r="P61" s="11">
        <v>0.19</v>
      </c>
      <c r="Q61" s="11">
        <v>1.31</v>
      </c>
      <c r="R61" s="11">
        <v>0.7</v>
      </c>
      <c r="S61" s="11">
        <v>0.08</v>
      </c>
      <c r="T61" s="11">
        <v>1.76</v>
      </c>
      <c r="U61" s="11">
        <v>0.52</v>
      </c>
      <c r="W61" s="6">
        <f t="shared" si="0"/>
        <v>0.12000000000001165</v>
      </c>
      <c r="X61" s="6">
        <f t="shared" si="1"/>
        <v>2.0068027210883521E-2</v>
      </c>
      <c r="Y61" s="6">
        <f t="shared" si="2"/>
        <v>1.7074829931972735E-2</v>
      </c>
      <c r="Z61" s="6">
        <f t="shared" si="3"/>
        <v>0.22108843537415623</v>
      </c>
      <c r="AA61" s="6">
        <f t="shared" si="4"/>
        <v>1.1496598639455832E-2</v>
      </c>
      <c r="AB61" s="6">
        <f t="shared" si="5"/>
        <v>1.2448979591836551E-2</v>
      </c>
      <c r="AC61" s="6">
        <f t="shared" si="6"/>
        <v>5.5238095238096641E-2</v>
      </c>
      <c r="AD61" s="6">
        <f t="shared" si="7"/>
        <v>2.5578231292517017E-2</v>
      </c>
      <c r="AE61" s="6">
        <f t="shared" si="8"/>
        <v>3.6870748299319578E-2</v>
      </c>
      <c r="AF61" s="6">
        <f t="shared" si="9"/>
        <v>1.108843537414983E-2</v>
      </c>
      <c r="AG61" s="6">
        <f t="shared" si="10"/>
        <v>4.7260273972602462E-3</v>
      </c>
      <c r="AH61" s="6">
        <f t="shared" si="11"/>
        <v>5.2380952380951973E-2</v>
      </c>
      <c r="AI61" s="6">
        <f t="shared" si="12"/>
        <v>0.7</v>
      </c>
      <c r="AJ61" s="6">
        <f t="shared" si="13"/>
        <v>0.08</v>
      </c>
      <c r="AK61" s="6">
        <f t="shared" si="14"/>
        <v>5.1496598639455549E-2</v>
      </c>
      <c r="AL61" s="6">
        <f t="shared" si="15"/>
        <v>1.0068027210884178E-2</v>
      </c>
    </row>
    <row r="62" spans="1:38" ht="14.65" thickBot="1" x14ac:dyDescent="0.5">
      <c r="A62" s="14"/>
      <c r="B62" s="14"/>
      <c r="C62" s="14"/>
      <c r="D62" s="15" t="s">
        <v>352</v>
      </c>
      <c r="E62" s="15" t="s">
        <v>347</v>
      </c>
      <c r="F62" s="15">
        <v>13.71</v>
      </c>
      <c r="G62" s="15">
        <v>2.59</v>
      </c>
      <c r="H62" s="15">
        <v>0.98</v>
      </c>
      <c r="I62" s="15">
        <v>67.349999999999994</v>
      </c>
      <c r="J62" s="15">
        <v>0.1</v>
      </c>
      <c r="K62" s="15">
        <v>2.98</v>
      </c>
      <c r="L62" s="15">
        <v>5.14</v>
      </c>
      <c r="M62" s="15">
        <v>0.89</v>
      </c>
      <c r="N62" s="15">
        <v>1.08</v>
      </c>
      <c r="O62" s="15">
        <v>0.99</v>
      </c>
      <c r="P62" s="15">
        <v>0.18</v>
      </c>
      <c r="Q62" s="15">
        <v>1.3</v>
      </c>
      <c r="R62" s="15">
        <v>0.65</v>
      </c>
      <c r="S62" s="15">
        <v>0.03</v>
      </c>
      <c r="T62" s="15">
        <v>1.59</v>
      </c>
      <c r="U62" s="15">
        <v>0.43</v>
      </c>
      <c r="W62" s="6">
        <f t="shared" si="0"/>
        <v>0.11000000000001187</v>
      </c>
      <c r="X62" s="6">
        <f t="shared" si="1"/>
        <v>9.9319727891162835E-3</v>
      </c>
      <c r="Y62" s="6">
        <f t="shared" si="2"/>
        <v>2.2925170068027301E-2</v>
      </c>
      <c r="Z62" s="6">
        <f t="shared" si="3"/>
        <v>0.12891156462583808</v>
      </c>
      <c r="AA62" s="6">
        <f t="shared" si="4"/>
        <v>2.8503401360544176E-2</v>
      </c>
      <c r="AB62" s="6">
        <f t="shared" si="5"/>
        <v>4.7551020408163502E-2</v>
      </c>
      <c r="AC62" s="6">
        <f t="shared" si="6"/>
        <v>5.5238095238096641E-2</v>
      </c>
      <c r="AD62" s="6">
        <f t="shared" si="7"/>
        <v>3.5578231292517026E-2</v>
      </c>
      <c r="AE62" s="6">
        <f t="shared" si="8"/>
        <v>3.1292517006804577E-3</v>
      </c>
      <c r="AF62" s="6">
        <f t="shared" si="9"/>
        <v>1.8911564625850197E-2</v>
      </c>
      <c r="AG62" s="6">
        <f t="shared" si="10"/>
        <v>5.2739726027397626E-3</v>
      </c>
      <c r="AH62" s="6">
        <f t="shared" si="11"/>
        <v>4.2380952380951964E-2</v>
      </c>
      <c r="AI62" s="6">
        <f t="shared" si="12"/>
        <v>0.65</v>
      </c>
      <c r="AJ62" s="6">
        <f t="shared" si="13"/>
        <v>0.03</v>
      </c>
      <c r="AK62" s="6">
        <f t="shared" si="14"/>
        <v>0.11850340136054438</v>
      </c>
      <c r="AL62" s="6">
        <f t="shared" si="15"/>
        <v>7.9931972789115846E-2</v>
      </c>
    </row>
    <row r="63" spans="1:38" x14ac:dyDescent="0.45">
      <c r="A63" s="13">
        <v>44245</v>
      </c>
      <c r="D63" s="11" t="s">
        <v>314</v>
      </c>
      <c r="E63" s="11" t="s">
        <v>353</v>
      </c>
      <c r="F63" s="11">
        <v>13.66</v>
      </c>
      <c r="G63" s="11">
        <v>2.6</v>
      </c>
      <c r="H63" s="11">
        <v>0.98</v>
      </c>
      <c r="I63" s="11">
        <v>67.290000000000006</v>
      </c>
      <c r="J63" s="11">
        <v>0.04</v>
      </c>
      <c r="K63" s="11">
        <v>2.97</v>
      </c>
      <c r="L63" s="11">
        <v>5.16</v>
      </c>
      <c r="M63" s="11">
        <v>0.87</v>
      </c>
      <c r="N63" s="11">
        <v>1.1100000000000001</v>
      </c>
      <c r="O63" s="11">
        <v>0.96</v>
      </c>
      <c r="P63" s="11">
        <v>0.17</v>
      </c>
      <c r="Q63" s="11">
        <v>1.25</v>
      </c>
      <c r="R63" s="11">
        <v>0.68</v>
      </c>
      <c r="S63" s="11">
        <v>0.17</v>
      </c>
      <c r="T63" s="11">
        <v>1.65</v>
      </c>
      <c r="U63" s="11">
        <v>0.45</v>
      </c>
      <c r="W63" s="6">
        <f t="shared" si="0"/>
        <v>6.0000000000011156E-2</v>
      </c>
      <c r="X63" s="6">
        <f t="shared" si="1"/>
        <v>1.9931972789116514E-2</v>
      </c>
      <c r="Y63" s="6">
        <f t="shared" si="2"/>
        <v>2.2925170068027301E-2</v>
      </c>
      <c r="Z63" s="6">
        <f t="shared" si="3"/>
        <v>6.8911564625850019E-2</v>
      </c>
      <c r="AA63" s="6">
        <f t="shared" si="4"/>
        <v>3.1496598639455829E-2</v>
      </c>
      <c r="AB63" s="6">
        <f t="shared" si="5"/>
        <v>3.7551020408163716E-2</v>
      </c>
      <c r="AC63" s="6">
        <f t="shared" si="6"/>
        <v>3.5238095238096179E-2</v>
      </c>
      <c r="AD63" s="6">
        <f t="shared" si="7"/>
        <v>1.5578231292517009E-2</v>
      </c>
      <c r="AE63" s="6">
        <f t="shared" si="8"/>
        <v>2.6870748299319569E-2</v>
      </c>
      <c r="AF63" s="6">
        <f t="shared" si="9"/>
        <v>4.8911564625850223E-2</v>
      </c>
      <c r="AG63" s="6">
        <f t="shared" si="10"/>
        <v>1.5273972602739744E-2</v>
      </c>
      <c r="AH63" s="6">
        <f t="shared" si="11"/>
        <v>7.6190476190480805E-3</v>
      </c>
      <c r="AI63" s="6">
        <f t="shared" si="12"/>
        <v>0.68</v>
      </c>
      <c r="AJ63" s="6">
        <f t="shared" si="13"/>
        <v>0.17</v>
      </c>
      <c r="AK63" s="6">
        <f t="shared" si="14"/>
        <v>5.8503401360544549E-2</v>
      </c>
      <c r="AL63" s="6">
        <f t="shared" si="15"/>
        <v>5.9931972789115828E-2</v>
      </c>
    </row>
    <row r="64" spans="1:38" x14ac:dyDescent="0.45">
      <c r="D64" s="11" t="s">
        <v>316</v>
      </c>
      <c r="E64" s="11" t="s">
        <v>353</v>
      </c>
      <c r="F64" s="11">
        <v>13.74</v>
      </c>
      <c r="G64" s="11">
        <v>2.59</v>
      </c>
      <c r="H64" s="11">
        <v>1</v>
      </c>
      <c r="I64" s="11">
        <v>67.099999999999994</v>
      </c>
      <c r="J64" s="11">
        <v>7.0000000000000007E-2</v>
      </c>
      <c r="K64" s="11">
        <v>2.91</v>
      </c>
      <c r="L64" s="11">
        <v>5.14</v>
      </c>
      <c r="M64" s="11">
        <v>0.81</v>
      </c>
      <c r="N64" s="11">
        <v>1.1499999999999999</v>
      </c>
      <c r="O64" s="11">
        <v>0.97</v>
      </c>
      <c r="P64" s="11">
        <v>0.25</v>
      </c>
      <c r="Q64" s="11">
        <v>1.34</v>
      </c>
      <c r="R64" s="11">
        <v>0.66</v>
      </c>
      <c r="S64" s="11">
        <v>0.05</v>
      </c>
      <c r="T64" s="11">
        <v>1.74</v>
      </c>
      <c r="U64" s="11">
        <v>0.47</v>
      </c>
      <c r="W64" s="6">
        <f t="shared" si="0"/>
        <v>0.14000000000001123</v>
      </c>
      <c r="X64" s="6">
        <f t="shared" si="1"/>
        <v>9.9319727891162835E-3</v>
      </c>
      <c r="Y64" s="6">
        <f t="shared" si="2"/>
        <v>2.925170068027283E-3</v>
      </c>
      <c r="Z64" s="6">
        <f t="shared" si="3"/>
        <v>0.12108843537416192</v>
      </c>
      <c r="AA64" s="6">
        <f t="shared" si="4"/>
        <v>1.4965986394558234E-3</v>
      </c>
      <c r="AB64" s="6">
        <f t="shared" si="5"/>
        <v>2.2448979591836338E-2</v>
      </c>
      <c r="AC64" s="6">
        <f t="shared" si="6"/>
        <v>5.5238095238096641E-2</v>
      </c>
      <c r="AD64" s="6">
        <f t="shared" si="7"/>
        <v>4.4421768707482934E-2</v>
      </c>
      <c r="AE64" s="6">
        <f t="shared" si="8"/>
        <v>6.6870748299319382E-2</v>
      </c>
      <c r="AF64" s="6">
        <f t="shared" si="9"/>
        <v>3.8911564625850215E-2</v>
      </c>
      <c r="AG64" s="6">
        <f t="shared" si="10"/>
        <v>6.4726027397260244E-2</v>
      </c>
      <c r="AH64" s="6">
        <f t="shared" si="11"/>
        <v>8.2380952380951999E-2</v>
      </c>
      <c r="AI64" s="6">
        <f t="shared" si="12"/>
        <v>0.66</v>
      </c>
      <c r="AJ64" s="6">
        <f t="shared" si="13"/>
        <v>0.05</v>
      </c>
      <c r="AK64" s="6">
        <f t="shared" si="14"/>
        <v>3.1496598639455531E-2</v>
      </c>
      <c r="AL64" s="6">
        <f t="shared" si="15"/>
        <v>3.9931972789115866E-2</v>
      </c>
    </row>
    <row r="65" spans="1:38" x14ac:dyDescent="0.45">
      <c r="D65" s="11" t="s">
        <v>317</v>
      </c>
      <c r="E65" s="11" t="s">
        <v>353</v>
      </c>
      <c r="F65" s="11">
        <v>13.76</v>
      </c>
      <c r="G65" s="11">
        <v>2.54</v>
      </c>
      <c r="H65" s="11">
        <v>1.06</v>
      </c>
      <c r="I65" s="11">
        <v>67.31</v>
      </c>
      <c r="J65" s="11">
        <v>0.06</v>
      </c>
      <c r="K65" s="11">
        <v>2.92</v>
      </c>
      <c r="L65" s="11">
        <v>5.13</v>
      </c>
      <c r="M65" s="11">
        <v>0.81</v>
      </c>
      <c r="N65" s="11">
        <v>1.1200000000000001</v>
      </c>
      <c r="O65" s="11">
        <v>1.06</v>
      </c>
      <c r="P65" s="11">
        <v>0.19</v>
      </c>
      <c r="Q65" s="11">
        <v>1.29</v>
      </c>
      <c r="R65" s="11">
        <v>0.48</v>
      </c>
      <c r="S65" s="11">
        <v>0.09</v>
      </c>
      <c r="T65" s="11">
        <v>1.64</v>
      </c>
      <c r="U65" s="11">
        <v>0.56000000000000005</v>
      </c>
      <c r="W65" s="6">
        <f t="shared" si="0"/>
        <v>0.1600000000000108</v>
      </c>
      <c r="X65" s="6">
        <f t="shared" si="1"/>
        <v>4.0068027210883539E-2</v>
      </c>
      <c r="Y65" s="6">
        <f t="shared" si="2"/>
        <v>5.707482993197277E-2</v>
      </c>
      <c r="Z65" s="6">
        <f t="shared" si="3"/>
        <v>8.891156462584604E-2</v>
      </c>
      <c r="AA65" s="6">
        <f t="shared" si="4"/>
        <v>1.1496598639455832E-2</v>
      </c>
      <c r="AB65" s="6">
        <f t="shared" si="5"/>
        <v>1.2448979591836551E-2</v>
      </c>
      <c r="AC65" s="6">
        <f t="shared" si="6"/>
        <v>6.5238095238096427E-2</v>
      </c>
      <c r="AD65" s="6">
        <f t="shared" si="7"/>
        <v>4.4421768707482934E-2</v>
      </c>
      <c r="AE65" s="6">
        <f t="shared" si="8"/>
        <v>3.6870748299319578E-2</v>
      </c>
      <c r="AF65" s="6">
        <f t="shared" si="9"/>
        <v>5.1088435374149865E-2</v>
      </c>
      <c r="AG65" s="6">
        <f t="shared" si="10"/>
        <v>4.7260273972602462E-3</v>
      </c>
      <c r="AH65" s="6">
        <f t="shared" si="11"/>
        <v>3.2380952380951955E-2</v>
      </c>
      <c r="AI65" s="6">
        <f t="shared" si="12"/>
        <v>0.48</v>
      </c>
      <c r="AJ65" s="6">
        <f t="shared" si="13"/>
        <v>0.09</v>
      </c>
      <c r="AK65" s="6">
        <f t="shared" si="14"/>
        <v>6.8503401360544558E-2</v>
      </c>
      <c r="AL65" s="6">
        <f t="shared" si="15"/>
        <v>5.0068027210884214E-2</v>
      </c>
    </row>
    <row r="66" spans="1:38" x14ac:dyDescent="0.45">
      <c r="D66" s="11" t="s">
        <v>318</v>
      </c>
      <c r="E66" s="11" t="s">
        <v>353</v>
      </c>
      <c r="F66" s="11">
        <v>13.69</v>
      </c>
      <c r="G66" s="11">
        <v>2.6</v>
      </c>
      <c r="H66" s="11">
        <v>1</v>
      </c>
      <c r="I66" s="11">
        <v>67.349999999999994</v>
      </c>
      <c r="J66" s="11">
        <v>0.05</v>
      </c>
      <c r="K66" s="11">
        <v>2.92</v>
      </c>
      <c r="L66" s="11">
        <v>5.17</v>
      </c>
      <c r="M66" s="11">
        <v>0.85</v>
      </c>
      <c r="N66" s="11">
        <v>1.08</v>
      </c>
      <c r="O66" s="11">
        <v>1.01</v>
      </c>
      <c r="P66" s="11">
        <v>0.11</v>
      </c>
      <c r="Q66" s="11">
        <v>1.31</v>
      </c>
      <c r="R66" s="11">
        <v>0.62</v>
      </c>
      <c r="S66" s="11">
        <v>0.06</v>
      </c>
      <c r="T66" s="11">
        <v>1.75</v>
      </c>
      <c r="U66" s="11">
        <v>0.41</v>
      </c>
      <c r="W66" s="6">
        <f t="shared" si="0"/>
        <v>9.0000000000010516E-2</v>
      </c>
      <c r="X66" s="6">
        <f t="shared" si="1"/>
        <v>1.9931972789116514E-2</v>
      </c>
      <c r="Y66" s="6">
        <f t="shared" si="2"/>
        <v>2.925170068027283E-3</v>
      </c>
      <c r="Z66" s="6">
        <f t="shared" si="3"/>
        <v>0.12891156462583808</v>
      </c>
      <c r="AA66" s="6">
        <f t="shared" si="4"/>
        <v>2.1496598639455827E-2</v>
      </c>
      <c r="AB66" s="6">
        <f t="shared" si="5"/>
        <v>1.2448979591836551E-2</v>
      </c>
      <c r="AC66" s="6">
        <f t="shared" si="6"/>
        <v>2.5238095238096392E-2</v>
      </c>
      <c r="AD66" s="6">
        <f t="shared" si="7"/>
        <v>4.4217687074830092E-3</v>
      </c>
      <c r="AE66" s="6">
        <f t="shared" si="8"/>
        <v>3.1292517006804577E-3</v>
      </c>
      <c r="AF66" s="6">
        <f t="shared" si="9"/>
        <v>1.0884353741498209E-3</v>
      </c>
      <c r="AG66" s="6">
        <f t="shared" si="10"/>
        <v>7.5273972602739755E-2</v>
      </c>
      <c r="AH66" s="6">
        <f t="shared" si="11"/>
        <v>5.2380952380951973E-2</v>
      </c>
      <c r="AI66" s="6">
        <f t="shared" si="12"/>
        <v>0.62</v>
      </c>
      <c r="AJ66" s="6">
        <f t="shared" si="13"/>
        <v>0.06</v>
      </c>
      <c r="AK66" s="6">
        <f t="shared" si="14"/>
        <v>4.149659863945554E-2</v>
      </c>
      <c r="AL66" s="6">
        <f t="shared" si="15"/>
        <v>9.9931972789115864E-2</v>
      </c>
    </row>
    <row r="67" spans="1:38" x14ac:dyDescent="0.45">
      <c r="D67" s="11" t="s">
        <v>319</v>
      </c>
      <c r="E67" s="11" t="s">
        <v>353</v>
      </c>
      <c r="F67" s="11">
        <v>13.71</v>
      </c>
      <c r="G67" s="11">
        <v>2.57</v>
      </c>
      <c r="H67" s="11">
        <v>1.02</v>
      </c>
      <c r="I67" s="11">
        <v>67.239999999999995</v>
      </c>
      <c r="J67" s="11">
        <v>0.05</v>
      </c>
      <c r="K67" s="11">
        <v>2.91</v>
      </c>
      <c r="L67" s="11">
        <v>5.23</v>
      </c>
      <c r="M67" s="11">
        <v>0.86</v>
      </c>
      <c r="N67" s="11">
        <v>1.05</v>
      </c>
      <c r="O67" s="11">
        <v>1.02</v>
      </c>
      <c r="P67" s="11"/>
      <c r="Q67" s="11">
        <v>1.23</v>
      </c>
      <c r="R67" s="11">
        <v>0.64</v>
      </c>
      <c r="S67" s="11">
        <v>0.16</v>
      </c>
      <c r="T67" s="11">
        <v>1.79</v>
      </c>
      <c r="U67" s="11">
        <v>0.51</v>
      </c>
      <c r="W67" s="6">
        <f t="shared" si="0"/>
        <v>0.11000000000001187</v>
      </c>
      <c r="X67" s="6">
        <f t="shared" si="1"/>
        <v>1.0068027210883734E-2</v>
      </c>
      <c r="Y67" s="6">
        <f t="shared" si="2"/>
        <v>1.7074829931972735E-2</v>
      </c>
      <c r="Z67" s="6">
        <f t="shared" si="3"/>
        <v>1.891156462583865E-2</v>
      </c>
      <c r="AA67" s="6">
        <f t="shared" si="4"/>
        <v>2.1496598639455827E-2</v>
      </c>
      <c r="AB67" s="6">
        <f t="shared" si="5"/>
        <v>2.2448979591836338E-2</v>
      </c>
      <c r="AC67" s="6">
        <f t="shared" si="6"/>
        <v>3.4761904761904105E-2</v>
      </c>
      <c r="AD67" s="6">
        <f t="shared" si="7"/>
        <v>5.5782312925169997E-3</v>
      </c>
      <c r="AE67" s="6">
        <f t="shared" si="8"/>
        <v>3.3129251700680484E-2</v>
      </c>
      <c r="AF67" s="6">
        <f t="shared" si="9"/>
        <v>1.108843537414983E-2</v>
      </c>
      <c r="AG67" s="6">
        <f t="shared" si="10"/>
        <v>0.18527397260273976</v>
      </c>
      <c r="AH67" s="6">
        <f t="shared" si="11"/>
        <v>2.7619047619048098E-2</v>
      </c>
      <c r="AI67" s="6">
        <f t="shared" si="12"/>
        <v>0.64</v>
      </c>
      <c r="AJ67" s="6">
        <f t="shared" si="13"/>
        <v>0.16</v>
      </c>
      <c r="AK67" s="6">
        <f t="shared" si="14"/>
        <v>8.1496598639455575E-2</v>
      </c>
      <c r="AL67" s="6">
        <f t="shared" si="15"/>
        <v>6.802721088416952E-5</v>
      </c>
    </row>
    <row r="68" spans="1:38" x14ac:dyDescent="0.45">
      <c r="D68" s="11" t="s">
        <v>354</v>
      </c>
      <c r="E68" s="11" t="s">
        <v>353</v>
      </c>
      <c r="F68" s="11">
        <v>13.72</v>
      </c>
      <c r="G68" s="11">
        <v>2.58</v>
      </c>
      <c r="H68" s="11">
        <v>1.01</v>
      </c>
      <c r="I68" s="11">
        <v>67.52</v>
      </c>
      <c r="J68" s="11">
        <v>7.0000000000000007E-2</v>
      </c>
      <c r="K68" s="11">
        <v>2.88</v>
      </c>
      <c r="L68" s="11">
        <v>5.21</v>
      </c>
      <c r="M68" s="11">
        <v>0.77</v>
      </c>
      <c r="N68" s="11">
        <v>1.08</v>
      </c>
      <c r="O68" s="11">
        <v>0.9</v>
      </c>
      <c r="P68" s="11">
        <v>0.24</v>
      </c>
      <c r="Q68" s="11">
        <v>1.2</v>
      </c>
      <c r="R68" s="11">
        <v>0.68</v>
      </c>
      <c r="S68" s="11">
        <v>0</v>
      </c>
      <c r="T68" s="11">
        <v>1.53</v>
      </c>
      <c r="U68" s="11">
        <v>0.59</v>
      </c>
      <c r="W68" s="6">
        <f t="shared" si="0"/>
        <v>0.12000000000001165</v>
      </c>
      <c r="X68" s="6">
        <f t="shared" si="1"/>
        <v>6.8027210883503386E-5</v>
      </c>
      <c r="Y68" s="6">
        <f t="shared" si="2"/>
        <v>7.0748299319727259E-3</v>
      </c>
      <c r="Z68" s="6">
        <f t="shared" si="3"/>
        <v>0.29891156462583979</v>
      </c>
      <c r="AA68" s="6">
        <f t="shared" si="4"/>
        <v>1.4965986394558234E-3</v>
      </c>
      <c r="AB68" s="6">
        <f t="shared" si="5"/>
        <v>5.2448979591836586E-2</v>
      </c>
      <c r="AC68" s="6">
        <f t="shared" si="6"/>
        <v>1.4761904761903644E-2</v>
      </c>
      <c r="AD68" s="6">
        <f t="shared" si="7"/>
        <v>8.4421768707482969E-2</v>
      </c>
      <c r="AE68" s="6">
        <f t="shared" si="8"/>
        <v>3.1292517006804577E-3</v>
      </c>
      <c r="AF68" s="6">
        <f t="shared" si="9"/>
        <v>0.10891156462585017</v>
      </c>
      <c r="AG68" s="6">
        <f t="shared" si="10"/>
        <v>5.4726027397260235E-2</v>
      </c>
      <c r="AH68" s="6">
        <f t="shared" si="11"/>
        <v>5.7619047619048125E-2</v>
      </c>
      <c r="AI68" s="6">
        <f t="shared" si="12"/>
        <v>0.68</v>
      </c>
      <c r="AJ68" s="6">
        <f t="shared" si="13"/>
        <v>0</v>
      </c>
      <c r="AK68" s="6">
        <f t="shared" si="14"/>
        <v>0.17850340136054443</v>
      </c>
      <c r="AL68" s="6">
        <f t="shared" si="15"/>
        <v>8.006802721088413E-2</v>
      </c>
    </row>
    <row r="69" spans="1:38" x14ac:dyDescent="0.45">
      <c r="D69" s="11" t="s">
        <v>355</v>
      </c>
      <c r="E69" s="11" t="s">
        <v>353</v>
      </c>
      <c r="F69" s="11">
        <v>13.59</v>
      </c>
      <c r="G69" s="11">
        <v>2.6</v>
      </c>
      <c r="H69" s="11">
        <v>1.01</v>
      </c>
      <c r="I69" s="11">
        <v>67.290000000000006</v>
      </c>
      <c r="J69" s="11">
        <v>0.08</v>
      </c>
      <c r="K69" s="11">
        <v>2.94</v>
      </c>
      <c r="L69" s="11">
        <v>5.19</v>
      </c>
      <c r="M69" s="11">
        <v>0.9</v>
      </c>
      <c r="N69" s="11">
        <v>1.06</v>
      </c>
      <c r="O69" s="11">
        <v>0.99</v>
      </c>
      <c r="P69" s="11">
        <v>0.17</v>
      </c>
      <c r="Q69" s="11">
        <v>1.28</v>
      </c>
      <c r="R69" s="11">
        <v>0.59</v>
      </c>
      <c r="S69" s="11">
        <v>0.14000000000000001</v>
      </c>
      <c r="T69" s="11">
        <v>1.73</v>
      </c>
      <c r="U69" s="11">
        <v>0.45</v>
      </c>
      <c r="W69" s="6">
        <f t="shared" si="0"/>
        <v>9.9999999999891287E-3</v>
      </c>
      <c r="X69" s="6">
        <f t="shared" si="1"/>
        <v>1.9931972789116514E-2</v>
      </c>
      <c r="Y69" s="6">
        <f t="shared" si="2"/>
        <v>7.0748299319727259E-3</v>
      </c>
      <c r="Z69" s="6">
        <f t="shared" si="3"/>
        <v>6.8911564625850019E-2</v>
      </c>
      <c r="AA69" s="6">
        <f t="shared" si="4"/>
        <v>8.5034013605441716E-3</v>
      </c>
      <c r="AB69" s="6">
        <f t="shared" si="5"/>
        <v>7.5510204081634669E-3</v>
      </c>
      <c r="AC69" s="6">
        <f t="shared" si="6"/>
        <v>5.23809523809593E-3</v>
      </c>
      <c r="AD69" s="6">
        <f t="shared" si="7"/>
        <v>4.5578231292517035E-2</v>
      </c>
      <c r="AE69" s="6">
        <f t="shared" si="8"/>
        <v>2.3129251700680475E-2</v>
      </c>
      <c r="AF69" s="6">
        <f t="shared" si="9"/>
        <v>1.8911564625850197E-2</v>
      </c>
      <c r="AG69" s="6">
        <f t="shared" si="10"/>
        <v>1.5273972602739744E-2</v>
      </c>
      <c r="AH69" s="6">
        <f t="shared" si="11"/>
        <v>2.2380952380951946E-2</v>
      </c>
      <c r="AI69" s="6">
        <f t="shared" si="12"/>
        <v>0.59</v>
      </c>
      <c r="AJ69" s="6">
        <f t="shared" si="13"/>
        <v>0.14000000000000001</v>
      </c>
      <c r="AK69" s="6">
        <f t="shared" si="14"/>
        <v>2.1496598639455522E-2</v>
      </c>
      <c r="AL69" s="6">
        <f t="shared" si="15"/>
        <v>5.9931972789115828E-2</v>
      </c>
    </row>
    <row r="70" spans="1:38" x14ac:dyDescent="0.45">
      <c r="D70" s="11" t="s">
        <v>356</v>
      </c>
      <c r="E70" s="11" t="s">
        <v>353</v>
      </c>
      <c r="F70" s="11">
        <v>13.76</v>
      </c>
      <c r="G70" s="11">
        <v>2.6</v>
      </c>
      <c r="H70" s="11">
        <v>1</v>
      </c>
      <c r="I70" s="11">
        <v>67.430000000000007</v>
      </c>
      <c r="J70" s="11">
        <v>0.04</v>
      </c>
      <c r="K70" s="11">
        <v>2.92</v>
      </c>
      <c r="L70" s="11">
        <v>5.16</v>
      </c>
      <c r="M70" s="11">
        <v>0.83</v>
      </c>
      <c r="N70" s="11">
        <v>1.06</v>
      </c>
      <c r="O70" s="11">
        <v>0.98</v>
      </c>
      <c r="P70" s="11">
        <v>0.2</v>
      </c>
      <c r="Q70" s="11">
        <v>1.25</v>
      </c>
      <c r="R70" s="11">
        <v>0.56000000000000005</v>
      </c>
      <c r="S70" s="11">
        <v>0.09</v>
      </c>
      <c r="T70" s="11">
        <v>1.65</v>
      </c>
      <c r="U70" s="11">
        <v>0.47</v>
      </c>
      <c r="W70" s="6">
        <f t="shared" si="0"/>
        <v>0.1600000000000108</v>
      </c>
      <c r="X70" s="6">
        <f t="shared" si="1"/>
        <v>1.9931972789116514E-2</v>
      </c>
      <c r="Y70" s="6">
        <f t="shared" si="2"/>
        <v>2.925170068027283E-3</v>
      </c>
      <c r="Z70" s="6">
        <f t="shared" si="3"/>
        <v>0.20891156462585059</v>
      </c>
      <c r="AA70" s="6">
        <f t="shared" si="4"/>
        <v>3.1496598639455829E-2</v>
      </c>
      <c r="AB70" s="6">
        <f t="shared" si="5"/>
        <v>1.2448979591836551E-2</v>
      </c>
      <c r="AC70" s="6">
        <f t="shared" si="6"/>
        <v>3.5238095238096179E-2</v>
      </c>
      <c r="AD70" s="6">
        <f t="shared" si="7"/>
        <v>2.4421768707483027E-2</v>
      </c>
      <c r="AE70" s="6">
        <f t="shared" si="8"/>
        <v>2.3129251700680475E-2</v>
      </c>
      <c r="AF70" s="6">
        <f t="shared" si="9"/>
        <v>2.8911564625850206E-2</v>
      </c>
      <c r="AG70" s="6">
        <f t="shared" si="10"/>
        <v>1.4726027397260255E-2</v>
      </c>
      <c r="AH70" s="6">
        <f t="shared" si="11"/>
        <v>7.6190476190480805E-3</v>
      </c>
      <c r="AI70" s="6">
        <f t="shared" si="12"/>
        <v>0.56000000000000005</v>
      </c>
      <c r="AJ70" s="6">
        <f t="shared" si="13"/>
        <v>0.09</v>
      </c>
      <c r="AK70" s="6">
        <f t="shared" si="14"/>
        <v>5.8503401360544549E-2</v>
      </c>
      <c r="AL70" s="6">
        <f t="shared" si="15"/>
        <v>3.9931972789115866E-2</v>
      </c>
    </row>
    <row r="71" spans="1:38" x14ac:dyDescent="0.45">
      <c r="D71" s="11" t="s">
        <v>320</v>
      </c>
      <c r="E71" s="11" t="s">
        <v>353</v>
      </c>
      <c r="F71" s="11">
        <v>13.69</v>
      </c>
      <c r="G71" s="11">
        <v>2.59</v>
      </c>
      <c r="H71" s="11">
        <v>0.96</v>
      </c>
      <c r="I71" s="11">
        <v>67.36</v>
      </c>
      <c r="J71" s="11">
        <v>7.0000000000000007E-2</v>
      </c>
      <c r="K71" s="11">
        <v>2.9</v>
      </c>
      <c r="L71" s="11">
        <v>5.18</v>
      </c>
      <c r="M71" s="11">
        <v>0.84</v>
      </c>
      <c r="N71" s="11">
        <v>1.1000000000000001</v>
      </c>
      <c r="O71" s="11">
        <v>1</v>
      </c>
      <c r="P71" s="11">
        <v>0.17</v>
      </c>
      <c r="Q71" s="11">
        <v>1.18</v>
      </c>
      <c r="R71" s="11">
        <v>0.56000000000000005</v>
      </c>
      <c r="S71" s="11">
        <v>0.14000000000000001</v>
      </c>
      <c r="T71" s="11">
        <v>1.76</v>
      </c>
      <c r="U71" s="11">
        <v>0.49</v>
      </c>
      <c r="W71" s="6">
        <f t="shared" ref="W71:W134" si="16">ABS(F71-$F$156)</f>
        <v>9.0000000000010516E-2</v>
      </c>
      <c r="X71" s="6">
        <f t="shared" ref="X71:X134" si="17">ABS(G71-$G$156)</f>
        <v>9.9319727891162835E-3</v>
      </c>
      <c r="Y71" s="6">
        <f t="shared" ref="Y71:Y134" si="18">ABS(H71-$H$156)</f>
        <v>4.2925170068027318E-2</v>
      </c>
      <c r="Z71" s="6">
        <f t="shared" ref="Z71:Z134" si="19">ABS(I71-$I$156)</f>
        <v>0.1389115646258432</v>
      </c>
      <c r="AA71" s="6">
        <f t="shared" ref="AA71:AA134" si="20">ABS(J71-$J$156)</f>
        <v>1.4965986394558234E-3</v>
      </c>
      <c r="AB71" s="6">
        <f t="shared" ref="AB71:AB134" si="21">ABS(K71-$K$156)</f>
        <v>3.2448979591836569E-2</v>
      </c>
      <c r="AC71" s="6">
        <f t="shared" ref="AC71:AC134" si="22">ABS(L71-$L$156)</f>
        <v>1.5238095238096605E-2</v>
      </c>
      <c r="AD71" s="6">
        <f t="shared" ref="AD71:AD134" si="23">ABS(M71-$M$156)</f>
        <v>1.4421768707483018E-2</v>
      </c>
      <c r="AE71" s="6">
        <f t="shared" ref="AE71:AE134" si="24">ABS(N71-$N$156)</f>
        <v>1.687074829931956E-2</v>
      </c>
      <c r="AF71" s="6">
        <f t="shared" ref="AF71:AF134" si="25">ABS(O71-$O$156)</f>
        <v>8.9115646258501879E-3</v>
      </c>
      <c r="AG71" s="6">
        <f t="shared" ref="AG71:AG134" si="26">ABS(P71-$P$156)</f>
        <v>1.5273972602739744E-2</v>
      </c>
      <c r="AH71" s="6">
        <f t="shared" ref="AH71:AH134" si="27">ABS(Q71-$Q$156)</f>
        <v>7.7619047619048143E-2</v>
      </c>
      <c r="AI71" s="6">
        <f t="shared" ref="AI71:AI134" si="28">ABS(R71-$R$156)</f>
        <v>0.56000000000000005</v>
      </c>
      <c r="AJ71" s="6">
        <f t="shared" ref="AJ71:AJ134" si="29">ABS(S71-$S$156)</f>
        <v>0.14000000000000001</v>
      </c>
      <c r="AK71" s="6">
        <f t="shared" ref="AK71:AK134" si="30">ABS(T71-$T$156)</f>
        <v>5.1496598639455549E-2</v>
      </c>
      <c r="AL71" s="6">
        <f t="shared" ref="AL71:AL134" si="31">ABS(U71-$U$156)</f>
        <v>1.9931972789115848E-2</v>
      </c>
    </row>
    <row r="72" spans="1:38" ht="14.65" thickBot="1" x14ac:dyDescent="0.5">
      <c r="A72" s="14"/>
      <c r="B72" s="14"/>
      <c r="C72" s="14"/>
      <c r="D72" s="15" t="s">
        <v>321</v>
      </c>
      <c r="E72" s="15" t="s">
        <v>353</v>
      </c>
      <c r="F72" s="15">
        <v>13.67</v>
      </c>
      <c r="G72" s="15">
        <v>2.61</v>
      </c>
      <c r="H72" s="15">
        <v>0.98</v>
      </c>
      <c r="I72" s="15">
        <v>67.040000000000006</v>
      </c>
      <c r="J72" s="15">
        <v>0.09</v>
      </c>
      <c r="K72" s="15">
        <v>2.92</v>
      </c>
      <c r="L72" s="15">
        <v>5.22</v>
      </c>
      <c r="M72" s="15">
        <v>0.84</v>
      </c>
      <c r="N72" s="15">
        <v>1.0900000000000001</v>
      </c>
      <c r="O72" s="15">
        <v>1.01</v>
      </c>
      <c r="P72" s="15">
        <v>0.19</v>
      </c>
      <c r="Q72" s="15">
        <v>1.24</v>
      </c>
      <c r="R72" s="15">
        <v>0.68</v>
      </c>
      <c r="S72" s="15">
        <v>0.17</v>
      </c>
      <c r="T72" s="15">
        <v>1.73</v>
      </c>
      <c r="U72" s="15">
        <v>0.51</v>
      </c>
      <c r="W72" s="6">
        <f t="shared" si="16"/>
        <v>7.0000000000010942E-2</v>
      </c>
      <c r="X72" s="6">
        <f t="shared" si="17"/>
        <v>2.9931972789116301E-2</v>
      </c>
      <c r="Y72" s="6">
        <f t="shared" si="18"/>
        <v>2.2925170068027301E-2</v>
      </c>
      <c r="Z72" s="6">
        <f t="shared" si="19"/>
        <v>0.18108843537414998</v>
      </c>
      <c r="AA72" s="6">
        <f t="shared" si="20"/>
        <v>1.8503401360544167E-2</v>
      </c>
      <c r="AB72" s="6">
        <f t="shared" si="21"/>
        <v>1.2448979591836551E-2</v>
      </c>
      <c r="AC72" s="6">
        <f t="shared" si="22"/>
        <v>2.476190476190343E-2</v>
      </c>
      <c r="AD72" s="6">
        <f t="shared" si="23"/>
        <v>1.4421768707483018E-2</v>
      </c>
      <c r="AE72" s="6">
        <f t="shared" si="24"/>
        <v>6.8707482993195512E-3</v>
      </c>
      <c r="AF72" s="6">
        <f t="shared" si="25"/>
        <v>1.0884353741498209E-3</v>
      </c>
      <c r="AG72" s="6">
        <f t="shared" si="26"/>
        <v>4.7260273972602462E-3</v>
      </c>
      <c r="AH72" s="6">
        <f t="shared" si="27"/>
        <v>1.7619047619048089E-2</v>
      </c>
      <c r="AI72" s="6">
        <f t="shared" si="28"/>
        <v>0.68</v>
      </c>
      <c r="AJ72" s="6">
        <f t="shared" si="29"/>
        <v>0.17</v>
      </c>
      <c r="AK72" s="6">
        <f t="shared" si="30"/>
        <v>2.1496598639455522E-2</v>
      </c>
      <c r="AL72" s="6">
        <f t="shared" si="31"/>
        <v>6.802721088416952E-5</v>
      </c>
    </row>
    <row r="73" spans="1:38" x14ac:dyDescent="0.45">
      <c r="A73" s="13">
        <v>44250</v>
      </c>
      <c r="D73" s="11" t="s">
        <v>314</v>
      </c>
      <c r="E73" s="11" t="s">
        <v>357</v>
      </c>
      <c r="F73" s="11">
        <v>13.61</v>
      </c>
      <c r="G73" s="11">
        <v>2.65</v>
      </c>
      <c r="H73" s="11">
        <v>0.98</v>
      </c>
      <c r="I73" s="11">
        <v>67.12</v>
      </c>
      <c r="J73" s="11">
        <v>0.08</v>
      </c>
      <c r="K73" s="11">
        <v>2.9</v>
      </c>
      <c r="L73" s="11">
        <v>5.1100000000000003</v>
      </c>
      <c r="M73" s="11">
        <v>0.84</v>
      </c>
      <c r="N73" s="11">
        <v>1.02</v>
      </c>
      <c r="O73" s="11">
        <v>1.04</v>
      </c>
      <c r="P73" s="11">
        <v>0.15</v>
      </c>
      <c r="Q73" s="11">
        <v>1.23</v>
      </c>
      <c r="R73" s="11">
        <v>0.68</v>
      </c>
      <c r="S73" s="11">
        <v>0.24</v>
      </c>
      <c r="T73" s="11">
        <v>1.74</v>
      </c>
      <c r="U73" s="11">
        <v>0.61</v>
      </c>
      <c r="V73" s="11"/>
      <c r="W73" s="6">
        <f t="shared" si="16"/>
        <v>1.0000000000010445E-2</v>
      </c>
      <c r="X73" s="6">
        <f t="shared" si="17"/>
        <v>6.9931972789116337E-2</v>
      </c>
      <c r="Y73" s="6">
        <f t="shared" si="18"/>
        <v>2.2925170068027301E-2</v>
      </c>
      <c r="Z73" s="6">
        <f t="shared" si="19"/>
        <v>0.10108843537415169</v>
      </c>
      <c r="AA73" s="6">
        <f t="shared" si="20"/>
        <v>8.5034013605441716E-3</v>
      </c>
      <c r="AB73" s="6">
        <f t="shared" si="21"/>
        <v>3.2448979591836569E-2</v>
      </c>
      <c r="AC73" s="6">
        <f t="shared" si="22"/>
        <v>8.5238095238096001E-2</v>
      </c>
      <c r="AD73" s="6">
        <f t="shared" si="23"/>
        <v>1.4421768707483018E-2</v>
      </c>
      <c r="AE73" s="6">
        <f t="shared" si="24"/>
        <v>6.3129251700680511E-2</v>
      </c>
      <c r="AF73" s="6">
        <f t="shared" si="25"/>
        <v>3.1088435374149848E-2</v>
      </c>
      <c r="AG73" s="6">
        <f t="shared" si="26"/>
        <v>3.5273972602739762E-2</v>
      </c>
      <c r="AH73" s="6">
        <f t="shared" si="27"/>
        <v>2.7619047619048098E-2</v>
      </c>
      <c r="AI73" s="6">
        <f t="shared" si="28"/>
        <v>0.68</v>
      </c>
      <c r="AJ73" s="6">
        <f t="shared" si="29"/>
        <v>0.24</v>
      </c>
      <c r="AK73" s="6">
        <f t="shared" si="30"/>
        <v>3.1496598639455531E-2</v>
      </c>
      <c r="AL73" s="6">
        <f t="shared" si="31"/>
        <v>0.10006802721088415</v>
      </c>
    </row>
    <row r="74" spans="1:38" x14ac:dyDescent="0.45">
      <c r="D74" s="11" t="s">
        <v>316</v>
      </c>
      <c r="E74" s="11" t="s">
        <v>357</v>
      </c>
      <c r="F74" s="11">
        <v>13.55</v>
      </c>
      <c r="G74" s="11">
        <v>2.66</v>
      </c>
      <c r="H74" s="11">
        <v>0.98</v>
      </c>
      <c r="I74" s="11">
        <v>67.63</v>
      </c>
      <c r="J74" s="11">
        <v>0.09</v>
      </c>
      <c r="K74" s="11">
        <v>2.94</v>
      </c>
      <c r="L74" s="11">
        <v>5.26</v>
      </c>
      <c r="M74" s="11">
        <v>0.85</v>
      </c>
      <c r="N74" s="11">
        <v>1.01</v>
      </c>
      <c r="O74" s="11">
        <v>0.99</v>
      </c>
      <c r="P74" s="11">
        <v>0.14000000000000001</v>
      </c>
      <c r="Q74" s="11">
        <v>1.28</v>
      </c>
      <c r="R74" s="11">
        <v>0.52</v>
      </c>
      <c r="S74" s="11">
        <v>0</v>
      </c>
      <c r="T74" s="11">
        <v>1.58</v>
      </c>
      <c r="U74" s="11">
        <v>0.51</v>
      </c>
      <c r="V74" s="11"/>
      <c r="W74" s="6">
        <f t="shared" si="16"/>
        <v>4.9999999999988276E-2</v>
      </c>
      <c r="X74" s="6">
        <f t="shared" si="17"/>
        <v>7.9931972789116568E-2</v>
      </c>
      <c r="Y74" s="6">
        <f t="shared" si="18"/>
        <v>2.2925170068027301E-2</v>
      </c>
      <c r="Z74" s="6">
        <f t="shared" si="19"/>
        <v>0.40891156462583922</v>
      </c>
      <c r="AA74" s="6">
        <f t="shared" si="20"/>
        <v>1.8503401360544167E-2</v>
      </c>
      <c r="AB74" s="6">
        <f t="shared" si="21"/>
        <v>7.5510204081634669E-3</v>
      </c>
      <c r="AC74" s="6">
        <f t="shared" si="22"/>
        <v>6.4761904761903466E-2</v>
      </c>
      <c r="AD74" s="6">
        <f t="shared" si="23"/>
        <v>4.4217687074830092E-3</v>
      </c>
      <c r="AE74" s="6">
        <f t="shared" si="24"/>
        <v>7.312925170068052E-2</v>
      </c>
      <c r="AF74" s="6">
        <f t="shared" si="25"/>
        <v>1.8911564625850197E-2</v>
      </c>
      <c r="AG74" s="6">
        <f t="shared" si="26"/>
        <v>4.5273972602739743E-2</v>
      </c>
      <c r="AH74" s="6">
        <f t="shared" si="27"/>
        <v>2.2380952380951946E-2</v>
      </c>
      <c r="AI74" s="6">
        <f t="shared" si="28"/>
        <v>0.52</v>
      </c>
      <c r="AJ74" s="6">
        <f t="shared" si="29"/>
        <v>0</v>
      </c>
      <c r="AK74" s="6">
        <f t="shared" si="30"/>
        <v>0.12850340136054439</v>
      </c>
      <c r="AL74" s="6">
        <f t="shared" si="31"/>
        <v>6.802721088416952E-5</v>
      </c>
    </row>
    <row r="75" spans="1:38" x14ac:dyDescent="0.45">
      <c r="D75" s="11" t="s">
        <v>317</v>
      </c>
      <c r="E75" s="11" t="s">
        <v>357</v>
      </c>
      <c r="F75" s="11">
        <v>13.76</v>
      </c>
      <c r="G75" s="11">
        <v>2.58</v>
      </c>
      <c r="H75" s="11">
        <v>1</v>
      </c>
      <c r="I75" s="11">
        <v>66.94</v>
      </c>
      <c r="J75" s="11">
        <v>7.0000000000000007E-2</v>
      </c>
      <c r="K75" s="11">
        <v>2.93</v>
      </c>
      <c r="L75" s="11">
        <v>5.23</v>
      </c>
      <c r="M75" s="11">
        <v>0.83</v>
      </c>
      <c r="N75" s="11">
        <v>1.08</v>
      </c>
      <c r="O75" s="11">
        <v>1.04</v>
      </c>
      <c r="P75" s="11">
        <v>0.19</v>
      </c>
      <c r="Q75" s="11">
        <v>1.27</v>
      </c>
      <c r="R75" s="11">
        <v>0.67</v>
      </c>
      <c r="S75" s="11">
        <v>0.24</v>
      </c>
      <c r="T75" s="11">
        <v>1.75</v>
      </c>
      <c r="U75" s="11">
        <v>0.41</v>
      </c>
      <c r="V75" s="11"/>
      <c r="W75" s="6">
        <f t="shared" si="16"/>
        <v>0.1600000000000108</v>
      </c>
      <c r="X75" s="6">
        <f t="shared" si="17"/>
        <v>6.8027210883503386E-5</v>
      </c>
      <c r="Y75" s="6">
        <f t="shared" si="18"/>
        <v>2.925170068027283E-3</v>
      </c>
      <c r="Z75" s="6">
        <f t="shared" si="19"/>
        <v>0.28108843537415851</v>
      </c>
      <c r="AA75" s="6">
        <f t="shared" si="20"/>
        <v>1.4965986394558234E-3</v>
      </c>
      <c r="AB75" s="6">
        <f t="shared" si="21"/>
        <v>2.44897959183632E-3</v>
      </c>
      <c r="AC75" s="6">
        <f t="shared" si="22"/>
        <v>3.4761904761904105E-2</v>
      </c>
      <c r="AD75" s="6">
        <f t="shared" si="23"/>
        <v>2.4421768707483027E-2</v>
      </c>
      <c r="AE75" s="6">
        <f t="shared" si="24"/>
        <v>3.1292517006804577E-3</v>
      </c>
      <c r="AF75" s="6">
        <f t="shared" si="25"/>
        <v>3.1088435374149848E-2</v>
      </c>
      <c r="AG75" s="6">
        <f t="shared" si="26"/>
        <v>4.7260273972602462E-3</v>
      </c>
      <c r="AH75" s="6">
        <f t="shared" si="27"/>
        <v>1.2380952380951937E-2</v>
      </c>
      <c r="AI75" s="6">
        <f t="shared" si="28"/>
        <v>0.67</v>
      </c>
      <c r="AJ75" s="6">
        <f t="shared" si="29"/>
        <v>0.24</v>
      </c>
      <c r="AK75" s="6">
        <f t="shared" si="30"/>
        <v>4.149659863945554E-2</v>
      </c>
      <c r="AL75" s="6">
        <f t="shared" si="31"/>
        <v>9.9931972789115864E-2</v>
      </c>
    </row>
    <row r="76" spans="1:38" x14ac:dyDescent="0.45">
      <c r="D76" s="11" t="s">
        <v>318</v>
      </c>
      <c r="E76" s="11" t="s">
        <v>357</v>
      </c>
      <c r="F76" s="11">
        <v>13.71</v>
      </c>
      <c r="G76" s="11">
        <v>2.61</v>
      </c>
      <c r="H76" s="11">
        <v>1.02</v>
      </c>
      <c r="I76" s="11">
        <v>67.31</v>
      </c>
      <c r="J76" s="11">
        <v>7.0000000000000007E-2</v>
      </c>
      <c r="K76" s="11">
        <v>2.9</v>
      </c>
      <c r="L76" s="11">
        <v>5.14</v>
      </c>
      <c r="M76" s="11">
        <v>0.77</v>
      </c>
      <c r="N76" s="11">
        <v>1.08</v>
      </c>
      <c r="O76" s="11">
        <v>0.9</v>
      </c>
      <c r="P76" s="11">
        <v>0.17</v>
      </c>
      <c r="Q76" s="11">
        <v>1.28</v>
      </c>
      <c r="R76" s="11">
        <v>0.64</v>
      </c>
      <c r="S76" s="11">
        <v>0.09</v>
      </c>
      <c r="T76" s="11">
        <v>1.69</v>
      </c>
      <c r="U76" s="11">
        <v>0.63</v>
      </c>
      <c r="V76" s="11"/>
      <c r="W76" s="6">
        <f t="shared" si="16"/>
        <v>0.11000000000001187</v>
      </c>
      <c r="X76" s="6">
        <f t="shared" si="17"/>
        <v>2.9931972789116301E-2</v>
      </c>
      <c r="Y76" s="6">
        <f t="shared" si="18"/>
        <v>1.7074829931972735E-2</v>
      </c>
      <c r="Z76" s="6">
        <f t="shared" si="19"/>
        <v>8.891156462584604E-2</v>
      </c>
      <c r="AA76" s="6">
        <f t="shared" si="20"/>
        <v>1.4965986394558234E-3</v>
      </c>
      <c r="AB76" s="6">
        <f t="shared" si="21"/>
        <v>3.2448979591836569E-2</v>
      </c>
      <c r="AC76" s="6">
        <f t="shared" si="22"/>
        <v>5.5238095238096641E-2</v>
      </c>
      <c r="AD76" s="6">
        <f t="shared" si="23"/>
        <v>8.4421768707482969E-2</v>
      </c>
      <c r="AE76" s="6">
        <f t="shared" si="24"/>
        <v>3.1292517006804577E-3</v>
      </c>
      <c r="AF76" s="6">
        <f t="shared" si="25"/>
        <v>0.10891156462585017</v>
      </c>
      <c r="AG76" s="6">
        <f t="shared" si="26"/>
        <v>1.5273972602739744E-2</v>
      </c>
      <c r="AH76" s="6">
        <f t="shared" si="27"/>
        <v>2.2380952380951946E-2</v>
      </c>
      <c r="AI76" s="6">
        <f t="shared" si="28"/>
        <v>0.64</v>
      </c>
      <c r="AJ76" s="6">
        <f t="shared" si="29"/>
        <v>0.09</v>
      </c>
      <c r="AK76" s="6">
        <f t="shared" si="30"/>
        <v>1.8503401360544514E-2</v>
      </c>
      <c r="AL76" s="6">
        <f t="shared" si="31"/>
        <v>0.12006802721088417</v>
      </c>
    </row>
    <row r="77" spans="1:38" x14ac:dyDescent="0.45">
      <c r="D77" s="11" t="s">
        <v>319</v>
      </c>
      <c r="E77" s="11" t="s">
        <v>357</v>
      </c>
      <c r="F77" s="11">
        <v>13.64</v>
      </c>
      <c r="G77" s="11">
        <v>2.66</v>
      </c>
      <c r="H77" s="11">
        <v>0.98</v>
      </c>
      <c r="I77" s="11">
        <v>67.22</v>
      </c>
      <c r="J77" s="11">
        <v>0.04</v>
      </c>
      <c r="K77" s="11">
        <v>2.89</v>
      </c>
      <c r="L77" s="11">
        <v>5.26</v>
      </c>
      <c r="M77" s="11">
        <v>0.82</v>
      </c>
      <c r="N77" s="11">
        <v>1.1399999999999999</v>
      </c>
      <c r="O77" s="11">
        <v>0.98</v>
      </c>
      <c r="P77" s="11">
        <v>0.24</v>
      </c>
      <c r="Q77" s="11">
        <v>1.28</v>
      </c>
      <c r="R77" s="11">
        <v>0.54</v>
      </c>
      <c r="S77" s="11">
        <v>0</v>
      </c>
      <c r="T77" s="11">
        <v>1.73</v>
      </c>
      <c r="U77" s="11">
        <v>0.56999999999999995</v>
      </c>
      <c r="V77" s="11"/>
      <c r="W77" s="6">
        <f t="shared" si="16"/>
        <v>4.0000000000011582E-2</v>
      </c>
      <c r="X77" s="6">
        <f t="shared" si="17"/>
        <v>7.9931972789116568E-2</v>
      </c>
      <c r="Y77" s="6">
        <f t="shared" si="18"/>
        <v>2.2925170068027301E-2</v>
      </c>
      <c r="Z77" s="6">
        <f t="shared" si="19"/>
        <v>1.0884353741573705E-3</v>
      </c>
      <c r="AA77" s="6">
        <f t="shared" si="20"/>
        <v>3.1496598639455829E-2</v>
      </c>
      <c r="AB77" s="6">
        <f t="shared" si="21"/>
        <v>4.2448979591836355E-2</v>
      </c>
      <c r="AC77" s="6">
        <f t="shared" si="22"/>
        <v>6.4761904761903466E-2</v>
      </c>
      <c r="AD77" s="6">
        <f t="shared" si="23"/>
        <v>3.4421768707483036E-2</v>
      </c>
      <c r="AE77" s="6">
        <f t="shared" si="24"/>
        <v>5.6870748299319374E-2</v>
      </c>
      <c r="AF77" s="6">
        <f t="shared" si="25"/>
        <v>2.8911564625850206E-2</v>
      </c>
      <c r="AG77" s="6">
        <f t="shared" si="26"/>
        <v>5.4726027397260235E-2</v>
      </c>
      <c r="AH77" s="6">
        <f t="shared" si="27"/>
        <v>2.2380952380951946E-2</v>
      </c>
      <c r="AI77" s="6">
        <f t="shared" si="28"/>
        <v>0.54</v>
      </c>
      <c r="AJ77" s="6">
        <f t="shared" si="29"/>
        <v>0</v>
      </c>
      <c r="AK77" s="6">
        <f t="shared" si="30"/>
        <v>2.1496598639455522E-2</v>
      </c>
      <c r="AL77" s="6">
        <f t="shared" si="31"/>
        <v>6.0068027210884112E-2</v>
      </c>
    </row>
    <row r="78" spans="1:38" x14ac:dyDescent="0.45">
      <c r="D78" s="11" t="s">
        <v>358</v>
      </c>
      <c r="E78" s="11" t="s">
        <v>357</v>
      </c>
      <c r="F78" s="11">
        <v>13.66</v>
      </c>
      <c r="G78" s="11">
        <v>2.6</v>
      </c>
      <c r="H78" s="11">
        <v>1.05</v>
      </c>
      <c r="I78" s="11">
        <v>67.209999999999994</v>
      </c>
      <c r="J78" s="11">
        <v>0.06</v>
      </c>
      <c r="K78" s="11">
        <v>2.89</v>
      </c>
      <c r="L78" s="11">
        <v>5.18</v>
      </c>
      <c r="M78" s="11">
        <v>0.81</v>
      </c>
      <c r="N78" s="11">
        <v>1.07</v>
      </c>
      <c r="O78" s="11">
        <v>1</v>
      </c>
      <c r="P78" s="11">
        <v>0.22</v>
      </c>
      <c r="Q78" s="11">
        <v>1.19</v>
      </c>
      <c r="R78" s="11">
        <v>0.6</v>
      </c>
      <c r="S78" s="11">
        <v>7.0000000000000007E-2</v>
      </c>
      <c r="T78" s="11">
        <v>1.76</v>
      </c>
      <c r="U78" s="11">
        <v>0.63</v>
      </c>
      <c r="V78" s="11"/>
      <c r="W78" s="6">
        <f t="shared" si="16"/>
        <v>6.0000000000011156E-2</v>
      </c>
      <c r="X78" s="6">
        <f t="shared" si="17"/>
        <v>1.9931972789116514E-2</v>
      </c>
      <c r="Y78" s="6">
        <f t="shared" si="18"/>
        <v>4.7074829931972761E-2</v>
      </c>
      <c r="Z78" s="6">
        <f t="shared" si="19"/>
        <v>1.1088435374162486E-2</v>
      </c>
      <c r="AA78" s="6">
        <f t="shared" si="20"/>
        <v>1.1496598639455832E-2</v>
      </c>
      <c r="AB78" s="6">
        <f t="shared" si="21"/>
        <v>4.2448979591836355E-2</v>
      </c>
      <c r="AC78" s="6">
        <f t="shared" si="22"/>
        <v>1.5238095238096605E-2</v>
      </c>
      <c r="AD78" s="6">
        <f t="shared" si="23"/>
        <v>4.4421768707482934E-2</v>
      </c>
      <c r="AE78" s="6">
        <f t="shared" si="24"/>
        <v>1.3129251700680467E-2</v>
      </c>
      <c r="AF78" s="6">
        <f t="shared" si="25"/>
        <v>8.9115646258501879E-3</v>
      </c>
      <c r="AG78" s="6">
        <f t="shared" si="26"/>
        <v>3.4726027397260245E-2</v>
      </c>
      <c r="AH78" s="6">
        <f t="shared" si="27"/>
        <v>6.7619047619048134E-2</v>
      </c>
      <c r="AI78" s="6">
        <f t="shared" si="28"/>
        <v>0.6</v>
      </c>
      <c r="AJ78" s="6">
        <f t="shared" si="29"/>
        <v>7.0000000000000007E-2</v>
      </c>
      <c r="AK78" s="6">
        <f t="shared" si="30"/>
        <v>5.1496598639455549E-2</v>
      </c>
      <c r="AL78" s="6">
        <f t="shared" si="31"/>
        <v>0.12006802721088417</v>
      </c>
    </row>
    <row r="79" spans="1:38" x14ac:dyDescent="0.45">
      <c r="D79" s="11" t="s">
        <v>359</v>
      </c>
      <c r="E79" s="11" t="s">
        <v>357</v>
      </c>
      <c r="F79" s="11">
        <v>13.81</v>
      </c>
      <c r="G79" s="11">
        <v>2.58</v>
      </c>
      <c r="H79" s="11">
        <v>0.96</v>
      </c>
      <c r="I79" s="11">
        <v>67.430000000000007</v>
      </c>
      <c r="J79" s="11">
        <v>7.0000000000000007E-2</v>
      </c>
      <c r="K79" s="11">
        <v>2.88</v>
      </c>
      <c r="L79" s="11">
        <v>5.18</v>
      </c>
      <c r="M79" s="11">
        <v>0.83</v>
      </c>
      <c r="N79" s="11">
        <v>1.1100000000000001</v>
      </c>
      <c r="O79" s="11">
        <v>0.99</v>
      </c>
      <c r="P79" s="11">
        <v>0.15</v>
      </c>
      <c r="Q79" s="11">
        <v>1.25</v>
      </c>
      <c r="R79" s="11">
        <v>0.63</v>
      </c>
      <c r="S79" s="11">
        <v>0.01</v>
      </c>
      <c r="T79" s="11">
        <v>1.68</v>
      </c>
      <c r="U79" s="11">
        <v>0.44</v>
      </c>
      <c r="V79" s="11"/>
      <c r="W79" s="6">
        <f t="shared" si="16"/>
        <v>0.21000000000001151</v>
      </c>
      <c r="X79" s="6">
        <f t="shared" si="17"/>
        <v>6.8027210883503386E-5</v>
      </c>
      <c r="Y79" s="6">
        <f t="shared" si="18"/>
        <v>4.2925170068027318E-2</v>
      </c>
      <c r="Z79" s="6">
        <f t="shared" si="19"/>
        <v>0.20891156462585059</v>
      </c>
      <c r="AA79" s="6">
        <f t="shared" si="20"/>
        <v>1.4965986394558234E-3</v>
      </c>
      <c r="AB79" s="6">
        <f t="shared" si="21"/>
        <v>5.2448979591836586E-2</v>
      </c>
      <c r="AC79" s="6">
        <f t="shared" si="22"/>
        <v>1.5238095238096605E-2</v>
      </c>
      <c r="AD79" s="6">
        <f t="shared" si="23"/>
        <v>2.4421768707483027E-2</v>
      </c>
      <c r="AE79" s="6">
        <f t="shared" si="24"/>
        <v>2.6870748299319569E-2</v>
      </c>
      <c r="AF79" s="6">
        <f t="shared" si="25"/>
        <v>1.8911564625850197E-2</v>
      </c>
      <c r="AG79" s="6">
        <f t="shared" si="26"/>
        <v>3.5273972602739762E-2</v>
      </c>
      <c r="AH79" s="6">
        <f t="shared" si="27"/>
        <v>7.6190476190480805E-3</v>
      </c>
      <c r="AI79" s="6">
        <f t="shared" si="28"/>
        <v>0.63</v>
      </c>
      <c r="AJ79" s="6">
        <f t="shared" si="29"/>
        <v>0.01</v>
      </c>
      <c r="AK79" s="6">
        <f t="shared" si="30"/>
        <v>2.8503401360544522E-2</v>
      </c>
      <c r="AL79" s="6">
        <f t="shared" si="31"/>
        <v>6.9931972789115837E-2</v>
      </c>
    </row>
    <row r="80" spans="1:38" x14ac:dyDescent="0.45">
      <c r="D80" s="11" t="s">
        <v>360</v>
      </c>
      <c r="E80" s="11" t="s">
        <v>357</v>
      </c>
      <c r="F80" s="11">
        <v>13.65</v>
      </c>
      <c r="G80" s="11">
        <v>2.6</v>
      </c>
      <c r="H80" s="11">
        <v>1.05</v>
      </c>
      <c r="I80" s="11">
        <v>67.239999999999995</v>
      </c>
      <c r="J80" s="11">
        <v>0.04</v>
      </c>
      <c r="K80" s="11">
        <v>2.89</v>
      </c>
      <c r="L80" s="11">
        <v>5.17</v>
      </c>
      <c r="M80" s="11">
        <v>0.94</v>
      </c>
      <c r="N80" s="11">
        <v>1.08</v>
      </c>
      <c r="O80" s="11">
        <v>0.99</v>
      </c>
      <c r="P80" s="11">
        <v>0.21</v>
      </c>
      <c r="Q80" s="11">
        <v>1.27</v>
      </c>
      <c r="R80" s="11">
        <v>0.62</v>
      </c>
      <c r="S80" s="11">
        <v>0.13</v>
      </c>
      <c r="T80" s="11">
        <v>1.68</v>
      </c>
      <c r="U80" s="11">
        <v>0.43</v>
      </c>
      <c r="V80" s="11"/>
      <c r="W80" s="6">
        <f t="shared" si="16"/>
        <v>5.0000000000011369E-2</v>
      </c>
      <c r="X80" s="6">
        <f t="shared" si="17"/>
        <v>1.9931972789116514E-2</v>
      </c>
      <c r="Y80" s="6">
        <f t="shared" si="18"/>
        <v>4.7074829931972761E-2</v>
      </c>
      <c r="Z80" s="6">
        <f t="shared" si="19"/>
        <v>1.891156462583865E-2</v>
      </c>
      <c r="AA80" s="6">
        <f t="shared" si="20"/>
        <v>3.1496598639455829E-2</v>
      </c>
      <c r="AB80" s="6">
        <f t="shared" si="21"/>
        <v>4.2448979591836355E-2</v>
      </c>
      <c r="AC80" s="6">
        <f t="shared" si="22"/>
        <v>2.5238095238096392E-2</v>
      </c>
      <c r="AD80" s="6">
        <f t="shared" si="23"/>
        <v>8.557823129251696E-2</v>
      </c>
      <c r="AE80" s="6">
        <f t="shared" si="24"/>
        <v>3.1292517006804577E-3</v>
      </c>
      <c r="AF80" s="6">
        <f t="shared" si="25"/>
        <v>1.8911564625850197E-2</v>
      </c>
      <c r="AG80" s="6">
        <f t="shared" si="26"/>
        <v>2.4726027397260236E-2</v>
      </c>
      <c r="AH80" s="6">
        <f t="shared" si="27"/>
        <v>1.2380952380951937E-2</v>
      </c>
      <c r="AI80" s="6">
        <f t="shared" si="28"/>
        <v>0.62</v>
      </c>
      <c r="AJ80" s="6">
        <f t="shared" si="29"/>
        <v>0.13</v>
      </c>
      <c r="AK80" s="6">
        <f t="shared" si="30"/>
        <v>2.8503401360544522E-2</v>
      </c>
      <c r="AL80" s="6">
        <f t="shared" si="31"/>
        <v>7.9931972789115846E-2</v>
      </c>
    </row>
    <row r="81" spans="1:38" x14ac:dyDescent="0.45">
      <c r="D81" s="11" t="s">
        <v>361</v>
      </c>
      <c r="E81" s="11" t="s">
        <v>357</v>
      </c>
      <c r="F81" s="11">
        <v>13.71</v>
      </c>
      <c r="G81" s="11">
        <v>2.6</v>
      </c>
      <c r="H81" s="11">
        <v>0.97</v>
      </c>
      <c r="I81" s="11">
        <v>67.28</v>
      </c>
      <c r="J81" s="11">
        <v>0.05</v>
      </c>
      <c r="K81" s="11">
        <v>2.98</v>
      </c>
      <c r="L81" s="11">
        <v>5.19</v>
      </c>
      <c r="M81" s="11">
        <v>0.88</v>
      </c>
      <c r="N81" s="11">
        <v>1.08</v>
      </c>
      <c r="O81" s="11">
        <v>0.97</v>
      </c>
      <c r="P81" s="11">
        <v>0.2</v>
      </c>
      <c r="Q81" s="11">
        <v>1.19</v>
      </c>
      <c r="R81" s="11">
        <v>0.65</v>
      </c>
      <c r="S81" s="11">
        <v>0.19</v>
      </c>
      <c r="T81" s="11">
        <v>1.65</v>
      </c>
      <c r="U81" s="11">
        <v>0.41</v>
      </c>
      <c r="V81" s="11"/>
      <c r="W81" s="6">
        <f t="shared" si="16"/>
        <v>0.11000000000001187</v>
      </c>
      <c r="X81" s="6">
        <f t="shared" si="17"/>
        <v>1.9931972789116514E-2</v>
      </c>
      <c r="Y81" s="6">
        <f t="shared" si="18"/>
        <v>3.292517006802731E-2</v>
      </c>
      <c r="Z81" s="6">
        <f t="shared" si="19"/>
        <v>5.8911564625844903E-2</v>
      </c>
      <c r="AA81" s="6">
        <f t="shared" si="20"/>
        <v>2.1496598639455827E-2</v>
      </c>
      <c r="AB81" s="6">
        <f t="shared" si="21"/>
        <v>4.7551020408163502E-2</v>
      </c>
      <c r="AC81" s="6">
        <f t="shared" si="22"/>
        <v>5.23809523809593E-3</v>
      </c>
      <c r="AD81" s="6">
        <f t="shared" si="23"/>
        <v>2.5578231292517017E-2</v>
      </c>
      <c r="AE81" s="6">
        <f t="shared" si="24"/>
        <v>3.1292517006804577E-3</v>
      </c>
      <c r="AF81" s="6">
        <f t="shared" si="25"/>
        <v>3.8911564625850215E-2</v>
      </c>
      <c r="AG81" s="6">
        <f t="shared" si="26"/>
        <v>1.4726027397260255E-2</v>
      </c>
      <c r="AH81" s="6">
        <f t="shared" si="27"/>
        <v>6.7619047619048134E-2</v>
      </c>
      <c r="AI81" s="6">
        <f t="shared" si="28"/>
        <v>0.65</v>
      </c>
      <c r="AJ81" s="6">
        <f t="shared" si="29"/>
        <v>0.19</v>
      </c>
      <c r="AK81" s="6">
        <f t="shared" si="30"/>
        <v>5.8503401360544549E-2</v>
      </c>
      <c r="AL81" s="6">
        <f t="shared" si="31"/>
        <v>9.9931972789115864E-2</v>
      </c>
    </row>
    <row r="82" spans="1:38" ht="14.65" thickBot="1" x14ac:dyDescent="0.5">
      <c r="A82" s="14"/>
      <c r="B82" s="14"/>
      <c r="C82" s="14"/>
      <c r="D82" s="15" t="s">
        <v>362</v>
      </c>
      <c r="E82" s="15" t="s">
        <v>357</v>
      </c>
      <c r="F82" s="15">
        <v>13.63</v>
      </c>
      <c r="G82" s="15">
        <v>2.65</v>
      </c>
      <c r="H82" s="15">
        <v>1.01</v>
      </c>
      <c r="I82" s="15">
        <v>67.2</v>
      </c>
      <c r="J82" s="15">
        <v>7.0000000000000007E-2</v>
      </c>
      <c r="K82" s="15">
        <v>2.9</v>
      </c>
      <c r="L82" s="15">
        <v>5.18</v>
      </c>
      <c r="M82" s="15">
        <v>0.93</v>
      </c>
      <c r="N82" s="15">
        <v>1.05</v>
      </c>
      <c r="O82" s="15">
        <v>0.92</v>
      </c>
      <c r="P82" s="15">
        <v>0.2</v>
      </c>
      <c r="Q82" s="15">
        <v>1.28</v>
      </c>
      <c r="R82" s="15">
        <v>0.61</v>
      </c>
      <c r="S82" s="15">
        <v>0.15</v>
      </c>
      <c r="T82" s="15">
        <v>1.78</v>
      </c>
      <c r="U82" s="15">
        <v>0.44</v>
      </c>
      <c r="V82" s="11"/>
      <c r="W82" s="6">
        <f t="shared" si="16"/>
        <v>3.0000000000011795E-2</v>
      </c>
      <c r="X82" s="6">
        <f t="shared" si="17"/>
        <v>6.9931972789116337E-2</v>
      </c>
      <c r="Y82" s="6">
        <f t="shared" si="18"/>
        <v>7.0748299319727259E-3</v>
      </c>
      <c r="Z82" s="6">
        <f t="shared" si="19"/>
        <v>2.1088435374153391E-2</v>
      </c>
      <c r="AA82" s="6">
        <f t="shared" si="20"/>
        <v>1.4965986394558234E-3</v>
      </c>
      <c r="AB82" s="6">
        <f t="shared" si="21"/>
        <v>3.2448979591836569E-2</v>
      </c>
      <c r="AC82" s="6">
        <f t="shared" si="22"/>
        <v>1.5238095238096605E-2</v>
      </c>
      <c r="AD82" s="6">
        <f t="shared" si="23"/>
        <v>7.5578231292517062E-2</v>
      </c>
      <c r="AE82" s="6">
        <f t="shared" si="24"/>
        <v>3.3129251700680484E-2</v>
      </c>
      <c r="AF82" s="6">
        <f t="shared" si="25"/>
        <v>8.8911564625850148E-2</v>
      </c>
      <c r="AG82" s="6">
        <f t="shared" si="26"/>
        <v>1.4726027397260255E-2</v>
      </c>
      <c r="AH82" s="6">
        <f t="shared" si="27"/>
        <v>2.2380952380951946E-2</v>
      </c>
      <c r="AI82" s="6">
        <f t="shared" si="28"/>
        <v>0.61</v>
      </c>
      <c r="AJ82" s="6">
        <f t="shared" si="29"/>
        <v>0.15</v>
      </c>
      <c r="AK82" s="6">
        <f t="shared" si="30"/>
        <v>7.1496598639455566E-2</v>
      </c>
      <c r="AL82" s="6">
        <f t="shared" si="31"/>
        <v>6.9931972789115837E-2</v>
      </c>
    </row>
    <row r="83" spans="1:38" x14ac:dyDescent="0.45">
      <c r="A83" s="13">
        <v>44252</v>
      </c>
      <c r="D83" s="11" t="s">
        <v>314</v>
      </c>
      <c r="E83" s="11" t="s">
        <v>363</v>
      </c>
      <c r="F83" s="11">
        <v>13.53</v>
      </c>
      <c r="G83" s="11">
        <v>2.62</v>
      </c>
      <c r="H83" s="11">
        <v>0.99</v>
      </c>
      <c r="I83" s="11">
        <v>67.05</v>
      </c>
      <c r="J83" s="11">
        <v>0.09</v>
      </c>
      <c r="K83" s="11">
        <v>2.95</v>
      </c>
      <c r="L83" s="11">
        <v>5.19</v>
      </c>
      <c r="M83" s="11">
        <v>0.89</v>
      </c>
      <c r="N83" s="11">
        <v>1.08</v>
      </c>
      <c r="O83" s="11">
        <v>0.98</v>
      </c>
      <c r="P83" s="11">
        <v>0.18</v>
      </c>
      <c r="Q83" s="11">
        <v>1.3</v>
      </c>
      <c r="R83" s="11">
        <v>0.7</v>
      </c>
      <c r="S83" s="11">
        <v>0.23</v>
      </c>
      <c r="T83" s="11">
        <v>1.74</v>
      </c>
      <c r="U83" s="11">
        <v>0.49</v>
      </c>
      <c r="V83" s="11"/>
      <c r="W83" s="6">
        <f t="shared" si="16"/>
        <v>6.9999999999989626E-2</v>
      </c>
      <c r="X83" s="6">
        <f t="shared" si="17"/>
        <v>3.9931972789116532E-2</v>
      </c>
      <c r="Y83" s="6">
        <f t="shared" si="18"/>
        <v>1.2925170068027292E-2</v>
      </c>
      <c r="Z83" s="6">
        <f t="shared" si="19"/>
        <v>0.17108843537415908</v>
      </c>
      <c r="AA83" s="6">
        <f t="shared" si="20"/>
        <v>1.8503401360544167E-2</v>
      </c>
      <c r="AB83" s="6">
        <f t="shared" si="21"/>
        <v>1.7551020408163698E-2</v>
      </c>
      <c r="AC83" s="6">
        <f t="shared" si="22"/>
        <v>5.23809523809593E-3</v>
      </c>
      <c r="AD83" s="6">
        <f t="shared" si="23"/>
        <v>3.5578231292517026E-2</v>
      </c>
      <c r="AE83" s="6">
        <f t="shared" si="24"/>
        <v>3.1292517006804577E-3</v>
      </c>
      <c r="AF83" s="6">
        <f t="shared" si="25"/>
        <v>2.8911564625850206E-2</v>
      </c>
      <c r="AG83" s="6">
        <f t="shared" si="26"/>
        <v>5.2739726027397626E-3</v>
      </c>
      <c r="AH83" s="6">
        <f t="shared" si="27"/>
        <v>4.2380952380951964E-2</v>
      </c>
      <c r="AI83" s="6">
        <f t="shared" si="28"/>
        <v>0.7</v>
      </c>
      <c r="AJ83" s="6">
        <f t="shared" si="29"/>
        <v>0.23</v>
      </c>
      <c r="AK83" s="6">
        <f t="shared" si="30"/>
        <v>3.1496598639455531E-2</v>
      </c>
      <c r="AL83" s="6">
        <f t="shared" si="31"/>
        <v>1.9931972789115848E-2</v>
      </c>
    </row>
    <row r="84" spans="1:38" x14ac:dyDescent="0.45">
      <c r="D84" s="11" t="s">
        <v>316</v>
      </c>
      <c r="E84" s="11" t="s">
        <v>363</v>
      </c>
      <c r="F84" s="11">
        <v>13.68</v>
      </c>
      <c r="G84" s="11">
        <v>2.57</v>
      </c>
      <c r="H84" s="11">
        <v>0.98</v>
      </c>
      <c r="I84" s="11">
        <v>67.11</v>
      </c>
      <c r="J84" s="11">
        <v>7.0000000000000007E-2</v>
      </c>
      <c r="K84" s="11">
        <v>2.87</v>
      </c>
      <c r="L84" s="11">
        <v>5.29</v>
      </c>
      <c r="M84" s="11">
        <v>0.83</v>
      </c>
      <c r="N84" s="11">
        <v>1.0900000000000001</v>
      </c>
      <c r="O84" s="11">
        <v>0.97</v>
      </c>
      <c r="P84" s="11">
        <v>0.23</v>
      </c>
      <c r="Q84" s="11">
        <v>1.17</v>
      </c>
      <c r="R84" s="11">
        <v>0.59</v>
      </c>
      <c r="S84" s="11">
        <v>0.1</v>
      </c>
      <c r="T84" s="11">
        <v>1.92</v>
      </c>
      <c r="U84" s="11">
        <v>0.52</v>
      </c>
      <c r="V84" s="11"/>
      <c r="W84" s="6">
        <f t="shared" si="16"/>
        <v>8.0000000000010729E-2</v>
      </c>
      <c r="X84" s="6">
        <f t="shared" si="17"/>
        <v>1.0068027210883734E-2</v>
      </c>
      <c r="Y84" s="6">
        <f t="shared" si="18"/>
        <v>2.2925170068027301E-2</v>
      </c>
      <c r="Z84" s="6">
        <f t="shared" si="19"/>
        <v>0.1110884353741568</v>
      </c>
      <c r="AA84" s="6">
        <f t="shared" si="20"/>
        <v>1.4965986394558234E-3</v>
      </c>
      <c r="AB84" s="6">
        <f t="shared" si="21"/>
        <v>6.2448979591836373E-2</v>
      </c>
      <c r="AC84" s="6">
        <f t="shared" si="22"/>
        <v>9.4761904761903715E-2</v>
      </c>
      <c r="AD84" s="6">
        <f t="shared" si="23"/>
        <v>2.4421768707483027E-2</v>
      </c>
      <c r="AE84" s="6">
        <f t="shared" si="24"/>
        <v>6.8707482993195512E-3</v>
      </c>
      <c r="AF84" s="6">
        <f t="shared" si="25"/>
        <v>3.8911564625850215E-2</v>
      </c>
      <c r="AG84" s="6">
        <f t="shared" si="26"/>
        <v>4.4726027397260254E-2</v>
      </c>
      <c r="AH84" s="6">
        <f t="shared" si="27"/>
        <v>8.7619047619048152E-2</v>
      </c>
      <c r="AI84" s="6">
        <f t="shared" si="28"/>
        <v>0.59</v>
      </c>
      <c r="AJ84" s="6">
        <f t="shared" si="29"/>
        <v>0.1</v>
      </c>
      <c r="AK84" s="6">
        <f t="shared" si="30"/>
        <v>0.21149659863945547</v>
      </c>
      <c r="AL84" s="6">
        <f t="shared" si="31"/>
        <v>1.0068027210884178E-2</v>
      </c>
    </row>
    <row r="85" spans="1:38" x14ac:dyDescent="0.45">
      <c r="D85" s="11" t="s">
        <v>317</v>
      </c>
      <c r="E85" s="11" t="s">
        <v>363</v>
      </c>
      <c r="F85" s="11">
        <v>13.58</v>
      </c>
      <c r="G85" s="11">
        <v>2.54</v>
      </c>
      <c r="H85" s="11">
        <v>1.03</v>
      </c>
      <c r="I85" s="11">
        <v>67.31</v>
      </c>
      <c r="J85" s="11">
        <v>0.05</v>
      </c>
      <c r="K85" s="11">
        <v>2.96</v>
      </c>
      <c r="L85" s="11">
        <v>5.2</v>
      </c>
      <c r="M85" s="11">
        <v>0.81</v>
      </c>
      <c r="N85" s="11">
        <v>1.06</v>
      </c>
      <c r="O85" s="11">
        <v>1.06</v>
      </c>
      <c r="P85" s="11">
        <v>0.17</v>
      </c>
      <c r="Q85" s="11">
        <v>1.24</v>
      </c>
      <c r="R85" s="11">
        <v>0.65</v>
      </c>
      <c r="S85" s="11">
        <v>0.05</v>
      </c>
      <c r="T85" s="11">
        <v>1.72</v>
      </c>
      <c r="U85" s="11">
        <v>0.56000000000000005</v>
      </c>
      <c r="V85" s="11"/>
      <c r="W85" s="6">
        <f t="shared" si="16"/>
        <v>1.9999999999988916E-2</v>
      </c>
      <c r="X85" s="6">
        <f t="shared" si="17"/>
        <v>4.0068027210883539E-2</v>
      </c>
      <c r="Y85" s="6">
        <f t="shared" si="18"/>
        <v>2.7074829931972744E-2</v>
      </c>
      <c r="Z85" s="6">
        <f t="shared" si="19"/>
        <v>8.891156462584604E-2</v>
      </c>
      <c r="AA85" s="6">
        <f t="shared" si="20"/>
        <v>2.1496598639455827E-2</v>
      </c>
      <c r="AB85" s="6">
        <f t="shared" si="21"/>
        <v>2.7551020408163485E-2</v>
      </c>
      <c r="AC85" s="6">
        <f t="shared" si="22"/>
        <v>4.7619047619038568E-3</v>
      </c>
      <c r="AD85" s="6">
        <f t="shared" si="23"/>
        <v>4.4421768707482934E-2</v>
      </c>
      <c r="AE85" s="6">
        <f t="shared" si="24"/>
        <v>2.3129251700680475E-2</v>
      </c>
      <c r="AF85" s="6">
        <f t="shared" si="25"/>
        <v>5.1088435374149865E-2</v>
      </c>
      <c r="AG85" s="6">
        <f t="shared" si="26"/>
        <v>1.5273972602739744E-2</v>
      </c>
      <c r="AH85" s="6">
        <f t="shared" si="27"/>
        <v>1.7619047619048089E-2</v>
      </c>
      <c r="AI85" s="6">
        <f t="shared" si="28"/>
        <v>0.65</v>
      </c>
      <c r="AJ85" s="6">
        <f t="shared" si="29"/>
        <v>0.05</v>
      </c>
      <c r="AK85" s="6">
        <f t="shared" si="30"/>
        <v>1.1496598639455513E-2</v>
      </c>
      <c r="AL85" s="6">
        <f t="shared" si="31"/>
        <v>5.0068027210884214E-2</v>
      </c>
    </row>
    <row r="86" spans="1:38" x14ac:dyDescent="0.45">
      <c r="D86" s="11" t="s">
        <v>318</v>
      </c>
      <c r="E86" s="11" t="s">
        <v>363</v>
      </c>
      <c r="F86" s="11">
        <v>13.58</v>
      </c>
      <c r="G86" s="11">
        <v>2.54</v>
      </c>
      <c r="H86" s="11">
        <v>1</v>
      </c>
      <c r="I86" s="11">
        <v>67.44</v>
      </c>
      <c r="J86" s="11">
        <v>0.08</v>
      </c>
      <c r="K86" s="11">
        <v>2.94</v>
      </c>
      <c r="L86" s="11">
        <v>5.21</v>
      </c>
      <c r="M86" s="11">
        <v>0.93</v>
      </c>
      <c r="N86" s="11">
        <v>1.1100000000000001</v>
      </c>
      <c r="O86" s="11">
        <v>0.99</v>
      </c>
      <c r="P86" s="11">
        <v>0.15</v>
      </c>
      <c r="Q86" s="11">
        <v>1.29</v>
      </c>
      <c r="R86" s="11">
        <v>0.55000000000000004</v>
      </c>
      <c r="S86" s="11">
        <v>0.06</v>
      </c>
      <c r="T86" s="11">
        <v>1.67</v>
      </c>
      <c r="U86" s="11">
        <v>0.45</v>
      </c>
      <c r="V86" s="11"/>
      <c r="W86" s="6">
        <f t="shared" si="16"/>
        <v>1.9999999999988916E-2</v>
      </c>
      <c r="X86" s="6">
        <f t="shared" si="17"/>
        <v>4.0068027210883539E-2</v>
      </c>
      <c r="Y86" s="6">
        <f t="shared" si="18"/>
        <v>2.925170068027283E-3</v>
      </c>
      <c r="Z86" s="6">
        <f t="shared" si="19"/>
        <v>0.21891156462584149</v>
      </c>
      <c r="AA86" s="6">
        <f t="shared" si="20"/>
        <v>8.5034013605441716E-3</v>
      </c>
      <c r="AB86" s="6">
        <f t="shared" si="21"/>
        <v>7.5510204081634669E-3</v>
      </c>
      <c r="AC86" s="6">
        <f t="shared" si="22"/>
        <v>1.4761904761903644E-2</v>
      </c>
      <c r="AD86" s="6">
        <f t="shared" si="23"/>
        <v>7.5578231292517062E-2</v>
      </c>
      <c r="AE86" s="6">
        <f t="shared" si="24"/>
        <v>2.6870748299319569E-2</v>
      </c>
      <c r="AF86" s="6">
        <f t="shared" si="25"/>
        <v>1.8911564625850197E-2</v>
      </c>
      <c r="AG86" s="6">
        <f t="shared" si="26"/>
        <v>3.5273972602739762E-2</v>
      </c>
      <c r="AH86" s="6">
        <f t="shared" si="27"/>
        <v>3.2380952380951955E-2</v>
      </c>
      <c r="AI86" s="6">
        <f t="shared" si="28"/>
        <v>0.55000000000000004</v>
      </c>
      <c r="AJ86" s="6">
        <f t="shared" si="29"/>
        <v>0.06</v>
      </c>
      <c r="AK86" s="6">
        <f t="shared" si="30"/>
        <v>3.8503401360544531E-2</v>
      </c>
      <c r="AL86" s="6">
        <f t="shared" si="31"/>
        <v>5.9931972789115828E-2</v>
      </c>
    </row>
    <row r="87" spans="1:38" x14ac:dyDescent="0.45">
      <c r="D87" s="11" t="s">
        <v>319</v>
      </c>
      <c r="E87" s="11" t="s">
        <v>363</v>
      </c>
      <c r="F87" s="11">
        <v>13.62</v>
      </c>
      <c r="G87" s="11">
        <v>2.6</v>
      </c>
      <c r="H87" s="11">
        <v>0.98</v>
      </c>
      <c r="I87" s="11">
        <v>67.16</v>
      </c>
      <c r="J87" s="11">
        <v>0.08</v>
      </c>
      <c r="K87" s="11">
        <v>2.91</v>
      </c>
      <c r="L87" s="11">
        <v>5.24</v>
      </c>
      <c r="M87" s="11">
        <v>0.87</v>
      </c>
      <c r="N87" s="11">
        <v>1.07</v>
      </c>
      <c r="O87" s="11">
        <v>1.02</v>
      </c>
      <c r="P87" s="11">
        <v>0.19</v>
      </c>
      <c r="Q87" s="11">
        <v>1.3</v>
      </c>
      <c r="R87" s="11">
        <v>0.56999999999999995</v>
      </c>
      <c r="S87" s="11">
        <v>0.05</v>
      </c>
      <c r="T87" s="11">
        <v>1.84</v>
      </c>
      <c r="U87" s="11">
        <v>0.51</v>
      </c>
      <c r="V87" s="11"/>
      <c r="W87" s="6">
        <f t="shared" si="16"/>
        <v>2.0000000000010232E-2</v>
      </c>
      <c r="X87" s="6">
        <f t="shared" si="17"/>
        <v>1.9931972789116514E-2</v>
      </c>
      <c r="Y87" s="6">
        <f t="shared" si="18"/>
        <v>2.2925170068027301E-2</v>
      </c>
      <c r="Z87" s="6">
        <f t="shared" si="19"/>
        <v>6.1088435374159644E-2</v>
      </c>
      <c r="AA87" s="6">
        <f t="shared" si="20"/>
        <v>8.5034013605441716E-3</v>
      </c>
      <c r="AB87" s="6">
        <f t="shared" si="21"/>
        <v>2.2448979591836338E-2</v>
      </c>
      <c r="AC87" s="6">
        <f t="shared" si="22"/>
        <v>4.4761904761903892E-2</v>
      </c>
      <c r="AD87" s="6">
        <f t="shared" si="23"/>
        <v>1.5578231292517009E-2</v>
      </c>
      <c r="AE87" s="6">
        <f t="shared" si="24"/>
        <v>1.3129251700680467E-2</v>
      </c>
      <c r="AF87" s="6">
        <f t="shared" si="25"/>
        <v>1.108843537414983E-2</v>
      </c>
      <c r="AG87" s="6">
        <f t="shared" si="26"/>
        <v>4.7260273972602462E-3</v>
      </c>
      <c r="AH87" s="6">
        <f t="shared" si="27"/>
        <v>4.2380952380951964E-2</v>
      </c>
      <c r="AI87" s="6">
        <f t="shared" si="28"/>
        <v>0.56999999999999995</v>
      </c>
      <c r="AJ87" s="6">
        <f t="shared" si="29"/>
        <v>0.05</v>
      </c>
      <c r="AK87" s="6">
        <f t="shared" si="30"/>
        <v>0.13149659863945562</v>
      </c>
      <c r="AL87" s="6">
        <f t="shared" si="31"/>
        <v>6.802721088416952E-5</v>
      </c>
    </row>
    <row r="88" spans="1:38" x14ac:dyDescent="0.45">
      <c r="D88" s="11" t="s">
        <v>364</v>
      </c>
      <c r="E88" s="11" t="s">
        <v>365</v>
      </c>
      <c r="F88" s="11">
        <v>13.53</v>
      </c>
      <c r="G88" s="11">
        <v>2.59</v>
      </c>
      <c r="H88" s="11">
        <v>0.97</v>
      </c>
      <c r="I88" s="11">
        <v>66.95</v>
      </c>
      <c r="J88" s="11">
        <v>0.06</v>
      </c>
      <c r="K88" s="11">
        <v>2.9</v>
      </c>
      <c r="L88" s="11">
        <v>5.22</v>
      </c>
      <c r="M88" s="11">
        <v>0.83</v>
      </c>
      <c r="N88" s="11">
        <v>1.05</v>
      </c>
      <c r="O88" s="11">
        <v>1.05</v>
      </c>
      <c r="P88" s="11">
        <v>0.17</v>
      </c>
      <c r="Q88" s="11">
        <v>1.4</v>
      </c>
      <c r="R88" s="11">
        <v>0.85</v>
      </c>
      <c r="S88" s="11">
        <v>0.12</v>
      </c>
      <c r="T88" s="11">
        <v>1.76</v>
      </c>
      <c r="U88" s="11">
        <v>0.56000000000000005</v>
      </c>
      <c r="V88" s="11"/>
      <c r="W88" s="6">
        <f t="shared" si="16"/>
        <v>6.9999999999989626E-2</v>
      </c>
      <c r="X88" s="6">
        <f t="shared" si="17"/>
        <v>9.9319727891162835E-3</v>
      </c>
      <c r="Y88" s="6">
        <f t="shared" si="18"/>
        <v>3.292517006802731E-2</v>
      </c>
      <c r="Z88" s="6">
        <f t="shared" si="19"/>
        <v>0.27108843537415339</v>
      </c>
      <c r="AA88" s="6">
        <f t="shared" si="20"/>
        <v>1.1496598639455832E-2</v>
      </c>
      <c r="AB88" s="6">
        <f t="shared" si="21"/>
        <v>3.2448979591836569E-2</v>
      </c>
      <c r="AC88" s="6">
        <f t="shared" si="22"/>
        <v>2.476190476190343E-2</v>
      </c>
      <c r="AD88" s="6">
        <f t="shared" si="23"/>
        <v>2.4421768707483027E-2</v>
      </c>
      <c r="AE88" s="6">
        <f t="shared" si="24"/>
        <v>3.3129251700680484E-2</v>
      </c>
      <c r="AF88" s="6">
        <f t="shared" si="25"/>
        <v>4.1088435374149856E-2</v>
      </c>
      <c r="AG88" s="6">
        <f t="shared" si="26"/>
        <v>1.5273972602739744E-2</v>
      </c>
      <c r="AH88" s="6">
        <f t="shared" si="27"/>
        <v>0.14238095238095183</v>
      </c>
      <c r="AI88" s="6">
        <f t="shared" si="28"/>
        <v>0.85</v>
      </c>
      <c r="AJ88" s="6">
        <f t="shared" si="29"/>
        <v>0.12</v>
      </c>
      <c r="AK88" s="6">
        <f t="shared" si="30"/>
        <v>5.1496598639455549E-2</v>
      </c>
      <c r="AL88" s="6">
        <f t="shared" si="31"/>
        <v>5.0068027210884214E-2</v>
      </c>
    </row>
    <row r="89" spans="1:38" x14ac:dyDescent="0.45">
      <c r="D89" s="11" t="s">
        <v>366</v>
      </c>
      <c r="E89" s="11" t="s">
        <v>365</v>
      </c>
      <c r="F89" s="11">
        <v>13.53</v>
      </c>
      <c r="G89" s="11">
        <v>2.5499999999999998</v>
      </c>
      <c r="H89" s="11">
        <v>1.03</v>
      </c>
      <c r="I89" s="11">
        <v>67.03</v>
      </c>
      <c r="J89" s="11">
        <v>0.08</v>
      </c>
      <c r="K89" s="11">
        <v>2.92</v>
      </c>
      <c r="L89" s="11">
        <v>5.21</v>
      </c>
      <c r="M89" s="11">
        <v>0.81</v>
      </c>
      <c r="N89" s="11">
        <v>1.1000000000000001</v>
      </c>
      <c r="O89" s="11">
        <v>1.02</v>
      </c>
      <c r="P89" s="11">
        <v>0.23</v>
      </c>
      <c r="Q89" s="11">
        <v>1.2</v>
      </c>
      <c r="R89" s="11">
        <v>0.86</v>
      </c>
      <c r="S89" s="11">
        <v>0.16</v>
      </c>
      <c r="T89" s="11">
        <v>1.68</v>
      </c>
      <c r="U89" s="11">
        <v>0.59</v>
      </c>
      <c r="V89" s="11"/>
      <c r="W89" s="6">
        <f t="shared" si="16"/>
        <v>6.9999999999989626E-2</v>
      </c>
      <c r="X89" s="6">
        <f t="shared" si="17"/>
        <v>3.0068027210883752E-2</v>
      </c>
      <c r="Y89" s="6">
        <f t="shared" si="18"/>
        <v>2.7074829931972744E-2</v>
      </c>
      <c r="Z89" s="6">
        <f t="shared" si="19"/>
        <v>0.1910884353741551</v>
      </c>
      <c r="AA89" s="6">
        <f t="shared" si="20"/>
        <v>8.5034013605441716E-3</v>
      </c>
      <c r="AB89" s="6">
        <f t="shared" si="21"/>
        <v>1.2448979591836551E-2</v>
      </c>
      <c r="AC89" s="6">
        <f t="shared" si="22"/>
        <v>1.4761904761903644E-2</v>
      </c>
      <c r="AD89" s="6">
        <f t="shared" si="23"/>
        <v>4.4421768707482934E-2</v>
      </c>
      <c r="AE89" s="6">
        <f t="shared" si="24"/>
        <v>1.687074829931956E-2</v>
      </c>
      <c r="AF89" s="6">
        <f t="shared" si="25"/>
        <v>1.108843537414983E-2</v>
      </c>
      <c r="AG89" s="6">
        <f t="shared" si="26"/>
        <v>4.4726027397260254E-2</v>
      </c>
      <c r="AH89" s="6">
        <f t="shared" si="27"/>
        <v>5.7619047619048125E-2</v>
      </c>
      <c r="AI89" s="6">
        <f t="shared" si="28"/>
        <v>0.86</v>
      </c>
      <c r="AJ89" s="6">
        <f t="shared" si="29"/>
        <v>0.16</v>
      </c>
      <c r="AK89" s="6">
        <f t="shared" si="30"/>
        <v>2.8503401360544522E-2</v>
      </c>
      <c r="AL89" s="6">
        <f t="shared" si="31"/>
        <v>8.006802721088413E-2</v>
      </c>
    </row>
    <row r="90" spans="1:38" x14ac:dyDescent="0.45">
      <c r="D90" s="11" t="s">
        <v>367</v>
      </c>
      <c r="E90" s="11" t="s">
        <v>365</v>
      </c>
      <c r="F90" s="11">
        <v>13.57</v>
      </c>
      <c r="G90" s="11">
        <v>2.62</v>
      </c>
      <c r="H90" s="11">
        <v>1.03</v>
      </c>
      <c r="I90" s="11">
        <v>67.16</v>
      </c>
      <c r="J90" s="11">
        <v>0.08</v>
      </c>
      <c r="K90" s="11">
        <v>2.94</v>
      </c>
      <c r="L90" s="11">
        <v>5.14</v>
      </c>
      <c r="M90" s="11">
        <v>0.85</v>
      </c>
      <c r="N90" s="11">
        <v>1.1200000000000001</v>
      </c>
      <c r="O90" s="11">
        <v>0.99</v>
      </c>
      <c r="P90" s="11">
        <v>0.16</v>
      </c>
      <c r="Q90" s="11">
        <v>1.24</v>
      </c>
      <c r="R90" s="11">
        <v>0.91</v>
      </c>
      <c r="S90" s="11">
        <v>0.06</v>
      </c>
      <c r="T90" s="11">
        <v>1.62</v>
      </c>
      <c r="U90" s="11">
        <v>0.52</v>
      </c>
      <c r="V90" s="11"/>
      <c r="W90" s="6">
        <f t="shared" si="16"/>
        <v>2.9999999999988702E-2</v>
      </c>
      <c r="X90" s="6">
        <f t="shared" si="17"/>
        <v>3.9931972789116532E-2</v>
      </c>
      <c r="Y90" s="6">
        <f t="shared" si="18"/>
        <v>2.7074829931972744E-2</v>
      </c>
      <c r="Z90" s="6">
        <f t="shared" si="19"/>
        <v>6.1088435374159644E-2</v>
      </c>
      <c r="AA90" s="6">
        <f t="shared" si="20"/>
        <v>8.5034013605441716E-3</v>
      </c>
      <c r="AB90" s="6">
        <f t="shared" si="21"/>
        <v>7.5510204081634669E-3</v>
      </c>
      <c r="AC90" s="6">
        <f t="shared" si="22"/>
        <v>5.5238095238096641E-2</v>
      </c>
      <c r="AD90" s="6">
        <f t="shared" si="23"/>
        <v>4.4217687074830092E-3</v>
      </c>
      <c r="AE90" s="6">
        <f t="shared" si="24"/>
        <v>3.6870748299319578E-2</v>
      </c>
      <c r="AF90" s="6">
        <f t="shared" si="25"/>
        <v>1.8911564625850197E-2</v>
      </c>
      <c r="AG90" s="6">
        <f t="shared" si="26"/>
        <v>2.5273972602739753E-2</v>
      </c>
      <c r="AH90" s="6">
        <f t="shared" si="27"/>
        <v>1.7619047619048089E-2</v>
      </c>
      <c r="AI90" s="6">
        <f t="shared" si="28"/>
        <v>0.91</v>
      </c>
      <c r="AJ90" s="6">
        <f t="shared" si="29"/>
        <v>0.06</v>
      </c>
      <c r="AK90" s="6">
        <f t="shared" si="30"/>
        <v>8.8503401360544354E-2</v>
      </c>
      <c r="AL90" s="6">
        <f t="shared" si="31"/>
        <v>1.0068027210884178E-2</v>
      </c>
    </row>
    <row r="91" spans="1:38" x14ac:dyDescent="0.45">
      <c r="D91" s="11" t="s">
        <v>368</v>
      </c>
      <c r="E91" s="11" t="s">
        <v>365</v>
      </c>
      <c r="F91" s="11">
        <v>13.57</v>
      </c>
      <c r="G91" s="11">
        <v>2.56</v>
      </c>
      <c r="H91" s="11">
        <v>1.01</v>
      </c>
      <c r="I91" s="11">
        <v>67.099999999999994</v>
      </c>
      <c r="J91" s="11">
        <v>0.08</v>
      </c>
      <c r="K91" s="11">
        <v>2.88</v>
      </c>
      <c r="L91" s="11">
        <v>5.19</v>
      </c>
      <c r="M91" s="11">
        <v>0.87</v>
      </c>
      <c r="N91" s="11">
        <v>1.08</v>
      </c>
      <c r="O91" s="11">
        <v>0.96</v>
      </c>
      <c r="P91" s="11">
        <v>0.21</v>
      </c>
      <c r="Q91" s="11">
        <v>1.2</v>
      </c>
      <c r="R91" s="11">
        <v>0.88</v>
      </c>
      <c r="S91" s="11">
        <v>0.11</v>
      </c>
      <c r="T91" s="11">
        <v>1.7</v>
      </c>
      <c r="U91" s="11">
        <v>0.56999999999999995</v>
      </c>
      <c r="V91" s="11"/>
      <c r="W91" s="6">
        <f t="shared" si="16"/>
        <v>2.9999999999988702E-2</v>
      </c>
      <c r="X91" s="6">
        <f t="shared" si="17"/>
        <v>2.0068027210883521E-2</v>
      </c>
      <c r="Y91" s="6">
        <f t="shared" si="18"/>
        <v>7.0748299319727259E-3</v>
      </c>
      <c r="Z91" s="6">
        <f t="shared" si="19"/>
        <v>0.12108843537416192</v>
      </c>
      <c r="AA91" s="6">
        <f t="shared" si="20"/>
        <v>8.5034013605441716E-3</v>
      </c>
      <c r="AB91" s="6">
        <f t="shared" si="21"/>
        <v>5.2448979591836586E-2</v>
      </c>
      <c r="AC91" s="6">
        <f t="shared" si="22"/>
        <v>5.23809523809593E-3</v>
      </c>
      <c r="AD91" s="6">
        <f t="shared" si="23"/>
        <v>1.5578231292517009E-2</v>
      </c>
      <c r="AE91" s="6">
        <f t="shared" si="24"/>
        <v>3.1292517006804577E-3</v>
      </c>
      <c r="AF91" s="6">
        <f t="shared" si="25"/>
        <v>4.8911564625850223E-2</v>
      </c>
      <c r="AG91" s="6">
        <f t="shared" si="26"/>
        <v>2.4726027397260236E-2</v>
      </c>
      <c r="AH91" s="6">
        <f t="shared" si="27"/>
        <v>5.7619047619048125E-2</v>
      </c>
      <c r="AI91" s="6">
        <f t="shared" si="28"/>
        <v>0.88</v>
      </c>
      <c r="AJ91" s="6">
        <f t="shared" si="29"/>
        <v>0.11</v>
      </c>
      <c r="AK91" s="6">
        <f t="shared" si="30"/>
        <v>8.5034013605445047E-3</v>
      </c>
      <c r="AL91" s="6">
        <f t="shared" si="31"/>
        <v>6.0068027210884112E-2</v>
      </c>
    </row>
    <row r="92" spans="1:38" ht="14.65" thickBot="1" x14ac:dyDescent="0.5">
      <c r="A92" s="14"/>
      <c r="B92" s="14"/>
      <c r="C92" s="14"/>
      <c r="D92" s="15" t="s">
        <v>354</v>
      </c>
      <c r="E92" s="15" t="s">
        <v>365</v>
      </c>
      <c r="F92" s="15">
        <v>13.52</v>
      </c>
      <c r="G92" s="15">
        <v>2.5099999999999998</v>
      </c>
      <c r="H92" s="15">
        <v>1.03</v>
      </c>
      <c r="I92" s="15">
        <v>67.08</v>
      </c>
      <c r="J92" s="15">
        <v>7.0000000000000007E-2</v>
      </c>
      <c r="K92" s="15">
        <v>2.9</v>
      </c>
      <c r="L92" s="15">
        <v>5.17</v>
      </c>
      <c r="M92" s="15">
        <v>0.9</v>
      </c>
      <c r="N92" s="15">
        <v>1.1000000000000001</v>
      </c>
      <c r="O92" s="15">
        <v>1</v>
      </c>
      <c r="P92" s="15">
        <v>0.2</v>
      </c>
      <c r="Q92" s="15">
        <v>1.26</v>
      </c>
      <c r="R92" s="15">
        <v>0.96</v>
      </c>
      <c r="S92" s="15">
        <v>7.0000000000000007E-2</v>
      </c>
      <c r="T92" s="15">
        <v>1.76</v>
      </c>
      <c r="U92" s="15">
        <v>0.46</v>
      </c>
      <c r="V92" s="11"/>
      <c r="W92" s="6">
        <f t="shared" si="16"/>
        <v>7.9999999999989413E-2</v>
      </c>
      <c r="X92" s="6">
        <f t="shared" si="17"/>
        <v>7.0068027210883788E-2</v>
      </c>
      <c r="Y92" s="6">
        <f t="shared" si="18"/>
        <v>2.7074829931972744E-2</v>
      </c>
      <c r="Z92" s="6">
        <f t="shared" si="19"/>
        <v>0.14108843537415794</v>
      </c>
      <c r="AA92" s="6">
        <f t="shared" si="20"/>
        <v>1.4965986394558234E-3</v>
      </c>
      <c r="AB92" s="6">
        <f t="shared" si="21"/>
        <v>3.2448979591836569E-2</v>
      </c>
      <c r="AC92" s="6">
        <f t="shared" si="22"/>
        <v>2.5238095238096392E-2</v>
      </c>
      <c r="AD92" s="6">
        <f t="shared" si="23"/>
        <v>4.5578231292517035E-2</v>
      </c>
      <c r="AE92" s="6">
        <f t="shared" si="24"/>
        <v>1.687074829931956E-2</v>
      </c>
      <c r="AF92" s="6">
        <f t="shared" si="25"/>
        <v>8.9115646258501879E-3</v>
      </c>
      <c r="AG92" s="6">
        <f t="shared" si="26"/>
        <v>1.4726027397260255E-2</v>
      </c>
      <c r="AH92" s="6">
        <f t="shared" si="27"/>
        <v>2.3809523809519284E-3</v>
      </c>
      <c r="AI92" s="6">
        <f t="shared" si="28"/>
        <v>0.96</v>
      </c>
      <c r="AJ92" s="6">
        <f t="shared" si="29"/>
        <v>7.0000000000000007E-2</v>
      </c>
      <c r="AK92" s="6">
        <f t="shared" si="30"/>
        <v>5.1496598639455549E-2</v>
      </c>
      <c r="AL92" s="6">
        <f t="shared" si="31"/>
        <v>4.9931972789115819E-2</v>
      </c>
    </row>
    <row r="93" spans="1:38" x14ac:dyDescent="0.45">
      <c r="A93" s="13">
        <v>44257</v>
      </c>
      <c r="D93" s="11" t="s">
        <v>316</v>
      </c>
      <c r="E93" s="11" t="s">
        <v>369</v>
      </c>
      <c r="F93" s="11">
        <v>13.62</v>
      </c>
      <c r="G93" s="11">
        <v>2.5499999999999998</v>
      </c>
      <c r="H93" s="11">
        <v>0.98</v>
      </c>
      <c r="I93" s="11">
        <v>66.97</v>
      </c>
      <c r="J93" s="11">
        <v>0.06</v>
      </c>
      <c r="K93" s="11">
        <v>2.96</v>
      </c>
      <c r="L93" s="11">
        <v>5.09</v>
      </c>
      <c r="M93" s="11">
        <v>0.91</v>
      </c>
      <c r="N93" s="11">
        <v>1.1200000000000001</v>
      </c>
      <c r="O93" s="11">
        <v>0.95</v>
      </c>
      <c r="P93" s="11">
        <v>0.15</v>
      </c>
      <c r="Q93" s="11">
        <v>1.25</v>
      </c>
      <c r="R93" s="11">
        <v>0.82</v>
      </c>
      <c r="S93" s="11">
        <v>0.27</v>
      </c>
      <c r="T93" s="11">
        <v>1.81</v>
      </c>
      <c r="U93" s="11">
        <v>0.49</v>
      </c>
      <c r="V93" s="11"/>
      <c r="W93" s="6">
        <f t="shared" si="16"/>
        <v>2.0000000000010232E-2</v>
      </c>
      <c r="X93" s="6">
        <f t="shared" si="17"/>
        <v>3.0068027210883752E-2</v>
      </c>
      <c r="Y93" s="6">
        <f t="shared" si="18"/>
        <v>2.2925170068027301E-2</v>
      </c>
      <c r="Z93" s="6">
        <f t="shared" si="19"/>
        <v>0.25108843537415737</v>
      </c>
      <c r="AA93" s="6">
        <f t="shared" si="20"/>
        <v>1.1496598639455832E-2</v>
      </c>
      <c r="AB93" s="6">
        <f t="shared" si="21"/>
        <v>2.7551020408163485E-2</v>
      </c>
      <c r="AC93" s="6">
        <f t="shared" si="22"/>
        <v>0.10523809523809646</v>
      </c>
      <c r="AD93" s="6">
        <f t="shared" si="23"/>
        <v>5.5578231292517044E-2</v>
      </c>
      <c r="AE93" s="6">
        <f t="shared" si="24"/>
        <v>3.6870748299319578E-2</v>
      </c>
      <c r="AF93" s="6">
        <f t="shared" si="25"/>
        <v>5.8911564625850232E-2</v>
      </c>
      <c r="AG93" s="6">
        <f t="shared" si="26"/>
        <v>3.5273972602739762E-2</v>
      </c>
      <c r="AH93" s="6">
        <f t="shared" si="27"/>
        <v>7.6190476190480805E-3</v>
      </c>
      <c r="AI93" s="6">
        <f t="shared" si="28"/>
        <v>0.82</v>
      </c>
      <c r="AJ93" s="6">
        <f t="shared" si="29"/>
        <v>0.27</v>
      </c>
      <c r="AK93" s="6">
        <f t="shared" si="30"/>
        <v>0.10149659863945559</v>
      </c>
      <c r="AL93" s="6">
        <f t="shared" si="31"/>
        <v>1.9931972789115848E-2</v>
      </c>
    </row>
    <row r="94" spans="1:38" x14ac:dyDescent="0.45">
      <c r="D94" s="11" t="s">
        <v>317</v>
      </c>
      <c r="E94" s="11" t="s">
        <v>369</v>
      </c>
      <c r="F94" s="11">
        <v>13.64</v>
      </c>
      <c r="G94" s="11">
        <v>2.56</v>
      </c>
      <c r="H94" s="11">
        <v>1.06</v>
      </c>
      <c r="I94" s="11">
        <v>67.069999999999993</v>
      </c>
      <c r="J94" s="11">
        <v>7.0000000000000007E-2</v>
      </c>
      <c r="K94" s="11">
        <v>2.95</v>
      </c>
      <c r="L94" s="11">
        <v>5.21</v>
      </c>
      <c r="M94" s="11">
        <v>0.72</v>
      </c>
      <c r="N94" s="11">
        <v>1.01</v>
      </c>
      <c r="O94" s="11">
        <v>0.98</v>
      </c>
      <c r="P94" s="11">
        <v>0.21</v>
      </c>
      <c r="Q94" s="11">
        <v>1.27</v>
      </c>
      <c r="R94" s="11">
        <v>0.92</v>
      </c>
      <c r="S94" s="11">
        <v>0.05</v>
      </c>
      <c r="T94" s="11">
        <v>1.68</v>
      </c>
      <c r="U94" s="11">
        <v>0.62</v>
      </c>
      <c r="V94" s="11"/>
      <c r="W94" s="6">
        <f t="shared" si="16"/>
        <v>4.0000000000011582E-2</v>
      </c>
      <c r="X94" s="6">
        <f t="shared" si="17"/>
        <v>2.0068027210883521E-2</v>
      </c>
      <c r="Y94" s="6">
        <f t="shared" si="18"/>
        <v>5.707482993197277E-2</v>
      </c>
      <c r="Z94" s="6">
        <f t="shared" si="19"/>
        <v>0.15108843537416305</v>
      </c>
      <c r="AA94" s="6">
        <f t="shared" si="20"/>
        <v>1.4965986394558234E-3</v>
      </c>
      <c r="AB94" s="6">
        <f t="shared" si="21"/>
        <v>1.7551020408163698E-2</v>
      </c>
      <c r="AC94" s="6">
        <f t="shared" si="22"/>
        <v>1.4761904761903644E-2</v>
      </c>
      <c r="AD94" s="6">
        <f t="shared" si="23"/>
        <v>0.13442176870748301</v>
      </c>
      <c r="AE94" s="6">
        <f t="shared" si="24"/>
        <v>7.312925170068052E-2</v>
      </c>
      <c r="AF94" s="6">
        <f t="shared" si="25"/>
        <v>2.8911564625850206E-2</v>
      </c>
      <c r="AG94" s="6">
        <f t="shared" si="26"/>
        <v>2.4726027397260236E-2</v>
      </c>
      <c r="AH94" s="6">
        <f t="shared" si="27"/>
        <v>1.2380952380951937E-2</v>
      </c>
      <c r="AI94" s="6">
        <f t="shared" si="28"/>
        <v>0.92</v>
      </c>
      <c r="AJ94" s="6">
        <f t="shared" si="29"/>
        <v>0.05</v>
      </c>
      <c r="AK94" s="6">
        <f t="shared" si="30"/>
        <v>2.8503401360544522E-2</v>
      </c>
      <c r="AL94" s="6">
        <f t="shared" si="31"/>
        <v>0.11006802721088416</v>
      </c>
    </row>
    <row r="95" spans="1:38" x14ac:dyDescent="0.45">
      <c r="D95" s="11" t="s">
        <v>318</v>
      </c>
      <c r="E95" s="11" t="s">
        <v>369</v>
      </c>
      <c r="F95" s="11">
        <v>13.62</v>
      </c>
      <c r="G95" s="11">
        <v>2.61</v>
      </c>
      <c r="H95" s="11">
        <v>1.03</v>
      </c>
      <c r="I95" s="11">
        <v>67.069999999999993</v>
      </c>
      <c r="J95" s="11">
        <v>0.08</v>
      </c>
      <c r="K95" s="11">
        <v>2.92</v>
      </c>
      <c r="L95" s="11">
        <v>5.16</v>
      </c>
      <c r="M95" s="11">
        <v>0.82</v>
      </c>
      <c r="N95" s="11">
        <v>1.1100000000000001</v>
      </c>
      <c r="O95" s="11">
        <v>0.94</v>
      </c>
      <c r="P95" s="11">
        <v>0.19</v>
      </c>
      <c r="Q95" s="11">
        <v>1.32</v>
      </c>
      <c r="R95" s="11">
        <v>0.85</v>
      </c>
      <c r="S95" s="11">
        <v>0.15</v>
      </c>
      <c r="T95" s="11">
        <v>1.68</v>
      </c>
      <c r="U95" s="11">
        <v>0.47</v>
      </c>
      <c r="V95" s="11"/>
      <c r="W95" s="6">
        <f t="shared" si="16"/>
        <v>2.0000000000010232E-2</v>
      </c>
      <c r="X95" s="6">
        <f t="shared" si="17"/>
        <v>2.9931972789116301E-2</v>
      </c>
      <c r="Y95" s="6">
        <f t="shared" si="18"/>
        <v>2.7074829931972744E-2</v>
      </c>
      <c r="Z95" s="6">
        <f t="shared" si="19"/>
        <v>0.15108843537416305</v>
      </c>
      <c r="AA95" s="6">
        <f t="shared" si="20"/>
        <v>8.5034013605441716E-3</v>
      </c>
      <c r="AB95" s="6">
        <f t="shared" si="21"/>
        <v>1.2448979591836551E-2</v>
      </c>
      <c r="AC95" s="6">
        <f t="shared" si="22"/>
        <v>3.5238095238096179E-2</v>
      </c>
      <c r="AD95" s="6">
        <f t="shared" si="23"/>
        <v>3.4421768707483036E-2</v>
      </c>
      <c r="AE95" s="6">
        <f t="shared" si="24"/>
        <v>2.6870748299319569E-2</v>
      </c>
      <c r="AF95" s="6">
        <f t="shared" si="25"/>
        <v>6.8911564625850241E-2</v>
      </c>
      <c r="AG95" s="6">
        <f t="shared" si="26"/>
        <v>4.7260273972602462E-3</v>
      </c>
      <c r="AH95" s="6">
        <f t="shared" si="27"/>
        <v>6.2380952380951982E-2</v>
      </c>
      <c r="AI95" s="6">
        <f t="shared" si="28"/>
        <v>0.85</v>
      </c>
      <c r="AJ95" s="6">
        <f t="shared" si="29"/>
        <v>0.15</v>
      </c>
      <c r="AK95" s="6">
        <f t="shared" si="30"/>
        <v>2.8503401360544522E-2</v>
      </c>
      <c r="AL95" s="6">
        <f t="shared" si="31"/>
        <v>3.9931972789115866E-2</v>
      </c>
    </row>
    <row r="96" spans="1:38" x14ac:dyDescent="0.45">
      <c r="D96" s="11" t="s">
        <v>319</v>
      </c>
      <c r="E96" s="11" t="s">
        <v>369</v>
      </c>
      <c r="F96" s="11">
        <v>13.54</v>
      </c>
      <c r="G96" s="11">
        <v>2.59</v>
      </c>
      <c r="H96" s="11">
        <v>0.95</v>
      </c>
      <c r="I96" s="11">
        <v>67.09</v>
      </c>
      <c r="J96" s="11">
        <v>0.08</v>
      </c>
      <c r="K96" s="11">
        <v>2.92</v>
      </c>
      <c r="L96" s="11">
        <v>5.15</v>
      </c>
      <c r="M96" s="11">
        <v>0.85</v>
      </c>
      <c r="N96" s="11">
        <v>1.01</v>
      </c>
      <c r="O96" s="11">
        <v>1.1100000000000001</v>
      </c>
      <c r="P96" s="11">
        <v>0.19</v>
      </c>
      <c r="Q96" s="11">
        <v>1.29</v>
      </c>
      <c r="R96" s="11">
        <v>0.83</v>
      </c>
      <c r="S96" s="11">
        <v>0.2</v>
      </c>
      <c r="T96" s="11">
        <v>1.79</v>
      </c>
      <c r="U96" s="11">
        <v>0.42</v>
      </c>
      <c r="V96" s="11"/>
      <c r="W96" s="6">
        <f t="shared" si="16"/>
        <v>5.9999999999989839E-2</v>
      </c>
      <c r="X96" s="6">
        <f t="shared" si="17"/>
        <v>9.9319727891162835E-3</v>
      </c>
      <c r="Y96" s="6">
        <f t="shared" si="18"/>
        <v>5.2925170068027327E-2</v>
      </c>
      <c r="Z96" s="6">
        <f t="shared" si="19"/>
        <v>0.13108843537415282</v>
      </c>
      <c r="AA96" s="6">
        <f t="shared" si="20"/>
        <v>8.5034013605441716E-3</v>
      </c>
      <c r="AB96" s="6">
        <f t="shared" si="21"/>
        <v>1.2448979591836551E-2</v>
      </c>
      <c r="AC96" s="6">
        <f t="shared" si="22"/>
        <v>4.5238095238095966E-2</v>
      </c>
      <c r="AD96" s="6">
        <f t="shared" si="23"/>
        <v>4.4217687074830092E-3</v>
      </c>
      <c r="AE96" s="6">
        <f t="shared" si="24"/>
        <v>7.312925170068052E-2</v>
      </c>
      <c r="AF96" s="6">
        <f t="shared" si="25"/>
        <v>0.10108843537414991</v>
      </c>
      <c r="AG96" s="6">
        <f t="shared" si="26"/>
        <v>4.7260273972602462E-3</v>
      </c>
      <c r="AH96" s="6">
        <f t="shared" si="27"/>
        <v>3.2380952380951955E-2</v>
      </c>
      <c r="AI96" s="6">
        <f t="shared" si="28"/>
        <v>0.83</v>
      </c>
      <c r="AJ96" s="6">
        <f t="shared" si="29"/>
        <v>0.2</v>
      </c>
      <c r="AK96" s="6">
        <f t="shared" si="30"/>
        <v>8.1496598639455575E-2</v>
      </c>
      <c r="AL96" s="6">
        <f t="shared" si="31"/>
        <v>8.9931972789115855E-2</v>
      </c>
    </row>
    <row r="97" spans="1:38" x14ac:dyDescent="0.45">
      <c r="D97" s="11" t="s">
        <v>341</v>
      </c>
      <c r="E97" s="11" t="s">
        <v>369</v>
      </c>
      <c r="F97" s="11">
        <v>13.57</v>
      </c>
      <c r="G97" s="11">
        <v>2.67</v>
      </c>
      <c r="H97" s="11">
        <v>1.1200000000000001</v>
      </c>
      <c r="I97" s="11">
        <v>66.94</v>
      </c>
      <c r="J97" s="11">
        <v>0.08</v>
      </c>
      <c r="K97" s="11">
        <v>2.88</v>
      </c>
      <c r="L97" s="11">
        <v>5.12</v>
      </c>
      <c r="M97" s="11">
        <v>0.81</v>
      </c>
      <c r="N97" s="11">
        <v>1.0900000000000001</v>
      </c>
      <c r="O97" s="11">
        <v>1.1100000000000001</v>
      </c>
      <c r="P97" s="11">
        <v>0.15</v>
      </c>
      <c r="Q97" s="11">
        <v>1.33</v>
      </c>
      <c r="R97" s="11">
        <v>0.86</v>
      </c>
      <c r="S97" s="11">
        <v>0.19</v>
      </c>
      <c r="T97" s="11">
        <v>1.63</v>
      </c>
      <c r="U97" s="11">
        <v>0.45</v>
      </c>
      <c r="V97" s="11"/>
      <c r="W97" s="6">
        <f t="shared" si="16"/>
        <v>2.9999999999988702E-2</v>
      </c>
      <c r="X97" s="6">
        <f t="shared" si="17"/>
        <v>8.9931972789116355E-2</v>
      </c>
      <c r="Y97" s="6">
        <f t="shared" si="18"/>
        <v>0.11707482993197282</v>
      </c>
      <c r="Z97" s="6">
        <f t="shared" si="19"/>
        <v>0.28108843537415851</v>
      </c>
      <c r="AA97" s="6">
        <f t="shared" si="20"/>
        <v>8.5034013605441716E-3</v>
      </c>
      <c r="AB97" s="6">
        <f t="shared" si="21"/>
        <v>5.2448979591836586E-2</v>
      </c>
      <c r="AC97" s="6">
        <f t="shared" si="22"/>
        <v>7.5238095238096214E-2</v>
      </c>
      <c r="AD97" s="6">
        <f t="shared" si="23"/>
        <v>4.4421768707482934E-2</v>
      </c>
      <c r="AE97" s="6">
        <f t="shared" si="24"/>
        <v>6.8707482993195512E-3</v>
      </c>
      <c r="AF97" s="6">
        <f t="shared" si="25"/>
        <v>0.10108843537414991</v>
      </c>
      <c r="AG97" s="6">
        <f t="shared" si="26"/>
        <v>3.5273972602739762E-2</v>
      </c>
      <c r="AH97" s="6">
        <f t="shared" si="27"/>
        <v>7.2380952380951991E-2</v>
      </c>
      <c r="AI97" s="6">
        <f t="shared" si="28"/>
        <v>0.86</v>
      </c>
      <c r="AJ97" s="6">
        <f t="shared" si="29"/>
        <v>0.19</v>
      </c>
      <c r="AK97" s="6">
        <f t="shared" si="30"/>
        <v>7.8503401360544567E-2</v>
      </c>
      <c r="AL97" s="6">
        <f t="shared" si="31"/>
        <v>5.9931972789115828E-2</v>
      </c>
    </row>
    <row r="98" spans="1:38" x14ac:dyDescent="0.45">
      <c r="D98" s="11" t="s">
        <v>370</v>
      </c>
      <c r="E98" s="11" t="s">
        <v>369</v>
      </c>
      <c r="F98" s="11">
        <v>13.6</v>
      </c>
      <c r="G98" s="11">
        <v>2.56</v>
      </c>
      <c r="H98" s="11">
        <v>0.97</v>
      </c>
      <c r="I98" s="11">
        <v>67.19</v>
      </c>
      <c r="J98" s="11">
        <v>0.06</v>
      </c>
      <c r="K98" s="11">
        <v>2.92</v>
      </c>
      <c r="L98" s="11">
        <v>5.23</v>
      </c>
      <c r="M98" s="11">
        <v>0.93</v>
      </c>
      <c r="N98" s="11">
        <v>1.06</v>
      </c>
      <c r="O98" s="11">
        <v>1</v>
      </c>
      <c r="P98" s="11">
        <v>0.15</v>
      </c>
      <c r="Q98" s="11">
        <v>1.2</v>
      </c>
      <c r="R98" s="11">
        <v>0.91</v>
      </c>
      <c r="S98" s="11">
        <v>0.08</v>
      </c>
      <c r="T98" s="11">
        <v>1.73</v>
      </c>
      <c r="U98" s="11">
        <v>0.42</v>
      </c>
      <c r="V98" s="11"/>
      <c r="W98" s="6">
        <f t="shared" si="16"/>
        <v>1.0658141036401503E-14</v>
      </c>
      <c r="X98" s="6">
        <f t="shared" si="17"/>
        <v>2.0068027210883521E-2</v>
      </c>
      <c r="Y98" s="6">
        <f t="shared" si="18"/>
        <v>3.292517006802731E-2</v>
      </c>
      <c r="Z98" s="6">
        <f t="shared" si="19"/>
        <v>3.1088435374158507E-2</v>
      </c>
      <c r="AA98" s="6">
        <f t="shared" si="20"/>
        <v>1.1496598639455832E-2</v>
      </c>
      <c r="AB98" s="6">
        <f t="shared" si="21"/>
        <v>1.2448979591836551E-2</v>
      </c>
      <c r="AC98" s="6">
        <f t="shared" si="22"/>
        <v>3.4761904761904105E-2</v>
      </c>
      <c r="AD98" s="6">
        <f t="shared" si="23"/>
        <v>7.5578231292517062E-2</v>
      </c>
      <c r="AE98" s="6">
        <f t="shared" si="24"/>
        <v>2.3129251700680475E-2</v>
      </c>
      <c r="AF98" s="6">
        <f t="shared" si="25"/>
        <v>8.9115646258501879E-3</v>
      </c>
      <c r="AG98" s="6">
        <f t="shared" si="26"/>
        <v>3.5273972602739762E-2</v>
      </c>
      <c r="AH98" s="6">
        <f t="shared" si="27"/>
        <v>5.7619047619048125E-2</v>
      </c>
      <c r="AI98" s="6">
        <f t="shared" si="28"/>
        <v>0.91</v>
      </c>
      <c r="AJ98" s="6">
        <f t="shared" si="29"/>
        <v>0.08</v>
      </c>
      <c r="AK98" s="6">
        <f t="shared" si="30"/>
        <v>2.1496598639455522E-2</v>
      </c>
      <c r="AL98" s="6">
        <f t="shared" si="31"/>
        <v>8.9931972789115855E-2</v>
      </c>
    </row>
    <row r="99" spans="1:38" x14ac:dyDescent="0.45">
      <c r="D99" s="11" t="s">
        <v>371</v>
      </c>
      <c r="E99" s="11" t="s">
        <v>369</v>
      </c>
      <c r="F99" s="11">
        <v>13.55</v>
      </c>
      <c r="G99" s="11">
        <v>2.62</v>
      </c>
      <c r="H99" s="11">
        <v>1</v>
      </c>
      <c r="I99" s="11">
        <v>67.05</v>
      </c>
      <c r="J99" s="11">
        <v>0.06</v>
      </c>
      <c r="K99" s="11">
        <v>2.9</v>
      </c>
      <c r="L99" s="11">
        <v>5.17</v>
      </c>
      <c r="M99" s="11">
        <v>0.84</v>
      </c>
      <c r="N99" s="11">
        <v>1.0900000000000001</v>
      </c>
      <c r="O99" s="11">
        <v>1.07</v>
      </c>
      <c r="P99" s="11">
        <v>0.17</v>
      </c>
      <c r="Q99" s="11">
        <v>1.23</v>
      </c>
      <c r="R99" s="11">
        <v>0.87</v>
      </c>
      <c r="S99" s="11">
        <v>0.14000000000000001</v>
      </c>
      <c r="T99" s="11">
        <v>1.7</v>
      </c>
      <c r="U99" s="11">
        <v>0.55000000000000004</v>
      </c>
      <c r="V99" s="11"/>
      <c r="W99" s="6">
        <f t="shared" si="16"/>
        <v>4.9999999999988276E-2</v>
      </c>
      <c r="X99" s="6">
        <f t="shared" si="17"/>
        <v>3.9931972789116532E-2</v>
      </c>
      <c r="Y99" s="6">
        <f t="shared" si="18"/>
        <v>2.925170068027283E-3</v>
      </c>
      <c r="Z99" s="6">
        <f t="shared" si="19"/>
        <v>0.17108843537415908</v>
      </c>
      <c r="AA99" s="6">
        <f t="shared" si="20"/>
        <v>1.1496598639455832E-2</v>
      </c>
      <c r="AB99" s="6">
        <f t="shared" si="21"/>
        <v>3.2448979591836569E-2</v>
      </c>
      <c r="AC99" s="6">
        <f t="shared" si="22"/>
        <v>2.5238095238096392E-2</v>
      </c>
      <c r="AD99" s="6">
        <f t="shared" si="23"/>
        <v>1.4421768707483018E-2</v>
      </c>
      <c r="AE99" s="6">
        <f t="shared" si="24"/>
        <v>6.8707482993195512E-3</v>
      </c>
      <c r="AF99" s="6">
        <f t="shared" si="25"/>
        <v>6.1088435374149874E-2</v>
      </c>
      <c r="AG99" s="6">
        <f t="shared" si="26"/>
        <v>1.5273972602739744E-2</v>
      </c>
      <c r="AH99" s="6">
        <f t="shared" si="27"/>
        <v>2.7619047619048098E-2</v>
      </c>
      <c r="AI99" s="6">
        <f t="shared" si="28"/>
        <v>0.87</v>
      </c>
      <c r="AJ99" s="6">
        <f t="shared" si="29"/>
        <v>0.14000000000000001</v>
      </c>
      <c r="AK99" s="6">
        <f t="shared" si="30"/>
        <v>8.5034013605445047E-3</v>
      </c>
      <c r="AL99" s="6">
        <f t="shared" si="31"/>
        <v>4.0068027210884205E-2</v>
      </c>
    </row>
    <row r="100" spans="1:38" x14ac:dyDescent="0.45">
      <c r="D100" s="11" t="s">
        <v>372</v>
      </c>
      <c r="E100" s="11" t="s">
        <v>369</v>
      </c>
      <c r="F100" s="11">
        <v>13.54</v>
      </c>
      <c r="G100" s="11">
        <v>2.56</v>
      </c>
      <c r="H100" s="11">
        <v>1</v>
      </c>
      <c r="I100" s="11">
        <v>67.209999999999994</v>
      </c>
      <c r="J100" s="11">
        <v>0.09</v>
      </c>
      <c r="K100" s="11">
        <v>2.96</v>
      </c>
      <c r="L100" s="11">
        <v>5.15</v>
      </c>
      <c r="M100" s="11">
        <v>0.9</v>
      </c>
      <c r="N100" s="11">
        <v>1.1200000000000001</v>
      </c>
      <c r="O100" s="11">
        <v>1</v>
      </c>
      <c r="P100" s="11">
        <v>0.24</v>
      </c>
      <c r="Q100" s="11">
        <v>1.25</v>
      </c>
      <c r="R100" s="11">
        <v>0.88</v>
      </c>
      <c r="S100" s="11">
        <v>0.04</v>
      </c>
      <c r="T100" s="11">
        <v>1.62</v>
      </c>
      <c r="U100" s="11">
        <v>0.44</v>
      </c>
      <c r="V100" s="11"/>
      <c r="W100" s="6">
        <f t="shared" si="16"/>
        <v>5.9999999999989839E-2</v>
      </c>
      <c r="X100" s="6">
        <f t="shared" si="17"/>
        <v>2.0068027210883521E-2</v>
      </c>
      <c r="Y100" s="6">
        <f t="shared" si="18"/>
        <v>2.925170068027283E-3</v>
      </c>
      <c r="Z100" s="6">
        <f t="shared" si="19"/>
        <v>1.1088435374162486E-2</v>
      </c>
      <c r="AA100" s="6">
        <f t="shared" si="20"/>
        <v>1.8503401360544167E-2</v>
      </c>
      <c r="AB100" s="6">
        <f t="shared" si="21"/>
        <v>2.7551020408163485E-2</v>
      </c>
      <c r="AC100" s="6">
        <f t="shared" si="22"/>
        <v>4.5238095238095966E-2</v>
      </c>
      <c r="AD100" s="6">
        <f t="shared" si="23"/>
        <v>4.5578231292517035E-2</v>
      </c>
      <c r="AE100" s="6">
        <f t="shared" si="24"/>
        <v>3.6870748299319578E-2</v>
      </c>
      <c r="AF100" s="6">
        <f t="shared" si="25"/>
        <v>8.9115646258501879E-3</v>
      </c>
      <c r="AG100" s="6">
        <f t="shared" si="26"/>
        <v>5.4726027397260235E-2</v>
      </c>
      <c r="AH100" s="6">
        <f t="shared" si="27"/>
        <v>7.6190476190480805E-3</v>
      </c>
      <c r="AI100" s="6">
        <f t="shared" si="28"/>
        <v>0.88</v>
      </c>
      <c r="AJ100" s="6">
        <f t="shared" si="29"/>
        <v>0.04</v>
      </c>
      <c r="AK100" s="6">
        <f t="shared" si="30"/>
        <v>8.8503401360544354E-2</v>
      </c>
      <c r="AL100" s="6">
        <f t="shared" si="31"/>
        <v>6.9931972789115837E-2</v>
      </c>
    </row>
    <row r="101" spans="1:38" x14ac:dyDescent="0.45">
      <c r="D101" s="11" t="s">
        <v>373</v>
      </c>
      <c r="E101" s="11" t="s">
        <v>369</v>
      </c>
      <c r="F101" s="11">
        <v>13.59</v>
      </c>
      <c r="G101" s="11">
        <v>2.58</v>
      </c>
      <c r="H101" s="11">
        <v>1.02</v>
      </c>
      <c r="I101" s="11">
        <v>67.12</v>
      </c>
      <c r="J101" s="11">
        <v>0.08</v>
      </c>
      <c r="K101" s="11">
        <v>2.93</v>
      </c>
      <c r="L101" s="11">
        <v>5.15</v>
      </c>
      <c r="M101" s="11">
        <v>0.84</v>
      </c>
      <c r="N101" s="11">
        <v>1.1100000000000001</v>
      </c>
      <c r="O101" s="11">
        <v>1.03</v>
      </c>
      <c r="P101" s="11">
        <v>0.22</v>
      </c>
      <c r="Q101" s="11">
        <v>1.25</v>
      </c>
      <c r="R101" s="11">
        <v>0.91</v>
      </c>
      <c r="S101" s="11">
        <v>7.0000000000000007E-2</v>
      </c>
      <c r="T101" s="11">
        <v>1.58</v>
      </c>
      <c r="U101" s="11">
        <v>0.52</v>
      </c>
      <c r="V101" s="11"/>
      <c r="W101" s="6">
        <f t="shared" si="16"/>
        <v>9.9999999999891287E-3</v>
      </c>
      <c r="X101" s="6">
        <f t="shared" si="17"/>
        <v>6.8027210883503386E-5</v>
      </c>
      <c r="Y101" s="6">
        <f t="shared" si="18"/>
        <v>1.7074829931972735E-2</v>
      </c>
      <c r="Z101" s="6">
        <f t="shared" si="19"/>
        <v>0.10108843537415169</v>
      </c>
      <c r="AA101" s="6">
        <f t="shared" si="20"/>
        <v>8.5034013605441716E-3</v>
      </c>
      <c r="AB101" s="6">
        <f t="shared" si="21"/>
        <v>2.44897959183632E-3</v>
      </c>
      <c r="AC101" s="6">
        <f t="shared" si="22"/>
        <v>4.5238095238095966E-2</v>
      </c>
      <c r="AD101" s="6">
        <f t="shared" si="23"/>
        <v>1.4421768707483018E-2</v>
      </c>
      <c r="AE101" s="6">
        <f t="shared" si="24"/>
        <v>2.6870748299319569E-2</v>
      </c>
      <c r="AF101" s="6">
        <f t="shared" si="25"/>
        <v>2.1088435374149839E-2</v>
      </c>
      <c r="AG101" s="6">
        <f t="shared" si="26"/>
        <v>3.4726027397260245E-2</v>
      </c>
      <c r="AH101" s="6">
        <f t="shared" si="27"/>
        <v>7.6190476190480805E-3</v>
      </c>
      <c r="AI101" s="6">
        <f t="shared" si="28"/>
        <v>0.91</v>
      </c>
      <c r="AJ101" s="6">
        <f t="shared" si="29"/>
        <v>7.0000000000000007E-2</v>
      </c>
      <c r="AK101" s="6">
        <f t="shared" si="30"/>
        <v>0.12850340136054439</v>
      </c>
      <c r="AL101" s="6">
        <f t="shared" si="31"/>
        <v>1.0068027210884178E-2</v>
      </c>
    </row>
    <row r="102" spans="1:38" ht="14.65" thickBot="1" x14ac:dyDescent="0.5">
      <c r="A102" s="14"/>
      <c r="B102" s="14"/>
      <c r="C102" s="14"/>
      <c r="D102" s="15" t="s">
        <v>342</v>
      </c>
      <c r="E102" s="15" t="s">
        <v>369</v>
      </c>
      <c r="F102" s="15">
        <v>13.59</v>
      </c>
      <c r="G102" s="15">
        <v>2.57</v>
      </c>
      <c r="H102" s="15">
        <v>1.02</v>
      </c>
      <c r="I102" s="15">
        <v>67.260000000000005</v>
      </c>
      <c r="J102" s="15">
        <v>0.1</v>
      </c>
      <c r="K102" s="15">
        <v>2.91</v>
      </c>
      <c r="L102" s="15">
        <v>5.23</v>
      </c>
      <c r="M102" s="15">
        <v>0.84</v>
      </c>
      <c r="N102" s="15">
        <v>1.1200000000000001</v>
      </c>
      <c r="O102" s="15">
        <v>1.01</v>
      </c>
      <c r="P102" s="15">
        <v>0.18</v>
      </c>
      <c r="Q102" s="15">
        <v>1.23</v>
      </c>
      <c r="R102" s="15">
        <v>0.83</v>
      </c>
      <c r="S102" s="15">
        <v>0.03</v>
      </c>
      <c r="T102" s="15">
        <v>1.63</v>
      </c>
      <c r="U102" s="15">
        <v>0.46</v>
      </c>
      <c r="V102" s="11"/>
      <c r="W102" s="6">
        <f t="shared" si="16"/>
        <v>9.9999999999891287E-3</v>
      </c>
      <c r="X102" s="6">
        <f t="shared" si="17"/>
        <v>1.0068027210883734E-2</v>
      </c>
      <c r="Y102" s="6">
        <f t="shared" si="18"/>
        <v>1.7074829931972735E-2</v>
      </c>
      <c r="Z102" s="6">
        <f t="shared" si="19"/>
        <v>3.8911564625848882E-2</v>
      </c>
      <c r="AA102" s="6">
        <f t="shared" si="20"/>
        <v>2.8503401360544176E-2</v>
      </c>
      <c r="AB102" s="6">
        <f t="shared" si="21"/>
        <v>2.2448979591836338E-2</v>
      </c>
      <c r="AC102" s="6">
        <f t="shared" si="22"/>
        <v>3.4761904761904105E-2</v>
      </c>
      <c r="AD102" s="6">
        <f t="shared" si="23"/>
        <v>1.4421768707483018E-2</v>
      </c>
      <c r="AE102" s="6">
        <f t="shared" si="24"/>
        <v>3.6870748299319578E-2</v>
      </c>
      <c r="AF102" s="6">
        <f t="shared" si="25"/>
        <v>1.0884353741498209E-3</v>
      </c>
      <c r="AG102" s="6">
        <f t="shared" si="26"/>
        <v>5.2739726027397626E-3</v>
      </c>
      <c r="AH102" s="6">
        <f t="shared" si="27"/>
        <v>2.7619047619048098E-2</v>
      </c>
      <c r="AI102" s="6">
        <f t="shared" si="28"/>
        <v>0.83</v>
      </c>
      <c r="AJ102" s="6">
        <f t="shared" si="29"/>
        <v>0.03</v>
      </c>
      <c r="AK102" s="6">
        <f t="shared" si="30"/>
        <v>7.8503401360544567E-2</v>
      </c>
      <c r="AL102" s="6">
        <f t="shared" si="31"/>
        <v>4.9931972789115819E-2</v>
      </c>
    </row>
    <row r="103" spans="1:38" x14ac:dyDescent="0.45">
      <c r="A103" s="13">
        <v>44264</v>
      </c>
      <c r="D103" s="11" t="s">
        <v>314</v>
      </c>
      <c r="E103" s="11" t="s">
        <v>374</v>
      </c>
      <c r="F103" s="11">
        <v>13.68</v>
      </c>
      <c r="G103" s="11">
        <v>2.5499999999999998</v>
      </c>
      <c r="H103" s="11">
        <v>1.01</v>
      </c>
      <c r="I103" s="11">
        <v>67.069999999999993</v>
      </c>
      <c r="J103" s="11">
        <v>7.0000000000000007E-2</v>
      </c>
      <c r="K103" s="11">
        <v>2.88</v>
      </c>
      <c r="L103" s="11">
        <v>5.13</v>
      </c>
      <c r="M103" s="11">
        <v>0.87</v>
      </c>
      <c r="N103" s="11">
        <v>1.08</v>
      </c>
      <c r="O103" s="11">
        <v>1</v>
      </c>
      <c r="P103" s="11">
        <v>0.11</v>
      </c>
      <c r="Q103" s="11">
        <v>1.26</v>
      </c>
      <c r="R103" s="11">
        <v>0.83</v>
      </c>
      <c r="S103" s="11">
        <v>0.14000000000000001</v>
      </c>
      <c r="T103" s="11">
        <v>1.77</v>
      </c>
      <c r="U103" s="11">
        <v>0.54</v>
      </c>
      <c r="V103" s="11"/>
      <c r="W103" s="6">
        <f t="shared" si="16"/>
        <v>8.0000000000010729E-2</v>
      </c>
      <c r="X103" s="6">
        <f t="shared" si="17"/>
        <v>3.0068027210883752E-2</v>
      </c>
      <c r="Y103" s="6">
        <f t="shared" si="18"/>
        <v>7.0748299319727259E-3</v>
      </c>
      <c r="Z103" s="6">
        <f t="shared" si="19"/>
        <v>0.15108843537416305</v>
      </c>
      <c r="AA103" s="6">
        <f t="shared" si="20"/>
        <v>1.4965986394558234E-3</v>
      </c>
      <c r="AB103" s="6">
        <f t="shared" si="21"/>
        <v>5.2448979591836586E-2</v>
      </c>
      <c r="AC103" s="6">
        <f t="shared" si="22"/>
        <v>6.5238095238096427E-2</v>
      </c>
      <c r="AD103" s="6">
        <f t="shared" si="23"/>
        <v>1.5578231292517009E-2</v>
      </c>
      <c r="AE103" s="6">
        <f t="shared" si="24"/>
        <v>3.1292517006804577E-3</v>
      </c>
      <c r="AF103" s="6">
        <f t="shared" si="25"/>
        <v>8.9115646258501879E-3</v>
      </c>
      <c r="AG103" s="6">
        <f t="shared" si="26"/>
        <v>7.5273972602739755E-2</v>
      </c>
      <c r="AH103" s="6">
        <f t="shared" si="27"/>
        <v>2.3809523809519284E-3</v>
      </c>
      <c r="AI103" s="6">
        <f t="shared" si="28"/>
        <v>0.83</v>
      </c>
      <c r="AJ103" s="6">
        <f t="shared" si="29"/>
        <v>0.14000000000000001</v>
      </c>
      <c r="AK103" s="6">
        <f t="shared" si="30"/>
        <v>6.1496598639455557E-2</v>
      </c>
      <c r="AL103" s="6">
        <f t="shared" si="31"/>
        <v>3.0068027210884196E-2</v>
      </c>
    </row>
    <row r="104" spans="1:38" x14ac:dyDescent="0.45">
      <c r="D104" s="11" t="s">
        <v>316</v>
      </c>
      <c r="E104" s="11" t="s">
        <v>374</v>
      </c>
      <c r="F104" s="11">
        <v>13.7</v>
      </c>
      <c r="G104" s="11">
        <v>2.57</v>
      </c>
      <c r="H104" s="11">
        <v>1.01</v>
      </c>
      <c r="I104" s="11">
        <v>67.03</v>
      </c>
      <c r="J104" s="11">
        <v>0.05</v>
      </c>
      <c r="K104" s="11">
        <v>2.91</v>
      </c>
      <c r="L104" s="11">
        <v>5.1100000000000003</v>
      </c>
      <c r="M104" s="11">
        <v>0.84</v>
      </c>
      <c r="N104" s="11">
        <v>1.1200000000000001</v>
      </c>
      <c r="O104" s="11">
        <v>1.02</v>
      </c>
      <c r="P104" s="11">
        <v>0.15</v>
      </c>
      <c r="Q104" s="11">
        <v>1.25</v>
      </c>
      <c r="R104" s="11">
        <v>0.9</v>
      </c>
      <c r="S104" s="11">
        <v>0.13</v>
      </c>
      <c r="T104" s="11">
        <v>1.7</v>
      </c>
      <c r="U104" s="11">
        <v>0.53</v>
      </c>
      <c r="V104" s="11"/>
      <c r="W104" s="6">
        <f t="shared" si="16"/>
        <v>0.1000000000000103</v>
      </c>
      <c r="X104" s="6">
        <f t="shared" si="17"/>
        <v>1.0068027210883734E-2</v>
      </c>
      <c r="Y104" s="6">
        <f t="shared" si="18"/>
        <v>7.0748299319727259E-3</v>
      </c>
      <c r="Z104" s="6">
        <f t="shared" si="19"/>
        <v>0.1910884353741551</v>
      </c>
      <c r="AA104" s="6">
        <f t="shared" si="20"/>
        <v>2.1496598639455827E-2</v>
      </c>
      <c r="AB104" s="6">
        <f t="shared" si="21"/>
        <v>2.2448979591836338E-2</v>
      </c>
      <c r="AC104" s="6">
        <f t="shared" si="22"/>
        <v>8.5238095238096001E-2</v>
      </c>
      <c r="AD104" s="6">
        <f t="shared" si="23"/>
        <v>1.4421768707483018E-2</v>
      </c>
      <c r="AE104" s="6">
        <f t="shared" si="24"/>
        <v>3.6870748299319578E-2</v>
      </c>
      <c r="AF104" s="6">
        <f t="shared" si="25"/>
        <v>1.108843537414983E-2</v>
      </c>
      <c r="AG104" s="6">
        <f t="shared" si="26"/>
        <v>3.5273972602739762E-2</v>
      </c>
      <c r="AH104" s="6">
        <f t="shared" si="27"/>
        <v>7.6190476190480805E-3</v>
      </c>
      <c r="AI104" s="6">
        <f t="shared" si="28"/>
        <v>0.9</v>
      </c>
      <c r="AJ104" s="6">
        <f t="shared" si="29"/>
        <v>0.13</v>
      </c>
      <c r="AK104" s="6">
        <f t="shared" si="30"/>
        <v>8.5034013605445047E-3</v>
      </c>
      <c r="AL104" s="6">
        <f t="shared" si="31"/>
        <v>2.0068027210884187E-2</v>
      </c>
    </row>
    <row r="105" spans="1:38" x14ac:dyDescent="0.45">
      <c r="D105" s="11" t="s">
        <v>317</v>
      </c>
      <c r="E105" s="11" t="s">
        <v>374</v>
      </c>
      <c r="F105" s="11">
        <v>13.63</v>
      </c>
      <c r="G105" s="11">
        <v>2.59</v>
      </c>
      <c r="H105" s="11">
        <v>0.98</v>
      </c>
      <c r="I105" s="11">
        <v>66.88</v>
      </c>
      <c r="J105" s="11">
        <v>0.09</v>
      </c>
      <c r="K105" s="11">
        <v>3.03</v>
      </c>
      <c r="L105" s="11">
        <v>5.07</v>
      </c>
      <c r="M105" s="11">
        <v>0.88</v>
      </c>
      <c r="N105" s="11">
        <v>1.03</v>
      </c>
      <c r="O105" s="11">
        <v>1.01</v>
      </c>
      <c r="P105" s="11">
        <v>0.23</v>
      </c>
      <c r="Q105" s="11">
        <v>1.25</v>
      </c>
      <c r="R105" s="11">
        <v>0.94</v>
      </c>
      <c r="S105" s="11">
        <v>0.23</v>
      </c>
      <c r="T105" s="11">
        <v>1.64</v>
      </c>
      <c r="U105" s="11">
        <v>0.52</v>
      </c>
      <c r="V105" s="11"/>
      <c r="W105" s="6">
        <f t="shared" si="16"/>
        <v>3.0000000000011795E-2</v>
      </c>
      <c r="X105" s="6">
        <f t="shared" si="17"/>
        <v>9.9319727891162835E-3</v>
      </c>
      <c r="Y105" s="6">
        <f t="shared" si="18"/>
        <v>2.2925170068027301E-2</v>
      </c>
      <c r="Z105" s="6">
        <f t="shared" si="19"/>
        <v>0.34108843537416078</v>
      </c>
      <c r="AA105" s="6">
        <f t="shared" si="20"/>
        <v>1.8503401360544167E-2</v>
      </c>
      <c r="AB105" s="6">
        <f t="shared" si="21"/>
        <v>9.7551020408163325E-2</v>
      </c>
      <c r="AC105" s="6">
        <f t="shared" si="22"/>
        <v>0.12523809523809604</v>
      </c>
      <c r="AD105" s="6">
        <f t="shared" si="23"/>
        <v>2.5578231292517017E-2</v>
      </c>
      <c r="AE105" s="6">
        <f t="shared" si="24"/>
        <v>5.3129251700680502E-2</v>
      </c>
      <c r="AF105" s="6">
        <f t="shared" si="25"/>
        <v>1.0884353741498209E-3</v>
      </c>
      <c r="AG105" s="6">
        <f t="shared" si="26"/>
        <v>4.4726027397260254E-2</v>
      </c>
      <c r="AH105" s="6">
        <f t="shared" si="27"/>
        <v>7.6190476190480805E-3</v>
      </c>
      <c r="AI105" s="6">
        <f t="shared" si="28"/>
        <v>0.94</v>
      </c>
      <c r="AJ105" s="6">
        <f t="shared" si="29"/>
        <v>0.23</v>
      </c>
      <c r="AK105" s="6">
        <f t="shared" si="30"/>
        <v>6.8503401360544558E-2</v>
      </c>
      <c r="AL105" s="6">
        <f t="shared" si="31"/>
        <v>1.0068027210884178E-2</v>
      </c>
    </row>
    <row r="106" spans="1:38" x14ac:dyDescent="0.45">
      <c r="D106" s="11" t="s">
        <v>318</v>
      </c>
      <c r="E106" s="11" t="s">
        <v>374</v>
      </c>
      <c r="F106" s="11">
        <v>13.63</v>
      </c>
      <c r="G106" s="11">
        <v>2.58</v>
      </c>
      <c r="H106" s="11">
        <v>1.02</v>
      </c>
      <c r="I106" s="11">
        <v>66.900000000000006</v>
      </c>
      <c r="J106" s="11">
        <v>0.08</v>
      </c>
      <c r="K106" s="11">
        <v>2.93</v>
      </c>
      <c r="L106" s="11">
        <v>5.16</v>
      </c>
      <c r="M106" s="11">
        <v>0.8</v>
      </c>
      <c r="N106" s="11">
        <v>1.02</v>
      </c>
      <c r="O106" s="11">
        <v>1.04</v>
      </c>
      <c r="P106" s="11">
        <v>0.2</v>
      </c>
      <c r="Q106" s="11">
        <v>1.3</v>
      </c>
      <c r="R106" s="11">
        <v>0.83</v>
      </c>
      <c r="S106" s="11">
        <v>0.17</v>
      </c>
      <c r="T106" s="11">
        <v>1.83</v>
      </c>
      <c r="U106" s="11">
        <v>0.52</v>
      </c>
      <c r="V106" s="11"/>
      <c r="W106" s="6">
        <f t="shared" si="16"/>
        <v>3.0000000000011795E-2</v>
      </c>
      <c r="X106" s="6">
        <f t="shared" si="17"/>
        <v>6.8027210883503386E-5</v>
      </c>
      <c r="Y106" s="6">
        <f t="shared" si="18"/>
        <v>1.7074829931972735E-2</v>
      </c>
      <c r="Z106" s="6">
        <f t="shared" si="19"/>
        <v>0.32108843537415055</v>
      </c>
      <c r="AA106" s="6">
        <f t="shared" si="20"/>
        <v>8.5034013605441716E-3</v>
      </c>
      <c r="AB106" s="6">
        <f t="shared" si="21"/>
        <v>2.44897959183632E-3</v>
      </c>
      <c r="AC106" s="6">
        <f t="shared" si="22"/>
        <v>3.5238095238096179E-2</v>
      </c>
      <c r="AD106" s="6">
        <f t="shared" si="23"/>
        <v>5.4421768707482943E-2</v>
      </c>
      <c r="AE106" s="6">
        <f t="shared" si="24"/>
        <v>6.3129251700680511E-2</v>
      </c>
      <c r="AF106" s="6">
        <f t="shared" si="25"/>
        <v>3.1088435374149848E-2</v>
      </c>
      <c r="AG106" s="6">
        <f t="shared" si="26"/>
        <v>1.4726027397260255E-2</v>
      </c>
      <c r="AH106" s="6">
        <f t="shared" si="27"/>
        <v>4.2380952380951964E-2</v>
      </c>
      <c r="AI106" s="6">
        <f t="shared" si="28"/>
        <v>0.83</v>
      </c>
      <c r="AJ106" s="6">
        <f t="shared" si="29"/>
        <v>0.17</v>
      </c>
      <c r="AK106" s="6">
        <f t="shared" si="30"/>
        <v>0.12149659863945561</v>
      </c>
      <c r="AL106" s="6">
        <f t="shared" si="31"/>
        <v>1.0068027210884178E-2</v>
      </c>
    </row>
    <row r="107" spans="1:38" x14ac:dyDescent="0.45">
      <c r="D107" s="11" t="s">
        <v>319</v>
      </c>
      <c r="E107" s="11" t="s">
        <v>374</v>
      </c>
      <c r="F107" s="11">
        <v>13.66</v>
      </c>
      <c r="G107" s="11">
        <v>2.57</v>
      </c>
      <c r="H107" s="11">
        <v>1</v>
      </c>
      <c r="I107" s="11">
        <v>67.040000000000006</v>
      </c>
      <c r="J107" s="11">
        <v>0.08</v>
      </c>
      <c r="K107" s="11">
        <v>2.94</v>
      </c>
      <c r="L107" s="11">
        <v>5.14</v>
      </c>
      <c r="M107" s="11">
        <v>0.84</v>
      </c>
      <c r="N107" s="11">
        <v>1.07</v>
      </c>
      <c r="O107" s="11">
        <v>0.99</v>
      </c>
      <c r="P107" s="11">
        <v>0.14000000000000001</v>
      </c>
      <c r="Q107" s="11">
        <v>1.27</v>
      </c>
      <c r="R107" s="11">
        <v>0.77</v>
      </c>
      <c r="S107" s="11">
        <v>0.19</v>
      </c>
      <c r="T107" s="11">
        <v>1.73</v>
      </c>
      <c r="U107" s="11">
        <v>0.56000000000000005</v>
      </c>
      <c r="V107" s="11"/>
      <c r="W107" s="6">
        <f t="shared" si="16"/>
        <v>6.0000000000011156E-2</v>
      </c>
      <c r="X107" s="6">
        <f t="shared" si="17"/>
        <v>1.0068027210883734E-2</v>
      </c>
      <c r="Y107" s="6">
        <f t="shared" si="18"/>
        <v>2.925170068027283E-3</v>
      </c>
      <c r="Z107" s="6">
        <f t="shared" si="19"/>
        <v>0.18108843537414998</v>
      </c>
      <c r="AA107" s="6">
        <f t="shared" si="20"/>
        <v>8.5034013605441716E-3</v>
      </c>
      <c r="AB107" s="6">
        <f t="shared" si="21"/>
        <v>7.5510204081634669E-3</v>
      </c>
      <c r="AC107" s="6">
        <f t="shared" si="22"/>
        <v>5.5238095238096641E-2</v>
      </c>
      <c r="AD107" s="6">
        <f t="shared" si="23"/>
        <v>1.4421768707483018E-2</v>
      </c>
      <c r="AE107" s="6">
        <f t="shared" si="24"/>
        <v>1.3129251700680467E-2</v>
      </c>
      <c r="AF107" s="6">
        <f t="shared" si="25"/>
        <v>1.8911564625850197E-2</v>
      </c>
      <c r="AG107" s="6">
        <f t="shared" si="26"/>
        <v>4.5273972602739743E-2</v>
      </c>
      <c r="AH107" s="6">
        <f t="shared" si="27"/>
        <v>1.2380952380951937E-2</v>
      </c>
      <c r="AI107" s="6">
        <f t="shared" si="28"/>
        <v>0.77</v>
      </c>
      <c r="AJ107" s="6">
        <f t="shared" si="29"/>
        <v>0.19</v>
      </c>
      <c r="AK107" s="6">
        <f t="shared" si="30"/>
        <v>2.1496598639455522E-2</v>
      </c>
      <c r="AL107" s="6">
        <f t="shared" si="31"/>
        <v>5.0068027210884214E-2</v>
      </c>
    </row>
    <row r="108" spans="1:38" x14ac:dyDescent="0.45">
      <c r="D108" s="11" t="s">
        <v>371</v>
      </c>
      <c r="E108" s="11" t="s">
        <v>374</v>
      </c>
      <c r="F108" s="11">
        <v>13.67</v>
      </c>
      <c r="G108" s="11">
        <v>2.59</v>
      </c>
      <c r="H108" s="11">
        <v>0.99</v>
      </c>
      <c r="I108" s="11">
        <v>66.94</v>
      </c>
      <c r="J108" s="11">
        <v>7.0000000000000007E-2</v>
      </c>
      <c r="K108" s="11">
        <v>2.91</v>
      </c>
      <c r="L108" s="11">
        <v>5.12</v>
      </c>
      <c r="M108" s="11">
        <v>0.89</v>
      </c>
      <c r="N108" s="11">
        <v>1.1200000000000001</v>
      </c>
      <c r="O108" s="11">
        <v>1.04</v>
      </c>
      <c r="P108" s="11">
        <v>0.18</v>
      </c>
      <c r="Q108" s="11">
        <v>1.18</v>
      </c>
      <c r="R108" s="11">
        <v>0.85</v>
      </c>
      <c r="S108" s="11">
        <v>0.26</v>
      </c>
      <c r="T108" s="11">
        <v>1.73</v>
      </c>
      <c r="U108" s="11">
        <v>0.46</v>
      </c>
      <c r="V108" s="11"/>
      <c r="W108" s="6">
        <f t="shared" si="16"/>
        <v>7.0000000000010942E-2</v>
      </c>
      <c r="X108" s="6">
        <f t="shared" si="17"/>
        <v>9.9319727891162835E-3</v>
      </c>
      <c r="Y108" s="6">
        <f t="shared" si="18"/>
        <v>1.2925170068027292E-2</v>
      </c>
      <c r="Z108" s="6">
        <f t="shared" si="19"/>
        <v>0.28108843537415851</v>
      </c>
      <c r="AA108" s="6">
        <f t="shared" si="20"/>
        <v>1.4965986394558234E-3</v>
      </c>
      <c r="AB108" s="6">
        <f t="shared" si="21"/>
        <v>2.2448979591836338E-2</v>
      </c>
      <c r="AC108" s="6">
        <f t="shared" si="22"/>
        <v>7.5238095238096214E-2</v>
      </c>
      <c r="AD108" s="6">
        <f t="shared" si="23"/>
        <v>3.5578231292517026E-2</v>
      </c>
      <c r="AE108" s="6">
        <f t="shared" si="24"/>
        <v>3.6870748299319578E-2</v>
      </c>
      <c r="AF108" s="6">
        <f t="shared" si="25"/>
        <v>3.1088435374149848E-2</v>
      </c>
      <c r="AG108" s="6">
        <f t="shared" si="26"/>
        <v>5.2739726027397626E-3</v>
      </c>
      <c r="AH108" s="6">
        <f t="shared" si="27"/>
        <v>7.7619047619048143E-2</v>
      </c>
      <c r="AI108" s="6">
        <f t="shared" si="28"/>
        <v>0.85</v>
      </c>
      <c r="AJ108" s="6">
        <f t="shared" si="29"/>
        <v>0.26</v>
      </c>
      <c r="AK108" s="6">
        <f t="shared" si="30"/>
        <v>2.1496598639455522E-2</v>
      </c>
      <c r="AL108" s="6">
        <f t="shared" si="31"/>
        <v>4.9931972789115819E-2</v>
      </c>
    </row>
    <row r="109" spans="1:38" x14ac:dyDescent="0.45">
      <c r="D109" s="11" t="s">
        <v>372</v>
      </c>
      <c r="E109" s="11" t="s">
        <v>374</v>
      </c>
      <c r="F109" s="11">
        <v>13.63</v>
      </c>
      <c r="G109" s="11">
        <v>2.56</v>
      </c>
      <c r="H109" s="11">
        <v>1</v>
      </c>
      <c r="I109" s="11">
        <v>66.900000000000006</v>
      </c>
      <c r="J109" s="11">
        <v>0.09</v>
      </c>
      <c r="K109" s="11">
        <v>2.93</v>
      </c>
      <c r="L109" s="11">
        <v>5.15</v>
      </c>
      <c r="M109" s="11">
        <v>0.84</v>
      </c>
      <c r="N109" s="11">
        <v>1.05</v>
      </c>
      <c r="O109" s="11">
        <v>1.01</v>
      </c>
      <c r="P109" s="11">
        <v>0.22</v>
      </c>
      <c r="Q109" s="11">
        <v>1.18</v>
      </c>
      <c r="R109" s="11">
        <v>0.89</v>
      </c>
      <c r="S109" s="11">
        <v>0.21</v>
      </c>
      <c r="T109" s="11">
        <v>1.78</v>
      </c>
      <c r="U109" s="11">
        <v>0.56999999999999995</v>
      </c>
      <c r="V109" s="11"/>
      <c r="W109" s="6">
        <f t="shared" si="16"/>
        <v>3.0000000000011795E-2</v>
      </c>
      <c r="X109" s="6">
        <f t="shared" si="17"/>
        <v>2.0068027210883521E-2</v>
      </c>
      <c r="Y109" s="6">
        <f t="shared" si="18"/>
        <v>2.925170068027283E-3</v>
      </c>
      <c r="Z109" s="6">
        <f t="shared" si="19"/>
        <v>0.32108843537415055</v>
      </c>
      <c r="AA109" s="6">
        <f t="shared" si="20"/>
        <v>1.8503401360544167E-2</v>
      </c>
      <c r="AB109" s="6">
        <f t="shared" si="21"/>
        <v>2.44897959183632E-3</v>
      </c>
      <c r="AC109" s="6">
        <f t="shared" si="22"/>
        <v>4.5238095238095966E-2</v>
      </c>
      <c r="AD109" s="6">
        <f t="shared" si="23"/>
        <v>1.4421768707483018E-2</v>
      </c>
      <c r="AE109" s="6">
        <f t="shared" si="24"/>
        <v>3.3129251700680484E-2</v>
      </c>
      <c r="AF109" s="6">
        <f t="shared" si="25"/>
        <v>1.0884353741498209E-3</v>
      </c>
      <c r="AG109" s="6">
        <f t="shared" si="26"/>
        <v>3.4726027397260245E-2</v>
      </c>
      <c r="AH109" s="6">
        <f t="shared" si="27"/>
        <v>7.7619047619048143E-2</v>
      </c>
      <c r="AI109" s="6">
        <f t="shared" si="28"/>
        <v>0.89</v>
      </c>
      <c r="AJ109" s="6">
        <f t="shared" si="29"/>
        <v>0.21</v>
      </c>
      <c r="AK109" s="6">
        <f t="shared" si="30"/>
        <v>7.1496598639455566E-2</v>
      </c>
      <c r="AL109" s="6">
        <f t="shared" si="31"/>
        <v>6.0068027210884112E-2</v>
      </c>
    </row>
    <row r="110" spans="1:38" x14ac:dyDescent="0.45">
      <c r="D110" s="11" t="s">
        <v>373</v>
      </c>
      <c r="E110" s="11" t="s">
        <v>374</v>
      </c>
      <c r="F110" s="11">
        <v>13.65</v>
      </c>
      <c r="G110" s="11">
        <v>2.58</v>
      </c>
      <c r="H110" s="11">
        <v>1.07</v>
      </c>
      <c r="I110" s="11">
        <v>67.180000000000007</v>
      </c>
      <c r="J110" s="11">
        <v>0.08</v>
      </c>
      <c r="K110" s="11">
        <v>2.89</v>
      </c>
      <c r="L110" s="11">
        <v>5.23</v>
      </c>
      <c r="M110" s="11">
        <v>0.92</v>
      </c>
      <c r="N110" s="11">
        <v>1.04</v>
      </c>
      <c r="O110" s="11">
        <v>0.99</v>
      </c>
      <c r="P110" s="11">
        <v>0.18</v>
      </c>
      <c r="Q110" s="11">
        <v>1.21</v>
      </c>
      <c r="R110" s="11">
        <v>0.86</v>
      </c>
      <c r="S110" s="11">
        <v>0</v>
      </c>
      <c r="T110" s="11">
        <v>1.72</v>
      </c>
      <c r="U110" s="11">
        <v>0.41</v>
      </c>
      <c r="V110" s="11"/>
      <c r="W110" s="6">
        <f t="shared" si="16"/>
        <v>5.0000000000011369E-2</v>
      </c>
      <c r="X110" s="6">
        <f t="shared" si="17"/>
        <v>6.8027210883503386E-5</v>
      </c>
      <c r="Y110" s="6">
        <f t="shared" si="18"/>
        <v>6.7074829931972779E-2</v>
      </c>
      <c r="Z110" s="6">
        <f t="shared" si="19"/>
        <v>4.1088435374149412E-2</v>
      </c>
      <c r="AA110" s="6">
        <f t="shared" si="20"/>
        <v>8.5034013605441716E-3</v>
      </c>
      <c r="AB110" s="6">
        <f t="shared" si="21"/>
        <v>4.2448979591836355E-2</v>
      </c>
      <c r="AC110" s="6">
        <f t="shared" si="22"/>
        <v>3.4761904761904105E-2</v>
      </c>
      <c r="AD110" s="6">
        <f t="shared" si="23"/>
        <v>6.5578231292517053E-2</v>
      </c>
      <c r="AE110" s="6">
        <f t="shared" si="24"/>
        <v>4.3129251700680493E-2</v>
      </c>
      <c r="AF110" s="6">
        <f t="shared" si="25"/>
        <v>1.8911564625850197E-2</v>
      </c>
      <c r="AG110" s="6">
        <f t="shared" si="26"/>
        <v>5.2739726027397626E-3</v>
      </c>
      <c r="AH110" s="6">
        <f t="shared" si="27"/>
        <v>4.7619047619048116E-2</v>
      </c>
      <c r="AI110" s="6">
        <f t="shared" si="28"/>
        <v>0.86</v>
      </c>
      <c r="AJ110" s="6">
        <f t="shared" si="29"/>
        <v>0</v>
      </c>
      <c r="AK110" s="6">
        <f t="shared" si="30"/>
        <v>1.1496598639455513E-2</v>
      </c>
      <c r="AL110" s="6">
        <f t="shared" si="31"/>
        <v>9.9931972789115864E-2</v>
      </c>
    </row>
    <row r="111" spans="1:38" x14ac:dyDescent="0.45">
      <c r="D111" s="11" t="s">
        <v>342</v>
      </c>
      <c r="E111" s="11" t="s">
        <v>374</v>
      </c>
      <c r="F111" s="11">
        <v>13.61</v>
      </c>
      <c r="G111" s="11">
        <v>2.57</v>
      </c>
      <c r="H111" s="11">
        <v>1.03</v>
      </c>
      <c r="I111" s="11">
        <v>67.2</v>
      </c>
      <c r="J111" s="11">
        <v>0.06</v>
      </c>
      <c r="K111" s="11">
        <v>2.95</v>
      </c>
      <c r="L111" s="11">
        <v>5.15</v>
      </c>
      <c r="M111" s="11">
        <v>0.82</v>
      </c>
      <c r="N111" s="11">
        <v>1.0900000000000001</v>
      </c>
      <c r="O111" s="11">
        <v>1</v>
      </c>
      <c r="P111" s="11">
        <v>0.19</v>
      </c>
      <c r="Q111" s="11">
        <v>1.25</v>
      </c>
      <c r="R111" s="11">
        <v>0.75</v>
      </c>
      <c r="S111" s="11">
        <v>0.23</v>
      </c>
      <c r="T111" s="11">
        <v>1.58</v>
      </c>
      <c r="U111" s="11">
        <v>0.51</v>
      </c>
      <c r="V111" s="11"/>
      <c r="W111" s="6">
        <f t="shared" si="16"/>
        <v>1.0000000000010445E-2</v>
      </c>
      <c r="X111" s="6">
        <f t="shared" si="17"/>
        <v>1.0068027210883734E-2</v>
      </c>
      <c r="Y111" s="6">
        <f t="shared" si="18"/>
        <v>2.7074829931972744E-2</v>
      </c>
      <c r="Z111" s="6">
        <f t="shared" si="19"/>
        <v>2.1088435374153391E-2</v>
      </c>
      <c r="AA111" s="6">
        <f t="shared" si="20"/>
        <v>1.1496598639455832E-2</v>
      </c>
      <c r="AB111" s="6">
        <f t="shared" si="21"/>
        <v>1.7551020408163698E-2</v>
      </c>
      <c r="AC111" s="6">
        <f t="shared" si="22"/>
        <v>4.5238095238095966E-2</v>
      </c>
      <c r="AD111" s="6">
        <f t="shared" si="23"/>
        <v>3.4421768707483036E-2</v>
      </c>
      <c r="AE111" s="6">
        <f t="shared" si="24"/>
        <v>6.8707482993195512E-3</v>
      </c>
      <c r="AF111" s="6">
        <f t="shared" si="25"/>
        <v>8.9115646258501879E-3</v>
      </c>
      <c r="AG111" s="6">
        <f t="shared" si="26"/>
        <v>4.7260273972602462E-3</v>
      </c>
      <c r="AH111" s="6">
        <f t="shared" si="27"/>
        <v>7.6190476190480805E-3</v>
      </c>
      <c r="AI111" s="6">
        <f t="shared" si="28"/>
        <v>0.75</v>
      </c>
      <c r="AJ111" s="6">
        <f t="shared" si="29"/>
        <v>0.23</v>
      </c>
      <c r="AK111" s="6">
        <f t="shared" si="30"/>
        <v>0.12850340136054439</v>
      </c>
      <c r="AL111" s="6">
        <f t="shared" si="31"/>
        <v>6.802721088416952E-5</v>
      </c>
    </row>
    <row r="112" spans="1:38" ht="14.65" thickBot="1" x14ac:dyDescent="0.5">
      <c r="A112" s="14"/>
      <c r="B112" s="14"/>
      <c r="C112" s="14"/>
      <c r="D112" s="15" t="s">
        <v>343</v>
      </c>
      <c r="E112" s="15" t="s">
        <v>374</v>
      </c>
      <c r="F112" s="15">
        <v>13.61</v>
      </c>
      <c r="G112" s="15">
        <v>2.64</v>
      </c>
      <c r="H112" s="15">
        <v>1.01</v>
      </c>
      <c r="I112" s="15">
        <v>67.12</v>
      </c>
      <c r="J112" s="15">
        <v>0.09</v>
      </c>
      <c r="K112" s="15">
        <v>2.93</v>
      </c>
      <c r="L112" s="15">
        <v>5.0999999999999996</v>
      </c>
      <c r="M112" s="15">
        <v>0.9</v>
      </c>
      <c r="N112" s="15">
        <v>1.0900000000000001</v>
      </c>
      <c r="O112" s="15">
        <v>1.01</v>
      </c>
      <c r="P112" s="15">
        <v>0.2</v>
      </c>
      <c r="Q112" s="15">
        <v>1.29</v>
      </c>
      <c r="R112" s="15">
        <v>0.91</v>
      </c>
      <c r="S112" s="15">
        <v>0</v>
      </c>
      <c r="T112" s="15">
        <v>1.68</v>
      </c>
      <c r="U112" s="15">
        <v>0.43</v>
      </c>
      <c r="V112" s="11"/>
      <c r="W112" s="6">
        <f t="shared" si="16"/>
        <v>1.0000000000010445E-2</v>
      </c>
      <c r="X112" s="6">
        <f t="shared" si="17"/>
        <v>5.993197278911655E-2</v>
      </c>
      <c r="Y112" s="6">
        <f t="shared" si="18"/>
        <v>7.0748299319727259E-3</v>
      </c>
      <c r="Z112" s="6">
        <f t="shared" si="19"/>
        <v>0.10108843537415169</v>
      </c>
      <c r="AA112" s="6">
        <f t="shared" si="20"/>
        <v>1.8503401360544167E-2</v>
      </c>
      <c r="AB112" s="6">
        <f t="shared" si="21"/>
        <v>2.44897959183632E-3</v>
      </c>
      <c r="AC112" s="6">
        <f t="shared" si="22"/>
        <v>9.5238095238096676E-2</v>
      </c>
      <c r="AD112" s="6">
        <f t="shared" si="23"/>
        <v>4.5578231292517035E-2</v>
      </c>
      <c r="AE112" s="6">
        <f t="shared" si="24"/>
        <v>6.8707482993195512E-3</v>
      </c>
      <c r="AF112" s="6">
        <f t="shared" si="25"/>
        <v>1.0884353741498209E-3</v>
      </c>
      <c r="AG112" s="6">
        <f t="shared" si="26"/>
        <v>1.4726027397260255E-2</v>
      </c>
      <c r="AH112" s="6">
        <f t="shared" si="27"/>
        <v>3.2380952380951955E-2</v>
      </c>
      <c r="AI112" s="6">
        <f t="shared" si="28"/>
        <v>0.91</v>
      </c>
      <c r="AJ112" s="6">
        <f t="shared" si="29"/>
        <v>0</v>
      </c>
      <c r="AK112" s="6">
        <f t="shared" si="30"/>
        <v>2.8503401360544522E-2</v>
      </c>
      <c r="AL112" s="6">
        <f t="shared" si="31"/>
        <v>7.9931972789115846E-2</v>
      </c>
    </row>
    <row r="113" spans="1:38" x14ac:dyDescent="0.45">
      <c r="A113" s="13">
        <v>44273</v>
      </c>
      <c r="E113" s="11" t="s">
        <v>375</v>
      </c>
      <c r="F113" s="11">
        <v>13.55</v>
      </c>
      <c r="G113" s="11">
        <v>2.56</v>
      </c>
      <c r="H113" s="11">
        <v>1.07</v>
      </c>
      <c r="I113" s="11">
        <v>67.209999999999994</v>
      </c>
      <c r="J113" s="11">
        <v>0.05</v>
      </c>
      <c r="K113" s="11">
        <v>2.97</v>
      </c>
      <c r="L113" s="11">
        <v>5.17</v>
      </c>
      <c r="M113" s="11">
        <v>0.87</v>
      </c>
      <c r="N113" s="11">
        <v>1</v>
      </c>
      <c r="O113" s="11">
        <v>1.06</v>
      </c>
      <c r="P113" s="11">
        <v>0.19</v>
      </c>
      <c r="Q113" s="11">
        <v>1.27</v>
      </c>
      <c r="R113" s="11">
        <v>0.87</v>
      </c>
      <c r="S113" s="11">
        <v>0.01</v>
      </c>
      <c r="T113" s="11">
        <v>1.71</v>
      </c>
      <c r="U113" s="11">
        <v>0.45</v>
      </c>
      <c r="V113" s="11"/>
      <c r="W113" s="6">
        <f t="shared" si="16"/>
        <v>4.9999999999988276E-2</v>
      </c>
      <c r="X113" s="6">
        <f t="shared" si="17"/>
        <v>2.0068027210883521E-2</v>
      </c>
      <c r="Y113" s="6">
        <f t="shared" si="18"/>
        <v>6.7074829931972779E-2</v>
      </c>
      <c r="Z113" s="6">
        <f t="shared" si="19"/>
        <v>1.1088435374162486E-2</v>
      </c>
      <c r="AA113" s="6">
        <f t="shared" si="20"/>
        <v>2.1496598639455827E-2</v>
      </c>
      <c r="AB113" s="6">
        <f t="shared" si="21"/>
        <v>3.7551020408163716E-2</v>
      </c>
      <c r="AC113" s="6">
        <f t="shared" si="22"/>
        <v>2.5238095238096392E-2</v>
      </c>
      <c r="AD113" s="6">
        <f t="shared" si="23"/>
        <v>1.5578231292517009E-2</v>
      </c>
      <c r="AE113" s="6">
        <f t="shared" si="24"/>
        <v>8.3129251700680529E-2</v>
      </c>
      <c r="AF113" s="6">
        <f t="shared" si="25"/>
        <v>5.1088435374149865E-2</v>
      </c>
      <c r="AG113" s="6">
        <f t="shared" si="26"/>
        <v>4.7260273972602462E-3</v>
      </c>
      <c r="AH113" s="6">
        <f t="shared" si="27"/>
        <v>1.2380952380951937E-2</v>
      </c>
      <c r="AI113" s="6">
        <f t="shared" si="28"/>
        <v>0.87</v>
      </c>
      <c r="AJ113" s="6">
        <f t="shared" si="29"/>
        <v>0.01</v>
      </c>
      <c r="AK113" s="6">
        <f t="shared" si="30"/>
        <v>1.4965986394555042E-3</v>
      </c>
      <c r="AL113" s="6">
        <f t="shared" si="31"/>
        <v>5.9931972789115828E-2</v>
      </c>
    </row>
    <row r="114" spans="1:38" x14ac:dyDescent="0.45">
      <c r="E114" s="11" t="s">
        <v>375</v>
      </c>
      <c r="F114" s="11">
        <v>13.48</v>
      </c>
      <c r="G114" s="11">
        <v>2.59</v>
      </c>
      <c r="H114" s="11">
        <v>1.01</v>
      </c>
      <c r="I114" s="11">
        <v>67.05</v>
      </c>
      <c r="J114" s="11">
        <v>0.05</v>
      </c>
      <c r="K114" s="11">
        <v>2.97</v>
      </c>
      <c r="L114" s="11">
        <v>5.27</v>
      </c>
      <c r="M114" s="11">
        <v>0.86</v>
      </c>
      <c r="N114" s="11">
        <v>1.03</v>
      </c>
      <c r="O114" s="11">
        <v>1.02</v>
      </c>
      <c r="P114" s="11">
        <v>0.17</v>
      </c>
      <c r="Q114" s="11">
        <v>1.21</v>
      </c>
      <c r="R114" s="11">
        <v>0.9</v>
      </c>
      <c r="S114" s="11">
        <v>0.13</v>
      </c>
      <c r="T114" s="11">
        <v>1.75</v>
      </c>
      <c r="U114" s="11">
        <v>0.52</v>
      </c>
      <c r="V114" s="11"/>
      <c r="W114" s="6">
        <f t="shared" si="16"/>
        <v>0.11999999999998856</v>
      </c>
      <c r="X114" s="6">
        <f t="shared" si="17"/>
        <v>9.9319727891162835E-3</v>
      </c>
      <c r="Y114" s="6">
        <f t="shared" si="18"/>
        <v>7.0748299319727259E-3</v>
      </c>
      <c r="Z114" s="6">
        <f t="shared" si="19"/>
        <v>0.17108843537415908</v>
      </c>
      <c r="AA114" s="6">
        <f t="shared" si="20"/>
        <v>2.1496598639455827E-2</v>
      </c>
      <c r="AB114" s="6">
        <f t="shared" si="21"/>
        <v>3.7551020408163716E-2</v>
      </c>
      <c r="AC114" s="6">
        <f t="shared" si="22"/>
        <v>7.4761904761903253E-2</v>
      </c>
      <c r="AD114" s="6">
        <f t="shared" si="23"/>
        <v>5.5782312925169997E-3</v>
      </c>
      <c r="AE114" s="6">
        <f t="shared" si="24"/>
        <v>5.3129251700680502E-2</v>
      </c>
      <c r="AF114" s="6">
        <f t="shared" si="25"/>
        <v>1.108843537414983E-2</v>
      </c>
      <c r="AG114" s="6">
        <f t="shared" si="26"/>
        <v>1.5273972602739744E-2</v>
      </c>
      <c r="AH114" s="6">
        <f t="shared" si="27"/>
        <v>4.7619047619048116E-2</v>
      </c>
      <c r="AI114" s="6">
        <f t="shared" si="28"/>
        <v>0.9</v>
      </c>
      <c r="AJ114" s="6">
        <f t="shared" si="29"/>
        <v>0.13</v>
      </c>
      <c r="AK114" s="6">
        <f t="shared" si="30"/>
        <v>4.149659863945554E-2</v>
      </c>
      <c r="AL114" s="6">
        <f t="shared" si="31"/>
        <v>1.0068027210884178E-2</v>
      </c>
    </row>
    <row r="115" spans="1:38" x14ac:dyDescent="0.45">
      <c r="E115" s="11" t="s">
        <v>375</v>
      </c>
      <c r="F115" s="11">
        <v>13.45</v>
      </c>
      <c r="G115" s="11">
        <v>2.5299999999999998</v>
      </c>
      <c r="H115" s="11">
        <v>0.98</v>
      </c>
      <c r="I115" s="11">
        <v>67.25</v>
      </c>
      <c r="J115" s="11">
        <v>0.06</v>
      </c>
      <c r="K115" s="11">
        <v>2.96</v>
      </c>
      <c r="L115" s="11">
        <v>5.17</v>
      </c>
      <c r="M115" s="11">
        <v>0.86</v>
      </c>
      <c r="N115" s="11">
        <v>1.0900000000000001</v>
      </c>
      <c r="O115" s="11">
        <v>1.02</v>
      </c>
      <c r="P115" s="11">
        <v>0.18</v>
      </c>
      <c r="Q115" s="11">
        <v>1.21</v>
      </c>
      <c r="R115" s="11">
        <v>0.75</v>
      </c>
      <c r="S115" s="11">
        <v>0.24</v>
      </c>
      <c r="T115" s="11">
        <v>1.7</v>
      </c>
      <c r="U115" s="11">
        <v>0.55000000000000004</v>
      </c>
      <c r="V115" s="11"/>
      <c r="W115" s="6">
        <f t="shared" si="16"/>
        <v>0.1499999999999897</v>
      </c>
      <c r="X115" s="6">
        <f t="shared" si="17"/>
        <v>5.006802721088377E-2</v>
      </c>
      <c r="Y115" s="6">
        <f t="shared" si="18"/>
        <v>2.2925170068027301E-2</v>
      </c>
      <c r="Z115" s="6">
        <f t="shared" si="19"/>
        <v>2.8911564625843766E-2</v>
      </c>
      <c r="AA115" s="6">
        <f t="shared" si="20"/>
        <v>1.1496598639455832E-2</v>
      </c>
      <c r="AB115" s="6">
        <f t="shared" si="21"/>
        <v>2.7551020408163485E-2</v>
      </c>
      <c r="AC115" s="6">
        <f t="shared" si="22"/>
        <v>2.5238095238096392E-2</v>
      </c>
      <c r="AD115" s="6">
        <f t="shared" si="23"/>
        <v>5.5782312925169997E-3</v>
      </c>
      <c r="AE115" s="6">
        <f t="shared" si="24"/>
        <v>6.8707482993195512E-3</v>
      </c>
      <c r="AF115" s="6">
        <f t="shared" si="25"/>
        <v>1.108843537414983E-2</v>
      </c>
      <c r="AG115" s="6">
        <f t="shared" si="26"/>
        <v>5.2739726027397626E-3</v>
      </c>
      <c r="AH115" s="6">
        <f t="shared" si="27"/>
        <v>4.7619047619048116E-2</v>
      </c>
      <c r="AI115" s="6">
        <f t="shared" si="28"/>
        <v>0.75</v>
      </c>
      <c r="AJ115" s="6">
        <f t="shared" si="29"/>
        <v>0.24</v>
      </c>
      <c r="AK115" s="6">
        <f t="shared" si="30"/>
        <v>8.5034013605445047E-3</v>
      </c>
      <c r="AL115" s="6">
        <f t="shared" si="31"/>
        <v>4.0068027210884205E-2</v>
      </c>
    </row>
    <row r="116" spans="1:38" x14ac:dyDescent="0.45">
      <c r="E116" s="11" t="s">
        <v>375</v>
      </c>
      <c r="F116" s="11">
        <v>13.53</v>
      </c>
      <c r="G116" s="11">
        <v>2.5499999999999998</v>
      </c>
      <c r="H116" s="11">
        <v>1.07</v>
      </c>
      <c r="I116" s="11">
        <v>67.09</v>
      </c>
      <c r="J116" s="11">
        <v>7.0000000000000007E-2</v>
      </c>
      <c r="K116" s="11">
        <v>2.95</v>
      </c>
      <c r="L116" s="11">
        <v>5.16</v>
      </c>
      <c r="M116" s="11">
        <v>0.84</v>
      </c>
      <c r="N116" s="11">
        <v>1.04</v>
      </c>
      <c r="O116" s="11">
        <v>1.04</v>
      </c>
      <c r="P116" s="11">
        <v>0.15</v>
      </c>
      <c r="Q116" s="11">
        <v>1.28</v>
      </c>
      <c r="R116" s="11">
        <v>0.84</v>
      </c>
      <c r="S116" s="11">
        <v>0.21</v>
      </c>
      <c r="T116" s="11">
        <v>1.66</v>
      </c>
      <c r="U116" s="11">
        <v>0.52</v>
      </c>
      <c r="V116" s="11"/>
      <c r="W116" s="6">
        <f t="shared" si="16"/>
        <v>6.9999999999989626E-2</v>
      </c>
      <c r="X116" s="6">
        <f t="shared" si="17"/>
        <v>3.0068027210883752E-2</v>
      </c>
      <c r="Y116" s="6">
        <f t="shared" si="18"/>
        <v>6.7074829931972779E-2</v>
      </c>
      <c r="Z116" s="6">
        <f t="shared" si="19"/>
        <v>0.13108843537415282</v>
      </c>
      <c r="AA116" s="6">
        <f t="shared" si="20"/>
        <v>1.4965986394558234E-3</v>
      </c>
      <c r="AB116" s="6">
        <f t="shared" si="21"/>
        <v>1.7551020408163698E-2</v>
      </c>
      <c r="AC116" s="6">
        <f t="shared" si="22"/>
        <v>3.5238095238096179E-2</v>
      </c>
      <c r="AD116" s="6">
        <f t="shared" si="23"/>
        <v>1.4421768707483018E-2</v>
      </c>
      <c r="AE116" s="6">
        <f t="shared" si="24"/>
        <v>4.3129251700680493E-2</v>
      </c>
      <c r="AF116" s="6">
        <f t="shared" si="25"/>
        <v>3.1088435374149848E-2</v>
      </c>
      <c r="AG116" s="6">
        <f t="shared" si="26"/>
        <v>3.5273972602739762E-2</v>
      </c>
      <c r="AH116" s="6">
        <f t="shared" si="27"/>
        <v>2.2380952380951946E-2</v>
      </c>
      <c r="AI116" s="6">
        <f t="shared" si="28"/>
        <v>0.84</v>
      </c>
      <c r="AJ116" s="6">
        <f t="shared" si="29"/>
        <v>0.21</v>
      </c>
      <c r="AK116" s="6">
        <f t="shared" si="30"/>
        <v>4.850340136054454E-2</v>
      </c>
      <c r="AL116" s="6">
        <f t="shared" si="31"/>
        <v>1.0068027210884178E-2</v>
      </c>
    </row>
    <row r="117" spans="1:38" x14ac:dyDescent="0.45">
      <c r="E117" s="11" t="s">
        <v>375</v>
      </c>
      <c r="F117" s="11">
        <v>13.52</v>
      </c>
      <c r="G117" s="11">
        <v>2.5299999999999998</v>
      </c>
      <c r="H117" s="11">
        <v>0.99</v>
      </c>
      <c r="I117" s="11">
        <v>67.2</v>
      </c>
      <c r="J117" s="11">
        <v>0.06</v>
      </c>
      <c r="K117" s="11">
        <v>2.97</v>
      </c>
      <c r="L117" s="11">
        <v>5.24</v>
      </c>
      <c r="M117" s="11">
        <v>0.83</v>
      </c>
      <c r="N117" s="11">
        <v>1.07</v>
      </c>
      <c r="O117" s="11">
        <v>0.93</v>
      </c>
      <c r="P117" s="11">
        <v>0.15</v>
      </c>
      <c r="Q117" s="11">
        <v>1.27</v>
      </c>
      <c r="R117" s="11">
        <v>0.91</v>
      </c>
      <c r="S117" s="11">
        <v>0.15</v>
      </c>
      <c r="T117" s="11">
        <v>1.61</v>
      </c>
      <c r="U117" s="11">
        <v>0.55000000000000004</v>
      </c>
      <c r="V117" s="11"/>
      <c r="W117" s="6">
        <f t="shared" si="16"/>
        <v>7.9999999999989413E-2</v>
      </c>
      <c r="X117" s="6">
        <f t="shared" si="17"/>
        <v>5.006802721088377E-2</v>
      </c>
      <c r="Y117" s="6">
        <f t="shared" si="18"/>
        <v>1.2925170068027292E-2</v>
      </c>
      <c r="Z117" s="6">
        <f t="shared" si="19"/>
        <v>2.1088435374153391E-2</v>
      </c>
      <c r="AA117" s="6">
        <f t="shared" si="20"/>
        <v>1.1496598639455832E-2</v>
      </c>
      <c r="AB117" s="6">
        <f t="shared" si="21"/>
        <v>3.7551020408163716E-2</v>
      </c>
      <c r="AC117" s="6">
        <f t="shared" si="22"/>
        <v>4.4761904761903892E-2</v>
      </c>
      <c r="AD117" s="6">
        <f t="shared" si="23"/>
        <v>2.4421768707483027E-2</v>
      </c>
      <c r="AE117" s="6">
        <f t="shared" si="24"/>
        <v>1.3129251700680467E-2</v>
      </c>
      <c r="AF117" s="6">
        <f t="shared" si="25"/>
        <v>7.8911564625850139E-2</v>
      </c>
      <c r="AG117" s="6">
        <f t="shared" si="26"/>
        <v>3.5273972602739762E-2</v>
      </c>
      <c r="AH117" s="6">
        <f t="shared" si="27"/>
        <v>1.2380952380951937E-2</v>
      </c>
      <c r="AI117" s="6">
        <f t="shared" si="28"/>
        <v>0.91</v>
      </c>
      <c r="AJ117" s="6">
        <f t="shared" si="29"/>
        <v>0.15</v>
      </c>
      <c r="AK117" s="6">
        <f t="shared" si="30"/>
        <v>9.8503401360544363E-2</v>
      </c>
      <c r="AL117" s="6">
        <f t="shared" si="31"/>
        <v>4.0068027210884205E-2</v>
      </c>
    </row>
    <row r="118" spans="1:38" x14ac:dyDescent="0.45">
      <c r="E118" s="11" t="s">
        <v>375</v>
      </c>
      <c r="F118" s="11">
        <v>13.53</v>
      </c>
      <c r="G118" s="11">
        <v>2.5499999999999998</v>
      </c>
      <c r="H118" s="11">
        <v>1.02</v>
      </c>
      <c r="I118" s="11">
        <v>67.17</v>
      </c>
      <c r="J118" s="11">
        <v>0.08</v>
      </c>
      <c r="K118" s="11">
        <v>2.89</v>
      </c>
      <c r="L118" s="11">
        <v>5.22</v>
      </c>
      <c r="M118" s="11">
        <v>0.86</v>
      </c>
      <c r="N118" s="11">
        <v>1.05</v>
      </c>
      <c r="O118" s="11">
        <v>1.02</v>
      </c>
      <c r="P118" s="11">
        <v>0.21</v>
      </c>
      <c r="Q118" s="11">
        <v>1.26</v>
      </c>
      <c r="R118" s="11">
        <v>0.87</v>
      </c>
      <c r="S118" s="11">
        <v>0.04</v>
      </c>
      <c r="T118" s="11">
        <v>1.72</v>
      </c>
      <c r="U118" s="11">
        <v>0.48</v>
      </c>
      <c r="V118" s="11"/>
      <c r="W118" s="6">
        <f t="shared" si="16"/>
        <v>6.9999999999989626E-2</v>
      </c>
      <c r="X118" s="6">
        <f t="shared" si="17"/>
        <v>3.0068027210883752E-2</v>
      </c>
      <c r="Y118" s="6">
        <f t="shared" si="18"/>
        <v>1.7074829931972735E-2</v>
      </c>
      <c r="Z118" s="6">
        <f t="shared" si="19"/>
        <v>5.1088435374154528E-2</v>
      </c>
      <c r="AA118" s="6">
        <f t="shared" si="20"/>
        <v>8.5034013605441716E-3</v>
      </c>
      <c r="AB118" s="6">
        <f t="shared" si="21"/>
        <v>4.2448979591836355E-2</v>
      </c>
      <c r="AC118" s="6">
        <f t="shared" si="22"/>
        <v>2.476190476190343E-2</v>
      </c>
      <c r="AD118" s="6">
        <f t="shared" si="23"/>
        <v>5.5782312925169997E-3</v>
      </c>
      <c r="AE118" s="6">
        <f t="shared" si="24"/>
        <v>3.3129251700680484E-2</v>
      </c>
      <c r="AF118" s="6">
        <f t="shared" si="25"/>
        <v>1.108843537414983E-2</v>
      </c>
      <c r="AG118" s="6">
        <f t="shared" si="26"/>
        <v>2.4726027397260236E-2</v>
      </c>
      <c r="AH118" s="6">
        <f t="shared" si="27"/>
        <v>2.3809523809519284E-3</v>
      </c>
      <c r="AI118" s="6">
        <f t="shared" si="28"/>
        <v>0.87</v>
      </c>
      <c r="AJ118" s="6">
        <f t="shared" si="29"/>
        <v>0.04</v>
      </c>
      <c r="AK118" s="6">
        <f t="shared" si="30"/>
        <v>1.1496598639455513E-2</v>
      </c>
      <c r="AL118" s="6">
        <f t="shared" si="31"/>
        <v>2.9931972789115857E-2</v>
      </c>
    </row>
    <row r="119" spans="1:38" x14ac:dyDescent="0.45">
      <c r="E119" s="11" t="s">
        <v>375</v>
      </c>
      <c r="F119" s="11">
        <v>13.47</v>
      </c>
      <c r="G119" s="11">
        <v>2.57</v>
      </c>
      <c r="H119" s="11">
        <v>1.01</v>
      </c>
      <c r="I119" s="11">
        <v>67.06</v>
      </c>
      <c r="J119" s="11">
        <v>7.0000000000000007E-2</v>
      </c>
      <c r="K119" s="11">
        <v>2.91</v>
      </c>
      <c r="L119" s="11">
        <v>5.19</v>
      </c>
      <c r="M119" s="11">
        <v>0.93</v>
      </c>
      <c r="N119" s="11">
        <v>1.06</v>
      </c>
      <c r="O119" s="11">
        <v>0.99</v>
      </c>
      <c r="P119" s="11">
        <v>0.18</v>
      </c>
      <c r="Q119" s="11">
        <v>1.24</v>
      </c>
      <c r="R119" s="11">
        <v>0.95</v>
      </c>
      <c r="S119" s="11">
        <v>0.24</v>
      </c>
      <c r="T119" s="11">
        <v>1.73</v>
      </c>
      <c r="U119" s="11">
        <v>0.4</v>
      </c>
      <c r="V119" s="11"/>
      <c r="W119" s="6">
        <f t="shared" si="16"/>
        <v>0.12999999999998835</v>
      </c>
      <c r="X119" s="6">
        <f t="shared" si="17"/>
        <v>1.0068027210883734E-2</v>
      </c>
      <c r="Y119" s="6">
        <f t="shared" si="18"/>
        <v>7.0748299319727259E-3</v>
      </c>
      <c r="Z119" s="6">
        <f t="shared" si="19"/>
        <v>0.16108843537415396</v>
      </c>
      <c r="AA119" s="6">
        <f t="shared" si="20"/>
        <v>1.4965986394558234E-3</v>
      </c>
      <c r="AB119" s="6">
        <f t="shared" si="21"/>
        <v>2.2448979591836338E-2</v>
      </c>
      <c r="AC119" s="6">
        <f t="shared" si="22"/>
        <v>5.23809523809593E-3</v>
      </c>
      <c r="AD119" s="6">
        <f t="shared" si="23"/>
        <v>7.5578231292517062E-2</v>
      </c>
      <c r="AE119" s="6">
        <f t="shared" si="24"/>
        <v>2.3129251700680475E-2</v>
      </c>
      <c r="AF119" s="6">
        <f t="shared" si="25"/>
        <v>1.8911564625850197E-2</v>
      </c>
      <c r="AG119" s="6">
        <f t="shared" si="26"/>
        <v>5.2739726027397626E-3</v>
      </c>
      <c r="AH119" s="6">
        <f t="shared" si="27"/>
        <v>1.7619047619048089E-2</v>
      </c>
      <c r="AI119" s="6">
        <f t="shared" si="28"/>
        <v>0.95</v>
      </c>
      <c r="AJ119" s="6">
        <f t="shared" si="29"/>
        <v>0.24</v>
      </c>
      <c r="AK119" s="6">
        <f t="shared" si="30"/>
        <v>2.1496598639455522E-2</v>
      </c>
      <c r="AL119" s="6">
        <f t="shared" si="31"/>
        <v>0.10993197278911582</v>
      </c>
    </row>
    <row r="120" spans="1:38" x14ac:dyDescent="0.45">
      <c r="E120" s="11" t="s">
        <v>375</v>
      </c>
      <c r="F120" s="11">
        <v>13.51</v>
      </c>
      <c r="G120" s="11">
        <v>2.6</v>
      </c>
      <c r="H120" s="11">
        <v>0.99</v>
      </c>
      <c r="I120" s="11">
        <v>67.12</v>
      </c>
      <c r="J120" s="11">
        <v>0.08</v>
      </c>
      <c r="K120" s="11">
        <v>2.94</v>
      </c>
      <c r="L120" s="11">
        <v>5.18</v>
      </c>
      <c r="M120" s="11">
        <v>0.86</v>
      </c>
      <c r="N120" s="11">
        <v>1.0900000000000001</v>
      </c>
      <c r="O120" s="11">
        <v>0.99</v>
      </c>
      <c r="P120" s="11">
        <v>0.22</v>
      </c>
      <c r="Q120" s="11">
        <v>1.31</v>
      </c>
      <c r="R120" s="11">
        <v>0.84</v>
      </c>
      <c r="S120" s="11">
        <v>0.06</v>
      </c>
      <c r="T120" s="11">
        <v>1.69</v>
      </c>
      <c r="U120" s="11">
        <v>0.51</v>
      </c>
      <c r="V120" s="11"/>
      <c r="W120" s="6">
        <f t="shared" si="16"/>
        <v>8.99999999999892E-2</v>
      </c>
      <c r="X120" s="6">
        <f t="shared" si="17"/>
        <v>1.9931972789116514E-2</v>
      </c>
      <c r="Y120" s="6">
        <f t="shared" si="18"/>
        <v>1.2925170068027292E-2</v>
      </c>
      <c r="Z120" s="6">
        <f t="shared" si="19"/>
        <v>0.10108843537415169</v>
      </c>
      <c r="AA120" s="6">
        <f t="shared" si="20"/>
        <v>8.5034013605441716E-3</v>
      </c>
      <c r="AB120" s="6">
        <f t="shared" si="21"/>
        <v>7.5510204081634669E-3</v>
      </c>
      <c r="AC120" s="6">
        <f t="shared" si="22"/>
        <v>1.5238095238096605E-2</v>
      </c>
      <c r="AD120" s="6">
        <f t="shared" si="23"/>
        <v>5.5782312925169997E-3</v>
      </c>
      <c r="AE120" s="6">
        <f t="shared" si="24"/>
        <v>6.8707482993195512E-3</v>
      </c>
      <c r="AF120" s="6">
        <f t="shared" si="25"/>
        <v>1.8911564625850197E-2</v>
      </c>
      <c r="AG120" s="6">
        <f t="shared" si="26"/>
        <v>3.4726027397260245E-2</v>
      </c>
      <c r="AH120" s="6">
        <f t="shared" si="27"/>
        <v>5.2380952380951973E-2</v>
      </c>
      <c r="AI120" s="6">
        <f t="shared" si="28"/>
        <v>0.84</v>
      </c>
      <c r="AJ120" s="6">
        <f t="shared" si="29"/>
        <v>0.06</v>
      </c>
      <c r="AK120" s="6">
        <f t="shared" si="30"/>
        <v>1.8503401360544514E-2</v>
      </c>
      <c r="AL120" s="6">
        <f t="shared" si="31"/>
        <v>6.802721088416952E-5</v>
      </c>
    </row>
    <row r="121" spans="1:38" x14ac:dyDescent="0.45">
      <c r="E121" s="11" t="s">
        <v>375</v>
      </c>
      <c r="F121" s="11">
        <v>13.61</v>
      </c>
      <c r="G121" s="11">
        <v>2.61</v>
      </c>
      <c r="H121" s="11">
        <v>0.95</v>
      </c>
      <c r="I121" s="11">
        <v>66.94</v>
      </c>
      <c r="J121" s="11">
        <v>0.06</v>
      </c>
      <c r="K121" s="11">
        <v>2.97</v>
      </c>
      <c r="L121" s="11">
        <v>5.18</v>
      </c>
      <c r="M121" s="11">
        <v>0.89</v>
      </c>
      <c r="N121" s="11">
        <v>1.08</v>
      </c>
      <c r="O121" s="11">
        <v>1.01</v>
      </c>
      <c r="P121" s="11">
        <v>0.19</v>
      </c>
      <c r="Q121" s="11">
        <v>1.26</v>
      </c>
      <c r="R121" s="11">
        <v>0.94</v>
      </c>
      <c r="S121" s="11">
        <v>0.21</v>
      </c>
      <c r="T121" s="11">
        <v>1.65</v>
      </c>
      <c r="U121" s="11">
        <v>0.45</v>
      </c>
      <c r="V121" s="11"/>
      <c r="W121" s="6">
        <f t="shared" si="16"/>
        <v>1.0000000000010445E-2</v>
      </c>
      <c r="X121" s="6">
        <f t="shared" si="17"/>
        <v>2.9931972789116301E-2</v>
      </c>
      <c r="Y121" s="6">
        <f t="shared" si="18"/>
        <v>5.2925170068027327E-2</v>
      </c>
      <c r="Z121" s="6">
        <f t="shared" si="19"/>
        <v>0.28108843537415851</v>
      </c>
      <c r="AA121" s="6">
        <f t="shared" si="20"/>
        <v>1.1496598639455832E-2</v>
      </c>
      <c r="AB121" s="6">
        <f t="shared" si="21"/>
        <v>3.7551020408163716E-2</v>
      </c>
      <c r="AC121" s="6">
        <f t="shared" si="22"/>
        <v>1.5238095238096605E-2</v>
      </c>
      <c r="AD121" s="6">
        <f t="shared" si="23"/>
        <v>3.5578231292517026E-2</v>
      </c>
      <c r="AE121" s="6">
        <f t="shared" si="24"/>
        <v>3.1292517006804577E-3</v>
      </c>
      <c r="AF121" s="6">
        <f t="shared" si="25"/>
        <v>1.0884353741498209E-3</v>
      </c>
      <c r="AG121" s="6">
        <f t="shared" si="26"/>
        <v>4.7260273972602462E-3</v>
      </c>
      <c r="AH121" s="6">
        <f t="shared" si="27"/>
        <v>2.3809523809519284E-3</v>
      </c>
      <c r="AI121" s="6">
        <f t="shared" si="28"/>
        <v>0.94</v>
      </c>
      <c r="AJ121" s="6">
        <f t="shared" si="29"/>
        <v>0.21</v>
      </c>
      <c r="AK121" s="6">
        <f t="shared" si="30"/>
        <v>5.8503401360544549E-2</v>
      </c>
      <c r="AL121" s="6">
        <f t="shared" si="31"/>
        <v>5.9931972789115828E-2</v>
      </c>
    </row>
    <row r="122" spans="1:38" ht="14.65" thickBot="1" x14ac:dyDescent="0.5">
      <c r="A122" s="14"/>
      <c r="B122" s="14"/>
      <c r="C122" s="14"/>
      <c r="D122" s="14"/>
      <c r="E122" s="15" t="s">
        <v>375</v>
      </c>
      <c r="F122" s="15">
        <v>13.55</v>
      </c>
      <c r="G122" s="15">
        <v>2.56</v>
      </c>
      <c r="H122" s="15">
        <v>1.01</v>
      </c>
      <c r="I122" s="15">
        <v>67.16</v>
      </c>
      <c r="J122" s="15">
        <v>0.05</v>
      </c>
      <c r="K122" s="15">
        <v>2.92</v>
      </c>
      <c r="L122" s="15">
        <v>5.26</v>
      </c>
      <c r="M122" s="15">
        <v>0.78</v>
      </c>
      <c r="N122" s="15">
        <v>1.08</v>
      </c>
      <c r="O122" s="15">
        <v>0.93</v>
      </c>
      <c r="P122" s="15">
        <v>0.16</v>
      </c>
      <c r="Q122" s="15">
        <v>1.1299999999999999</v>
      </c>
      <c r="R122" s="15">
        <v>0.87</v>
      </c>
      <c r="S122" s="15">
        <v>0.19</v>
      </c>
      <c r="T122" s="15">
        <v>1.75</v>
      </c>
      <c r="U122" s="15">
        <v>0.6</v>
      </c>
      <c r="V122" s="11"/>
      <c r="W122" s="6">
        <f t="shared" si="16"/>
        <v>4.9999999999988276E-2</v>
      </c>
      <c r="X122" s="6">
        <f t="shared" si="17"/>
        <v>2.0068027210883521E-2</v>
      </c>
      <c r="Y122" s="6">
        <f t="shared" si="18"/>
        <v>7.0748299319727259E-3</v>
      </c>
      <c r="Z122" s="6">
        <f t="shared" si="19"/>
        <v>6.1088435374159644E-2</v>
      </c>
      <c r="AA122" s="6">
        <f t="shared" si="20"/>
        <v>2.1496598639455827E-2</v>
      </c>
      <c r="AB122" s="6">
        <f t="shared" si="21"/>
        <v>1.2448979591836551E-2</v>
      </c>
      <c r="AC122" s="6">
        <f t="shared" si="22"/>
        <v>6.4761904761903466E-2</v>
      </c>
      <c r="AD122" s="6">
        <f t="shared" si="23"/>
        <v>7.442176870748296E-2</v>
      </c>
      <c r="AE122" s="6">
        <f t="shared" si="24"/>
        <v>3.1292517006804577E-3</v>
      </c>
      <c r="AF122" s="6">
        <f t="shared" si="25"/>
        <v>7.8911564625850139E-2</v>
      </c>
      <c r="AG122" s="6">
        <f t="shared" si="26"/>
        <v>2.5273972602739753E-2</v>
      </c>
      <c r="AH122" s="6">
        <f t="shared" si="27"/>
        <v>0.12761904761904819</v>
      </c>
      <c r="AI122" s="6">
        <f t="shared" si="28"/>
        <v>0.87</v>
      </c>
      <c r="AJ122" s="6">
        <f t="shared" si="29"/>
        <v>0.19</v>
      </c>
      <c r="AK122" s="6">
        <f t="shared" si="30"/>
        <v>4.149659863945554E-2</v>
      </c>
      <c r="AL122" s="6">
        <f t="shared" si="31"/>
        <v>9.0068027210884138E-2</v>
      </c>
    </row>
    <row r="123" spans="1:38" x14ac:dyDescent="0.45">
      <c r="A123" s="13">
        <v>44278</v>
      </c>
      <c r="D123" s="11" t="s">
        <v>316</v>
      </c>
      <c r="E123" s="11" t="s">
        <v>376</v>
      </c>
      <c r="F123" s="11">
        <v>13.61</v>
      </c>
      <c r="G123" s="11">
        <v>2.62</v>
      </c>
      <c r="H123" s="11">
        <v>0.97</v>
      </c>
      <c r="I123" s="11">
        <v>66.989999999999995</v>
      </c>
      <c r="J123" s="11">
        <v>7.0000000000000007E-2</v>
      </c>
      <c r="K123" s="11">
        <v>2.93</v>
      </c>
      <c r="L123" s="11">
        <v>5.18</v>
      </c>
      <c r="M123" s="11">
        <v>0.86</v>
      </c>
      <c r="N123" s="11">
        <v>1.08</v>
      </c>
      <c r="O123" s="11">
        <v>1.03</v>
      </c>
      <c r="P123" s="11">
        <v>0.21</v>
      </c>
      <c r="Q123" s="11">
        <v>1.29</v>
      </c>
      <c r="R123" s="11">
        <v>0.6</v>
      </c>
      <c r="S123" s="11">
        <v>0.18</v>
      </c>
      <c r="T123" s="11">
        <v>1.86</v>
      </c>
      <c r="U123" s="11">
        <v>0.51</v>
      </c>
      <c r="W123" s="6">
        <f t="shared" si="16"/>
        <v>1.0000000000010445E-2</v>
      </c>
      <c r="X123" s="6">
        <f t="shared" si="17"/>
        <v>3.9931972789116532E-2</v>
      </c>
      <c r="Y123" s="6">
        <f t="shared" si="18"/>
        <v>3.292517006802731E-2</v>
      </c>
      <c r="Z123" s="6">
        <f t="shared" si="19"/>
        <v>0.23108843537416135</v>
      </c>
      <c r="AA123" s="6">
        <f t="shared" si="20"/>
        <v>1.4965986394558234E-3</v>
      </c>
      <c r="AB123" s="6">
        <f t="shared" si="21"/>
        <v>2.44897959183632E-3</v>
      </c>
      <c r="AC123" s="6">
        <f t="shared" si="22"/>
        <v>1.5238095238096605E-2</v>
      </c>
      <c r="AD123" s="6">
        <f t="shared" si="23"/>
        <v>5.5782312925169997E-3</v>
      </c>
      <c r="AE123" s="6">
        <f t="shared" si="24"/>
        <v>3.1292517006804577E-3</v>
      </c>
      <c r="AF123" s="6">
        <f t="shared" si="25"/>
        <v>2.1088435374149839E-2</v>
      </c>
      <c r="AG123" s="6">
        <f t="shared" si="26"/>
        <v>2.4726027397260236E-2</v>
      </c>
      <c r="AH123" s="6">
        <f t="shared" si="27"/>
        <v>3.2380952380951955E-2</v>
      </c>
      <c r="AI123" s="6">
        <f t="shared" si="28"/>
        <v>0.6</v>
      </c>
      <c r="AJ123" s="6">
        <f t="shared" si="29"/>
        <v>0.18</v>
      </c>
      <c r="AK123" s="6">
        <f t="shared" si="30"/>
        <v>0.15149659863945564</v>
      </c>
      <c r="AL123" s="6">
        <f t="shared" si="31"/>
        <v>6.802721088416952E-5</v>
      </c>
    </row>
    <row r="124" spans="1:38" x14ac:dyDescent="0.45">
      <c r="D124" s="11" t="s">
        <v>317</v>
      </c>
      <c r="E124" s="11" t="s">
        <v>376</v>
      </c>
      <c r="F124" s="11">
        <v>13.6</v>
      </c>
      <c r="G124" s="11">
        <v>2.5299999999999998</v>
      </c>
      <c r="H124" s="11">
        <v>1.06</v>
      </c>
      <c r="I124" s="11">
        <v>67.239999999999995</v>
      </c>
      <c r="J124" s="11">
        <v>7.0000000000000007E-2</v>
      </c>
      <c r="K124" s="11">
        <v>2.95</v>
      </c>
      <c r="L124" s="11">
        <v>5.17</v>
      </c>
      <c r="M124" s="11">
        <v>0.82</v>
      </c>
      <c r="N124" s="11">
        <v>1.08</v>
      </c>
      <c r="O124" s="11">
        <v>0.95</v>
      </c>
      <c r="P124" s="11">
        <v>0.2</v>
      </c>
      <c r="Q124" s="11">
        <v>1.23</v>
      </c>
      <c r="R124" s="11">
        <v>0.57999999999999996</v>
      </c>
      <c r="S124" s="11">
        <v>0.18</v>
      </c>
      <c r="T124" s="11">
        <v>1.7</v>
      </c>
      <c r="U124" s="11">
        <v>0.63</v>
      </c>
      <c r="W124" s="6">
        <f t="shared" si="16"/>
        <v>1.0658141036401503E-14</v>
      </c>
      <c r="X124" s="6">
        <f t="shared" si="17"/>
        <v>5.006802721088377E-2</v>
      </c>
      <c r="Y124" s="6">
        <f t="shared" si="18"/>
        <v>5.707482993197277E-2</v>
      </c>
      <c r="Z124" s="6">
        <f t="shared" si="19"/>
        <v>1.891156462583865E-2</v>
      </c>
      <c r="AA124" s="6">
        <f t="shared" si="20"/>
        <v>1.4965986394558234E-3</v>
      </c>
      <c r="AB124" s="6">
        <f t="shared" si="21"/>
        <v>1.7551020408163698E-2</v>
      </c>
      <c r="AC124" s="6">
        <f t="shared" si="22"/>
        <v>2.5238095238096392E-2</v>
      </c>
      <c r="AD124" s="6">
        <f t="shared" si="23"/>
        <v>3.4421768707483036E-2</v>
      </c>
      <c r="AE124" s="6">
        <f t="shared" si="24"/>
        <v>3.1292517006804577E-3</v>
      </c>
      <c r="AF124" s="6">
        <f t="shared" si="25"/>
        <v>5.8911564625850232E-2</v>
      </c>
      <c r="AG124" s="6">
        <f t="shared" si="26"/>
        <v>1.4726027397260255E-2</v>
      </c>
      <c r="AH124" s="6">
        <f t="shared" si="27"/>
        <v>2.7619047619048098E-2</v>
      </c>
      <c r="AI124" s="6">
        <f t="shared" si="28"/>
        <v>0.57999999999999996</v>
      </c>
      <c r="AJ124" s="6">
        <f t="shared" si="29"/>
        <v>0.18</v>
      </c>
      <c r="AK124" s="6">
        <f t="shared" si="30"/>
        <v>8.5034013605445047E-3</v>
      </c>
      <c r="AL124" s="6">
        <f t="shared" si="31"/>
        <v>0.12006802721088417</v>
      </c>
    </row>
    <row r="125" spans="1:38" x14ac:dyDescent="0.45">
      <c r="D125" s="11" t="s">
        <v>318</v>
      </c>
      <c r="E125" s="11" t="s">
        <v>376</v>
      </c>
      <c r="F125" s="11">
        <v>13.7</v>
      </c>
      <c r="G125" s="11">
        <v>2.6</v>
      </c>
      <c r="H125" s="11">
        <v>0.96</v>
      </c>
      <c r="I125" s="11">
        <v>67.66</v>
      </c>
      <c r="J125" s="11">
        <v>7.0000000000000007E-2</v>
      </c>
      <c r="K125" s="11">
        <v>2.92</v>
      </c>
      <c r="L125" s="11">
        <v>5.22</v>
      </c>
      <c r="M125" s="11">
        <v>0.85</v>
      </c>
      <c r="N125" s="11">
        <v>1.1100000000000001</v>
      </c>
      <c r="O125" s="11">
        <v>1</v>
      </c>
      <c r="P125" s="11">
        <v>0.19</v>
      </c>
      <c r="Q125" s="11">
        <v>1.18</v>
      </c>
      <c r="R125" s="11">
        <v>0.51</v>
      </c>
      <c r="S125" s="11">
        <v>0</v>
      </c>
      <c r="T125" s="11">
        <v>1.58</v>
      </c>
      <c r="U125" s="11">
        <v>0.44</v>
      </c>
      <c r="W125" s="6">
        <f t="shared" si="16"/>
        <v>0.1000000000000103</v>
      </c>
      <c r="X125" s="6">
        <f t="shared" si="17"/>
        <v>1.9931972789116514E-2</v>
      </c>
      <c r="Y125" s="6">
        <f t="shared" si="18"/>
        <v>4.2925170068027318E-2</v>
      </c>
      <c r="Z125" s="6">
        <f t="shared" si="19"/>
        <v>0.43891156462584036</v>
      </c>
      <c r="AA125" s="6">
        <f t="shared" si="20"/>
        <v>1.4965986394558234E-3</v>
      </c>
      <c r="AB125" s="6">
        <f t="shared" si="21"/>
        <v>1.2448979591836551E-2</v>
      </c>
      <c r="AC125" s="6">
        <f t="shared" si="22"/>
        <v>2.476190476190343E-2</v>
      </c>
      <c r="AD125" s="6">
        <f t="shared" si="23"/>
        <v>4.4217687074830092E-3</v>
      </c>
      <c r="AE125" s="6">
        <f t="shared" si="24"/>
        <v>2.6870748299319569E-2</v>
      </c>
      <c r="AF125" s="6">
        <f t="shared" si="25"/>
        <v>8.9115646258501879E-3</v>
      </c>
      <c r="AG125" s="6">
        <f t="shared" si="26"/>
        <v>4.7260273972602462E-3</v>
      </c>
      <c r="AH125" s="6">
        <f t="shared" si="27"/>
        <v>7.7619047619048143E-2</v>
      </c>
      <c r="AI125" s="6">
        <f t="shared" si="28"/>
        <v>0.51</v>
      </c>
      <c r="AJ125" s="6">
        <f t="shared" si="29"/>
        <v>0</v>
      </c>
      <c r="AK125" s="6">
        <f t="shared" si="30"/>
        <v>0.12850340136054439</v>
      </c>
      <c r="AL125" s="6">
        <f t="shared" si="31"/>
        <v>6.9931972789115837E-2</v>
      </c>
    </row>
    <row r="126" spans="1:38" x14ac:dyDescent="0.45">
      <c r="D126" s="11" t="s">
        <v>319</v>
      </c>
      <c r="E126" s="11" t="s">
        <v>376</v>
      </c>
      <c r="F126" s="11">
        <v>13.69</v>
      </c>
      <c r="G126" s="11">
        <v>2.62</v>
      </c>
      <c r="H126" s="11">
        <v>1.04</v>
      </c>
      <c r="I126" s="11">
        <v>67.31</v>
      </c>
      <c r="J126" s="11">
        <v>0.06</v>
      </c>
      <c r="K126" s="11">
        <v>2.98</v>
      </c>
      <c r="L126" s="11">
        <v>5.14</v>
      </c>
      <c r="M126" s="11">
        <v>0.8</v>
      </c>
      <c r="N126" s="11">
        <v>1.1200000000000001</v>
      </c>
      <c r="O126" s="11">
        <v>0.98</v>
      </c>
      <c r="P126" s="11">
        <v>0.17</v>
      </c>
      <c r="Q126" s="11">
        <v>1.2</v>
      </c>
      <c r="R126" s="11">
        <v>0.48</v>
      </c>
      <c r="S126" s="11">
        <v>0.21</v>
      </c>
      <c r="T126" s="11">
        <v>1.65</v>
      </c>
      <c r="U126" s="11">
        <v>0.54</v>
      </c>
      <c r="W126" s="6">
        <f t="shared" si="16"/>
        <v>9.0000000000010516E-2</v>
      </c>
      <c r="X126" s="6">
        <f t="shared" si="17"/>
        <v>3.9931972789116532E-2</v>
      </c>
      <c r="Y126" s="6">
        <f t="shared" si="18"/>
        <v>3.7074829931972753E-2</v>
      </c>
      <c r="Z126" s="6">
        <f t="shared" si="19"/>
        <v>8.891156462584604E-2</v>
      </c>
      <c r="AA126" s="6">
        <f t="shared" si="20"/>
        <v>1.1496598639455832E-2</v>
      </c>
      <c r="AB126" s="6">
        <f t="shared" si="21"/>
        <v>4.7551020408163502E-2</v>
      </c>
      <c r="AC126" s="6">
        <f t="shared" si="22"/>
        <v>5.5238095238096641E-2</v>
      </c>
      <c r="AD126" s="6">
        <f t="shared" si="23"/>
        <v>5.4421768707482943E-2</v>
      </c>
      <c r="AE126" s="6">
        <f t="shared" si="24"/>
        <v>3.6870748299319578E-2</v>
      </c>
      <c r="AF126" s="6">
        <f t="shared" si="25"/>
        <v>2.8911564625850206E-2</v>
      </c>
      <c r="AG126" s="6">
        <f t="shared" si="26"/>
        <v>1.5273972602739744E-2</v>
      </c>
      <c r="AH126" s="6">
        <f t="shared" si="27"/>
        <v>5.7619047619048125E-2</v>
      </c>
      <c r="AI126" s="6">
        <f t="shared" si="28"/>
        <v>0.48</v>
      </c>
      <c r="AJ126" s="6">
        <f t="shared" si="29"/>
        <v>0.21</v>
      </c>
      <c r="AK126" s="6">
        <f t="shared" si="30"/>
        <v>5.8503401360544549E-2</v>
      </c>
      <c r="AL126" s="6">
        <f t="shared" si="31"/>
        <v>3.0068027210884196E-2</v>
      </c>
    </row>
    <row r="127" spans="1:38" x14ac:dyDescent="0.45">
      <c r="D127" s="11" t="s">
        <v>341</v>
      </c>
      <c r="E127" s="11" t="s">
        <v>376</v>
      </c>
      <c r="F127" s="11">
        <v>13.56</v>
      </c>
      <c r="G127" s="11">
        <v>2.64</v>
      </c>
      <c r="H127" s="11">
        <v>1.01</v>
      </c>
      <c r="I127" s="11">
        <v>67.47</v>
      </c>
      <c r="J127" s="11">
        <v>7.0000000000000007E-2</v>
      </c>
      <c r="K127" s="11">
        <v>2.95</v>
      </c>
      <c r="L127" s="11">
        <v>5.16</v>
      </c>
      <c r="M127" s="11">
        <v>0.79</v>
      </c>
      <c r="N127" s="11">
        <v>1.07</v>
      </c>
      <c r="O127" s="11">
        <v>1.02</v>
      </c>
      <c r="P127" s="11">
        <v>0.19</v>
      </c>
      <c r="Q127" s="11">
        <v>1.28</v>
      </c>
      <c r="R127" s="11">
        <v>0.52</v>
      </c>
      <c r="S127" s="11">
        <v>7.0000000000000007E-2</v>
      </c>
      <c r="T127" s="11">
        <v>1.61</v>
      </c>
      <c r="U127" s="11">
        <v>0.57999999999999996</v>
      </c>
      <c r="W127" s="6">
        <f t="shared" si="16"/>
        <v>3.9999999999988489E-2</v>
      </c>
      <c r="X127" s="6">
        <f t="shared" si="17"/>
        <v>5.993197278911655E-2</v>
      </c>
      <c r="Y127" s="6">
        <f t="shared" si="18"/>
        <v>7.0748299319727259E-3</v>
      </c>
      <c r="Z127" s="6">
        <f t="shared" si="19"/>
        <v>0.24891156462584263</v>
      </c>
      <c r="AA127" s="6">
        <f t="shared" si="20"/>
        <v>1.4965986394558234E-3</v>
      </c>
      <c r="AB127" s="6">
        <f t="shared" si="21"/>
        <v>1.7551020408163698E-2</v>
      </c>
      <c r="AC127" s="6">
        <f t="shared" si="22"/>
        <v>3.5238095238096179E-2</v>
      </c>
      <c r="AD127" s="6">
        <f t="shared" si="23"/>
        <v>6.4421768707482951E-2</v>
      </c>
      <c r="AE127" s="6">
        <f t="shared" si="24"/>
        <v>1.3129251700680467E-2</v>
      </c>
      <c r="AF127" s="6">
        <f t="shared" si="25"/>
        <v>1.108843537414983E-2</v>
      </c>
      <c r="AG127" s="6">
        <f t="shared" si="26"/>
        <v>4.7260273972602462E-3</v>
      </c>
      <c r="AH127" s="6">
        <f t="shared" si="27"/>
        <v>2.2380952380951946E-2</v>
      </c>
      <c r="AI127" s="6">
        <f t="shared" si="28"/>
        <v>0.52</v>
      </c>
      <c r="AJ127" s="6">
        <f t="shared" si="29"/>
        <v>7.0000000000000007E-2</v>
      </c>
      <c r="AK127" s="6">
        <f t="shared" si="30"/>
        <v>9.8503401360544363E-2</v>
      </c>
      <c r="AL127" s="6">
        <f t="shared" si="31"/>
        <v>7.0068027210884121E-2</v>
      </c>
    </row>
    <row r="128" spans="1:38" x14ac:dyDescent="0.45">
      <c r="D128" s="11" t="s">
        <v>367</v>
      </c>
      <c r="E128" s="11" t="s">
        <v>376</v>
      </c>
      <c r="F128" s="11">
        <v>13.57</v>
      </c>
      <c r="G128" s="11">
        <v>2.59</v>
      </c>
      <c r="H128" s="11">
        <v>1</v>
      </c>
      <c r="I128" s="11">
        <v>67.27</v>
      </c>
      <c r="J128" s="11">
        <v>0.08</v>
      </c>
      <c r="K128" s="11">
        <v>2.93</v>
      </c>
      <c r="L128" s="11">
        <v>5.23</v>
      </c>
      <c r="M128" s="11">
        <v>0.85</v>
      </c>
      <c r="N128" s="11">
        <v>1.0900000000000001</v>
      </c>
      <c r="O128" s="11">
        <v>0.98</v>
      </c>
      <c r="P128" s="11">
        <v>0.19</v>
      </c>
      <c r="Q128" s="11">
        <v>1.19</v>
      </c>
      <c r="R128" s="11">
        <v>0.61</v>
      </c>
      <c r="S128" s="11">
        <v>0.13</v>
      </c>
      <c r="T128" s="11">
        <v>1.79</v>
      </c>
      <c r="U128" s="11">
        <v>0.49</v>
      </c>
      <c r="W128" s="6">
        <f t="shared" si="16"/>
        <v>2.9999999999988702E-2</v>
      </c>
      <c r="X128" s="6">
        <f t="shared" si="17"/>
        <v>9.9319727891162835E-3</v>
      </c>
      <c r="Y128" s="6">
        <f t="shared" si="18"/>
        <v>2.925170068027283E-3</v>
      </c>
      <c r="Z128" s="6">
        <f t="shared" si="19"/>
        <v>4.8911564625839787E-2</v>
      </c>
      <c r="AA128" s="6">
        <f t="shared" si="20"/>
        <v>8.5034013605441716E-3</v>
      </c>
      <c r="AB128" s="6">
        <f t="shared" si="21"/>
        <v>2.44897959183632E-3</v>
      </c>
      <c r="AC128" s="6">
        <f t="shared" si="22"/>
        <v>3.4761904761904105E-2</v>
      </c>
      <c r="AD128" s="6">
        <f t="shared" si="23"/>
        <v>4.4217687074830092E-3</v>
      </c>
      <c r="AE128" s="6">
        <f t="shared" si="24"/>
        <v>6.8707482993195512E-3</v>
      </c>
      <c r="AF128" s="6">
        <f t="shared" si="25"/>
        <v>2.8911564625850206E-2</v>
      </c>
      <c r="AG128" s="6">
        <f t="shared" si="26"/>
        <v>4.7260273972602462E-3</v>
      </c>
      <c r="AH128" s="6">
        <f t="shared" si="27"/>
        <v>6.7619047619048134E-2</v>
      </c>
      <c r="AI128" s="6">
        <f t="shared" si="28"/>
        <v>0.61</v>
      </c>
      <c r="AJ128" s="6">
        <f t="shared" si="29"/>
        <v>0.13</v>
      </c>
      <c r="AK128" s="6">
        <f t="shared" si="30"/>
        <v>8.1496598639455575E-2</v>
      </c>
      <c r="AL128" s="6">
        <f t="shared" si="31"/>
        <v>1.9931972789115848E-2</v>
      </c>
    </row>
    <row r="129" spans="1:38" x14ac:dyDescent="0.45">
      <c r="D129" s="11" t="s">
        <v>368</v>
      </c>
      <c r="E129" s="11" t="s">
        <v>376</v>
      </c>
      <c r="F129" s="11">
        <v>13.54</v>
      </c>
      <c r="G129" s="11">
        <v>2.61</v>
      </c>
      <c r="H129" s="11">
        <v>1.02</v>
      </c>
      <c r="I129" s="11">
        <v>67.23</v>
      </c>
      <c r="J129" s="11">
        <v>7.0000000000000007E-2</v>
      </c>
      <c r="K129" s="11">
        <v>2.94</v>
      </c>
      <c r="L129" s="11">
        <v>5.19</v>
      </c>
      <c r="M129" s="11">
        <v>0.86</v>
      </c>
      <c r="N129" s="11">
        <v>1.06</v>
      </c>
      <c r="O129" s="11">
        <v>1</v>
      </c>
      <c r="P129" s="11">
        <v>0.23</v>
      </c>
      <c r="Q129" s="11">
        <v>1.1499999999999999</v>
      </c>
      <c r="R129" s="11">
        <v>0.63</v>
      </c>
      <c r="S129" s="11">
        <v>0.15</v>
      </c>
      <c r="T129" s="11">
        <v>1.83</v>
      </c>
      <c r="U129" s="11">
        <v>0.48</v>
      </c>
      <c r="W129" s="6">
        <f t="shared" si="16"/>
        <v>5.9999999999989839E-2</v>
      </c>
      <c r="X129" s="6">
        <f t="shared" si="17"/>
        <v>2.9931972789116301E-2</v>
      </c>
      <c r="Y129" s="6">
        <f t="shared" si="18"/>
        <v>1.7074829931972735E-2</v>
      </c>
      <c r="Z129" s="6">
        <f t="shared" si="19"/>
        <v>8.9115646258477454E-3</v>
      </c>
      <c r="AA129" s="6">
        <f t="shared" si="20"/>
        <v>1.4965986394558234E-3</v>
      </c>
      <c r="AB129" s="6">
        <f t="shared" si="21"/>
        <v>7.5510204081634669E-3</v>
      </c>
      <c r="AC129" s="6">
        <f t="shared" si="22"/>
        <v>5.23809523809593E-3</v>
      </c>
      <c r="AD129" s="6">
        <f t="shared" si="23"/>
        <v>5.5782312925169997E-3</v>
      </c>
      <c r="AE129" s="6">
        <f t="shared" si="24"/>
        <v>2.3129251700680475E-2</v>
      </c>
      <c r="AF129" s="6">
        <f t="shared" si="25"/>
        <v>8.9115646258501879E-3</v>
      </c>
      <c r="AG129" s="6">
        <f t="shared" si="26"/>
        <v>4.4726027397260254E-2</v>
      </c>
      <c r="AH129" s="6">
        <f t="shared" si="27"/>
        <v>0.10761904761904817</v>
      </c>
      <c r="AI129" s="6">
        <f t="shared" si="28"/>
        <v>0.63</v>
      </c>
      <c r="AJ129" s="6">
        <f t="shared" si="29"/>
        <v>0.15</v>
      </c>
      <c r="AK129" s="6">
        <f t="shared" si="30"/>
        <v>0.12149659863945561</v>
      </c>
      <c r="AL129" s="6">
        <f t="shared" si="31"/>
        <v>2.9931972789115857E-2</v>
      </c>
    </row>
    <row r="130" spans="1:38" x14ac:dyDescent="0.45">
      <c r="D130" s="11" t="s">
        <v>354</v>
      </c>
      <c r="E130" s="11" t="s">
        <v>376</v>
      </c>
      <c r="F130" s="11">
        <v>13.59</v>
      </c>
      <c r="G130" s="11">
        <v>2.5499999999999998</v>
      </c>
      <c r="H130" s="11">
        <v>0.98</v>
      </c>
      <c r="I130" s="11">
        <v>67.62</v>
      </c>
      <c r="J130" s="11">
        <v>0.04</v>
      </c>
      <c r="K130" s="11">
        <v>2.91</v>
      </c>
      <c r="L130" s="11">
        <v>5.2</v>
      </c>
      <c r="M130" s="11">
        <v>0.84</v>
      </c>
      <c r="N130" s="11">
        <v>1.08</v>
      </c>
      <c r="O130" s="11">
        <v>1.05</v>
      </c>
      <c r="P130" s="11">
        <v>0.17</v>
      </c>
      <c r="Q130" s="11">
        <v>1.18</v>
      </c>
      <c r="R130" s="11">
        <v>0.57999999999999996</v>
      </c>
      <c r="S130" s="11">
        <v>0</v>
      </c>
      <c r="T130" s="11">
        <v>1.69</v>
      </c>
      <c r="U130" s="11">
        <v>0.51</v>
      </c>
      <c r="W130" s="6">
        <f t="shared" si="16"/>
        <v>9.9999999999891287E-3</v>
      </c>
      <c r="X130" s="6">
        <f t="shared" si="17"/>
        <v>3.0068027210883752E-2</v>
      </c>
      <c r="Y130" s="6">
        <f t="shared" si="18"/>
        <v>2.2925170068027301E-2</v>
      </c>
      <c r="Z130" s="6">
        <f t="shared" si="19"/>
        <v>0.39891156462584831</v>
      </c>
      <c r="AA130" s="6">
        <f t="shared" si="20"/>
        <v>3.1496598639455829E-2</v>
      </c>
      <c r="AB130" s="6">
        <f t="shared" si="21"/>
        <v>2.2448979591836338E-2</v>
      </c>
      <c r="AC130" s="6">
        <f t="shared" si="22"/>
        <v>4.7619047619038568E-3</v>
      </c>
      <c r="AD130" s="6">
        <f t="shared" si="23"/>
        <v>1.4421768707483018E-2</v>
      </c>
      <c r="AE130" s="6">
        <f t="shared" si="24"/>
        <v>3.1292517006804577E-3</v>
      </c>
      <c r="AF130" s="6">
        <f t="shared" si="25"/>
        <v>4.1088435374149856E-2</v>
      </c>
      <c r="AG130" s="6">
        <f t="shared" si="26"/>
        <v>1.5273972602739744E-2</v>
      </c>
      <c r="AH130" s="6">
        <f t="shared" si="27"/>
        <v>7.7619047619048143E-2</v>
      </c>
      <c r="AI130" s="6">
        <f t="shared" si="28"/>
        <v>0.57999999999999996</v>
      </c>
      <c r="AJ130" s="6">
        <f t="shared" si="29"/>
        <v>0</v>
      </c>
      <c r="AK130" s="6">
        <f t="shared" si="30"/>
        <v>1.8503401360544514E-2</v>
      </c>
      <c r="AL130" s="6">
        <f t="shared" si="31"/>
        <v>6.802721088416952E-5</v>
      </c>
    </row>
    <row r="131" spans="1:38" x14ac:dyDescent="0.45">
      <c r="D131" s="11" t="s">
        <v>355</v>
      </c>
      <c r="E131" s="11" t="s">
        <v>376</v>
      </c>
      <c r="F131" s="11">
        <v>13.62</v>
      </c>
      <c r="G131" s="11">
        <v>2.59</v>
      </c>
      <c r="H131" s="11">
        <v>1.01</v>
      </c>
      <c r="I131" s="11">
        <v>67.05</v>
      </c>
      <c r="J131" s="11">
        <v>7.0000000000000007E-2</v>
      </c>
      <c r="K131" s="11">
        <v>2.93</v>
      </c>
      <c r="L131" s="11">
        <v>5.21</v>
      </c>
      <c r="M131" s="11">
        <v>0.8</v>
      </c>
      <c r="N131" s="11">
        <v>1.06</v>
      </c>
      <c r="O131" s="11">
        <v>1.02</v>
      </c>
      <c r="P131" s="11">
        <v>0.17</v>
      </c>
      <c r="Q131" s="11">
        <v>1.19</v>
      </c>
      <c r="R131" s="11">
        <v>0.7</v>
      </c>
      <c r="S131" s="11">
        <v>0.22</v>
      </c>
      <c r="T131" s="11">
        <v>1.85</v>
      </c>
      <c r="U131" s="11">
        <v>0.52</v>
      </c>
      <c r="W131" s="6">
        <f t="shared" si="16"/>
        <v>2.0000000000010232E-2</v>
      </c>
      <c r="X131" s="6">
        <f t="shared" si="17"/>
        <v>9.9319727891162835E-3</v>
      </c>
      <c r="Y131" s="6">
        <f t="shared" si="18"/>
        <v>7.0748299319727259E-3</v>
      </c>
      <c r="Z131" s="6">
        <f t="shared" si="19"/>
        <v>0.17108843537415908</v>
      </c>
      <c r="AA131" s="6">
        <f t="shared" si="20"/>
        <v>1.4965986394558234E-3</v>
      </c>
      <c r="AB131" s="6">
        <f t="shared" si="21"/>
        <v>2.44897959183632E-3</v>
      </c>
      <c r="AC131" s="6">
        <f t="shared" si="22"/>
        <v>1.4761904761903644E-2</v>
      </c>
      <c r="AD131" s="6">
        <f t="shared" si="23"/>
        <v>5.4421768707482943E-2</v>
      </c>
      <c r="AE131" s="6">
        <f t="shared" si="24"/>
        <v>2.3129251700680475E-2</v>
      </c>
      <c r="AF131" s="6">
        <f t="shared" si="25"/>
        <v>1.108843537414983E-2</v>
      </c>
      <c r="AG131" s="6">
        <f t="shared" si="26"/>
        <v>1.5273972602739744E-2</v>
      </c>
      <c r="AH131" s="6">
        <f t="shared" si="27"/>
        <v>6.7619047619048134E-2</v>
      </c>
      <c r="AI131" s="6">
        <f t="shared" si="28"/>
        <v>0.7</v>
      </c>
      <c r="AJ131" s="6">
        <f t="shared" si="29"/>
        <v>0.22</v>
      </c>
      <c r="AK131" s="6">
        <f t="shared" si="30"/>
        <v>0.14149659863945563</v>
      </c>
      <c r="AL131" s="6">
        <f t="shared" si="31"/>
        <v>1.0068027210884178E-2</v>
      </c>
    </row>
    <row r="132" spans="1:38" ht="14.65" thickBot="1" x14ac:dyDescent="0.5">
      <c r="A132" s="14"/>
      <c r="B132" s="14"/>
      <c r="C132" s="14"/>
      <c r="D132" s="15" t="s">
        <v>356</v>
      </c>
      <c r="E132" s="15" t="s">
        <v>376</v>
      </c>
      <c r="F132" s="15">
        <v>13.56</v>
      </c>
      <c r="G132" s="15">
        <v>2.67</v>
      </c>
      <c r="H132" s="15">
        <v>0.98</v>
      </c>
      <c r="I132" s="15">
        <v>67.41</v>
      </c>
      <c r="J132" s="15">
        <v>0.06</v>
      </c>
      <c r="K132" s="15">
        <v>2.93</v>
      </c>
      <c r="L132" s="15">
        <v>5.25</v>
      </c>
      <c r="M132" s="15">
        <v>0.84</v>
      </c>
      <c r="N132" s="15">
        <v>1.07</v>
      </c>
      <c r="O132" s="15">
        <v>1.06</v>
      </c>
      <c r="P132" s="15">
        <v>0.16</v>
      </c>
      <c r="Q132" s="15">
        <v>1.23</v>
      </c>
      <c r="R132" s="15">
        <v>0.56000000000000005</v>
      </c>
      <c r="S132" s="15">
        <v>0</v>
      </c>
      <c r="T132" s="15">
        <v>1.68</v>
      </c>
      <c r="U132" s="15">
        <v>0.55000000000000004</v>
      </c>
      <c r="W132" s="6">
        <f t="shared" si="16"/>
        <v>3.9999999999988489E-2</v>
      </c>
      <c r="X132" s="6">
        <f t="shared" si="17"/>
        <v>8.9931972789116355E-2</v>
      </c>
      <c r="Y132" s="6">
        <f t="shared" si="18"/>
        <v>2.2925170068027301E-2</v>
      </c>
      <c r="Z132" s="6">
        <f t="shared" si="19"/>
        <v>0.18891156462584036</v>
      </c>
      <c r="AA132" s="6">
        <f t="shared" si="20"/>
        <v>1.1496598639455832E-2</v>
      </c>
      <c r="AB132" s="6">
        <f t="shared" si="21"/>
        <v>2.44897959183632E-3</v>
      </c>
      <c r="AC132" s="6">
        <f t="shared" si="22"/>
        <v>5.4761904761903679E-2</v>
      </c>
      <c r="AD132" s="6">
        <f t="shared" si="23"/>
        <v>1.4421768707483018E-2</v>
      </c>
      <c r="AE132" s="6">
        <f t="shared" si="24"/>
        <v>1.3129251700680467E-2</v>
      </c>
      <c r="AF132" s="6">
        <f t="shared" si="25"/>
        <v>5.1088435374149865E-2</v>
      </c>
      <c r="AG132" s="6">
        <f t="shared" si="26"/>
        <v>2.5273972602739753E-2</v>
      </c>
      <c r="AH132" s="6">
        <f t="shared" si="27"/>
        <v>2.7619047619048098E-2</v>
      </c>
      <c r="AI132" s="6">
        <f t="shared" si="28"/>
        <v>0.56000000000000005</v>
      </c>
      <c r="AJ132" s="6">
        <f t="shared" si="29"/>
        <v>0</v>
      </c>
      <c r="AK132" s="6">
        <f t="shared" si="30"/>
        <v>2.8503401360544522E-2</v>
      </c>
      <c r="AL132" s="6">
        <f t="shared" si="31"/>
        <v>4.0068027210884205E-2</v>
      </c>
    </row>
    <row r="133" spans="1:38" x14ac:dyDescent="0.45">
      <c r="A133" s="13">
        <v>44285</v>
      </c>
      <c r="D133" s="11" t="s">
        <v>314</v>
      </c>
      <c r="E133" s="11" t="s">
        <v>377</v>
      </c>
      <c r="F133" s="11">
        <v>13.69</v>
      </c>
      <c r="G133" s="11">
        <v>2.6</v>
      </c>
      <c r="H133" s="11">
        <v>0.99</v>
      </c>
      <c r="I133" s="11">
        <v>67.2</v>
      </c>
      <c r="J133" s="11">
        <v>7.0000000000000007E-2</v>
      </c>
      <c r="K133" s="11">
        <v>2.92</v>
      </c>
      <c r="L133" s="11">
        <v>5.23</v>
      </c>
      <c r="M133" s="11">
        <v>0.82</v>
      </c>
      <c r="N133" s="11">
        <v>1.08</v>
      </c>
      <c r="O133" s="11">
        <v>1.01</v>
      </c>
      <c r="P133" s="11">
        <v>0.13</v>
      </c>
      <c r="Q133" s="11">
        <v>1.29</v>
      </c>
      <c r="R133" s="11">
        <v>0.59</v>
      </c>
      <c r="S133" s="11">
        <v>0.06</v>
      </c>
      <c r="T133" s="11">
        <v>1.76</v>
      </c>
      <c r="U133" s="11">
        <v>0.56999999999999995</v>
      </c>
      <c r="V133" s="11"/>
      <c r="W133" s="6">
        <f t="shared" si="16"/>
        <v>9.0000000000010516E-2</v>
      </c>
      <c r="X133" s="6">
        <f t="shared" si="17"/>
        <v>1.9931972789116514E-2</v>
      </c>
      <c r="Y133" s="6">
        <f t="shared" si="18"/>
        <v>1.2925170068027292E-2</v>
      </c>
      <c r="Z133" s="6">
        <f t="shared" si="19"/>
        <v>2.1088435374153391E-2</v>
      </c>
      <c r="AA133" s="6">
        <f t="shared" si="20"/>
        <v>1.4965986394558234E-3</v>
      </c>
      <c r="AB133" s="6">
        <f t="shared" si="21"/>
        <v>1.2448979591836551E-2</v>
      </c>
      <c r="AC133" s="6">
        <f t="shared" si="22"/>
        <v>3.4761904761904105E-2</v>
      </c>
      <c r="AD133" s="6">
        <f t="shared" si="23"/>
        <v>3.4421768707483036E-2</v>
      </c>
      <c r="AE133" s="6">
        <f t="shared" si="24"/>
        <v>3.1292517006804577E-3</v>
      </c>
      <c r="AF133" s="6">
        <f t="shared" si="25"/>
        <v>1.0884353741498209E-3</v>
      </c>
      <c r="AG133" s="6">
        <f t="shared" si="26"/>
        <v>5.5273972602739752E-2</v>
      </c>
      <c r="AH133" s="6">
        <f t="shared" si="27"/>
        <v>3.2380952380951955E-2</v>
      </c>
      <c r="AI133" s="6">
        <f t="shared" si="28"/>
        <v>0.59</v>
      </c>
      <c r="AJ133" s="6">
        <f t="shared" si="29"/>
        <v>0.06</v>
      </c>
      <c r="AK133" s="6">
        <f t="shared" si="30"/>
        <v>5.1496598639455549E-2</v>
      </c>
      <c r="AL133" s="6">
        <f t="shared" si="31"/>
        <v>6.0068027210884112E-2</v>
      </c>
    </row>
    <row r="134" spans="1:38" x14ac:dyDescent="0.45">
      <c r="D134" s="11" t="s">
        <v>316</v>
      </c>
      <c r="E134" s="11" t="s">
        <v>377</v>
      </c>
      <c r="F134" s="11">
        <v>13.69</v>
      </c>
      <c r="G134" s="11">
        <v>2.58</v>
      </c>
      <c r="H134" s="11">
        <v>1.01</v>
      </c>
      <c r="I134" s="11">
        <v>67.3</v>
      </c>
      <c r="J134" s="11">
        <v>7.0000000000000007E-2</v>
      </c>
      <c r="K134" s="11">
        <v>2.93</v>
      </c>
      <c r="L134" s="11">
        <v>5.2</v>
      </c>
      <c r="M134" s="11">
        <v>0.82</v>
      </c>
      <c r="N134" s="11">
        <v>1.1200000000000001</v>
      </c>
      <c r="O134" s="11">
        <v>1</v>
      </c>
      <c r="P134" s="11">
        <v>0.2</v>
      </c>
      <c r="Q134" s="11">
        <v>1.27</v>
      </c>
      <c r="R134" s="11">
        <v>0.56999999999999995</v>
      </c>
      <c r="S134" s="11">
        <v>0.09</v>
      </c>
      <c r="T134" s="11">
        <v>1.63</v>
      </c>
      <c r="U134" s="11">
        <v>0.53</v>
      </c>
      <c r="V134" s="11"/>
      <c r="W134" s="6">
        <f t="shared" si="16"/>
        <v>9.0000000000010516E-2</v>
      </c>
      <c r="X134" s="6">
        <f t="shared" si="17"/>
        <v>6.8027210883503386E-5</v>
      </c>
      <c r="Y134" s="6">
        <f t="shared" si="18"/>
        <v>7.0748299319727259E-3</v>
      </c>
      <c r="Z134" s="6">
        <f t="shared" si="19"/>
        <v>7.8911564625840924E-2</v>
      </c>
      <c r="AA134" s="6">
        <f t="shared" si="20"/>
        <v>1.4965986394558234E-3</v>
      </c>
      <c r="AB134" s="6">
        <f t="shared" si="21"/>
        <v>2.44897959183632E-3</v>
      </c>
      <c r="AC134" s="6">
        <f t="shared" si="22"/>
        <v>4.7619047619038568E-3</v>
      </c>
      <c r="AD134" s="6">
        <f t="shared" si="23"/>
        <v>3.4421768707483036E-2</v>
      </c>
      <c r="AE134" s="6">
        <f t="shared" si="24"/>
        <v>3.6870748299319578E-2</v>
      </c>
      <c r="AF134" s="6">
        <f t="shared" si="25"/>
        <v>8.9115646258501879E-3</v>
      </c>
      <c r="AG134" s="6">
        <f t="shared" si="26"/>
        <v>1.4726027397260255E-2</v>
      </c>
      <c r="AH134" s="6">
        <f t="shared" si="27"/>
        <v>1.2380952380951937E-2</v>
      </c>
      <c r="AI134" s="6">
        <f t="shared" si="28"/>
        <v>0.56999999999999995</v>
      </c>
      <c r="AJ134" s="6">
        <f t="shared" si="29"/>
        <v>0.09</v>
      </c>
      <c r="AK134" s="6">
        <f t="shared" si="30"/>
        <v>7.8503401360544567E-2</v>
      </c>
      <c r="AL134" s="6">
        <f t="shared" si="31"/>
        <v>2.0068027210884187E-2</v>
      </c>
    </row>
    <row r="135" spans="1:38" x14ac:dyDescent="0.45">
      <c r="D135" s="11" t="s">
        <v>317</v>
      </c>
      <c r="E135" s="11" t="s">
        <v>377</v>
      </c>
      <c r="F135" s="11">
        <v>13.6</v>
      </c>
      <c r="G135" s="11">
        <v>2.57</v>
      </c>
      <c r="H135" s="11">
        <v>1.01</v>
      </c>
      <c r="I135" s="11">
        <v>67.34</v>
      </c>
      <c r="J135" s="11">
        <v>0.08</v>
      </c>
      <c r="K135" s="11">
        <v>2.94</v>
      </c>
      <c r="L135" s="11">
        <v>5.22</v>
      </c>
      <c r="M135" s="11">
        <v>0.82</v>
      </c>
      <c r="N135" s="11">
        <v>1.07</v>
      </c>
      <c r="O135" s="11">
        <v>1.01</v>
      </c>
      <c r="P135" s="11">
        <v>0.17</v>
      </c>
      <c r="Q135" s="11">
        <v>1.24</v>
      </c>
      <c r="R135" s="11">
        <v>0.56000000000000005</v>
      </c>
      <c r="S135" s="11">
        <v>0.13</v>
      </c>
      <c r="T135" s="11">
        <v>1.69</v>
      </c>
      <c r="U135" s="11">
        <v>0.55000000000000004</v>
      </c>
      <c r="V135" s="11"/>
      <c r="W135" s="6">
        <f t="shared" ref="W135:W152" si="32">ABS(F135-$F$156)</f>
        <v>1.0658141036401503E-14</v>
      </c>
      <c r="X135" s="6">
        <f t="shared" ref="X135:X152" si="33">ABS(G135-$G$156)</f>
        <v>1.0068027210883734E-2</v>
      </c>
      <c r="Y135" s="6">
        <f t="shared" ref="Y135:Y152" si="34">ABS(H135-$H$156)</f>
        <v>7.0748299319727259E-3</v>
      </c>
      <c r="Z135" s="6">
        <f t="shared" ref="Z135:Z152" si="35">ABS(I135-$I$156)</f>
        <v>0.11891156462584718</v>
      </c>
      <c r="AA135" s="6">
        <f t="shared" ref="AA135:AA152" si="36">ABS(J135-$J$156)</f>
        <v>8.5034013605441716E-3</v>
      </c>
      <c r="AB135" s="6">
        <f t="shared" ref="AB135:AB152" si="37">ABS(K135-$K$156)</f>
        <v>7.5510204081634669E-3</v>
      </c>
      <c r="AC135" s="6">
        <f t="shared" ref="AC135:AC152" si="38">ABS(L135-$L$156)</f>
        <v>2.476190476190343E-2</v>
      </c>
      <c r="AD135" s="6">
        <f t="shared" ref="AD135:AD152" si="39">ABS(M135-$M$156)</f>
        <v>3.4421768707483036E-2</v>
      </c>
      <c r="AE135" s="6">
        <f t="shared" ref="AE135:AE152" si="40">ABS(N135-$N$156)</f>
        <v>1.3129251700680467E-2</v>
      </c>
      <c r="AF135" s="6">
        <f t="shared" ref="AF135:AF152" si="41">ABS(O135-$O$156)</f>
        <v>1.0884353741498209E-3</v>
      </c>
      <c r="AG135" s="6">
        <f t="shared" ref="AG135:AG152" si="42">ABS(P135-$P$156)</f>
        <v>1.5273972602739744E-2</v>
      </c>
      <c r="AH135" s="6">
        <f t="shared" ref="AH135:AH152" si="43">ABS(Q135-$Q$156)</f>
        <v>1.7619047619048089E-2</v>
      </c>
      <c r="AI135" s="6">
        <f t="shared" ref="AI135:AI152" si="44">ABS(R135-$R$156)</f>
        <v>0.56000000000000005</v>
      </c>
      <c r="AJ135" s="6">
        <f t="shared" ref="AJ135:AJ152" si="45">ABS(S135-$S$156)</f>
        <v>0.13</v>
      </c>
      <c r="AK135" s="6">
        <f t="shared" ref="AK135:AK152" si="46">ABS(T135-$T$156)</f>
        <v>1.8503401360544514E-2</v>
      </c>
      <c r="AL135" s="6">
        <f t="shared" ref="AL135:AL152" si="47">ABS(U135-$U$156)</f>
        <v>4.0068027210884205E-2</v>
      </c>
    </row>
    <row r="136" spans="1:38" x14ac:dyDescent="0.45">
      <c r="D136" s="11" t="s">
        <v>318</v>
      </c>
      <c r="E136" s="11" t="s">
        <v>377</v>
      </c>
      <c r="F136" s="11">
        <v>13.66</v>
      </c>
      <c r="G136" s="11">
        <v>2.56</v>
      </c>
      <c r="H136" s="11">
        <v>1.02</v>
      </c>
      <c r="I136" s="11">
        <v>67.31</v>
      </c>
      <c r="J136" s="11">
        <v>0.06</v>
      </c>
      <c r="K136" s="11">
        <v>2.87</v>
      </c>
      <c r="L136" s="11">
        <v>5.18</v>
      </c>
      <c r="M136" s="11">
        <v>0.89</v>
      </c>
      <c r="N136" s="11">
        <v>1.07</v>
      </c>
      <c r="O136" s="11">
        <v>1</v>
      </c>
      <c r="P136" s="11">
        <v>0.19</v>
      </c>
      <c r="Q136" s="11">
        <v>1.21</v>
      </c>
      <c r="R136" s="11">
        <v>0.61</v>
      </c>
      <c r="S136" s="11">
        <v>0.06</v>
      </c>
      <c r="T136" s="11">
        <v>1.77</v>
      </c>
      <c r="U136" s="11">
        <v>0.54</v>
      </c>
      <c r="V136" s="11"/>
      <c r="W136" s="6">
        <f t="shared" si="32"/>
        <v>6.0000000000011156E-2</v>
      </c>
      <c r="X136" s="6">
        <f t="shared" si="33"/>
        <v>2.0068027210883521E-2</v>
      </c>
      <c r="Y136" s="6">
        <f t="shared" si="34"/>
        <v>1.7074829931972735E-2</v>
      </c>
      <c r="Z136" s="6">
        <f t="shared" si="35"/>
        <v>8.891156462584604E-2</v>
      </c>
      <c r="AA136" s="6">
        <f t="shared" si="36"/>
        <v>1.1496598639455832E-2</v>
      </c>
      <c r="AB136" s="6">
        <f t="shared" si="37"/>
        <v>6.2448979591836373E-2</v>
      </c>
      <c r="AC136" s="6">
        <f t="shared" si="38"/>
        <v>1.5238095238096605E-2</v>
      </c>
      <c r="AD136" s="6">
        <f t="shared" si="39"/>
        <v>3.5578231292517026E-2</v>
      </c>
      <c r="AE136" s="6">
        <f t="shared" si="40"/>
        <v>1.3129251700680467E-2</v>
      </c>
      <c r="AF136" s="6">
        <f t="shared" si="41"/>
        <v>8.9115646258501879E-3</v>
      </c>
      <c r="AG136" s="6">
        <f t="shared" si="42"/>
        <v>4.7260273972602462E-3</v>
      </c>
      <c r="AH136" s="6">
        <f t="shared" si="43"/>
        <v>4.7619047619048116E-2</v>
      </c>
      <c r="AI136" s="6">
        <f t="shared" si="44"/>
        <v>0.61</v>
      </c>
      <c r="AJ136" s="6">
        <f t="shared" si="45"/>
        <v>0.06</v>
      </c>
      <c r="AK136" s="6">
        <f t="shared" si="46"/>
        <v>6.1496598639455557E-2</v>
      </c>
      <c r="AL136" s="6">
        <f t="shared" si="47"/>
        <v>3.0068027210884196E-2</v>
      </c>
    </row>
    <row r="137" spans="1:38" x14ac:dyDescent="0.45">
      <c r="D137" s="11" t="s">
        <v>319</v>
      </c>
      <c r="E137" s="11" t="s">
        <v>377</v>
      </c>
      <c r="F137" s="11">
        <v>13.58</v>
      </c>
      <c r="G137" s="11">
        <v>2.62</v>
      </c>
      <c r="H137" s="11">
        <v>0.99</v>
      </c>
      <c r="I137" s="11">
        <v>67.11</v>
      </c>
      <c r="J137" s="11">
        <v>0.08</v>
      </c>
      <c r="K137" s="11">
        <v>2.98</v>
      </c>
      <c r="L137" s="11">
        <v>5.19</v>
      </c>
      <c r="M137" s="11">
        <v>0.88</v>
      </c>
      <c r="N137" s="11">
        <v>1.1200000000000001</v>
      </c>
      <c r="O137" s="11">
        <v>1.04</v>
      </c>
      <c r="P137" s="11">
        <v>0.21</v>
      </c>
      <c r="Q137" s="11">
        <v>1.26</v>
      </c>
      <c r="R137" s="11">
        <v>0.57999999999999996</v>
      </c>
      <c r="S137" s="11">
        <v>0.16</v>
      </c>
      <c r="T137" s="11">
        <v>1.7</v>
      </c>
      <c r="U137" s="11">
        <v>0.49</v>
      </c>
      <c r="V137" s="11"/>
      <c r="W137" s="6">
        <f t="shared" si="32"/>
        <v>1.9999999999988916E-2</v>
      </c>
      <c r="X137" s="6">
        <f t="shared" si="33"/>
        <v>3.9931972789116532E-2</v>
      </c>
      <c r="Y137" s="6">
        <f t="shared" si="34"/>
        <v>1.2925170068027292E-2</v>
      </c>
      <c r="Z137" s="6">
        <f t="shared" si="35"/>
        <v>0.1110884353741568</v>
      </c>
      <c r="AA137" s="6">
        <f t="shared" si="36"/>
        <v>8.5034013605441716E-3</v>
      </c>
      <c r="AB137" s="6">
        <f t="shared" si="37"/>
        <v>4.7551020408163502E-2</v>
      </c>
      <c r="AC137" s="6">
        <f t="shared" si="38"/>
        <v>5.23809523809593E-3</v>
      </c>
      <c r="AD137" s="6">
        <f t="shared" si="39"/>
        <v>2.5578231292517017E-2</v>
      </c>
      <c r="AE137" s="6">
        <f t="shared" si="40"/>
        <v>3.6870748299319578E-2</v>
      </c>
      <c r="AF137" s="6">
        <f t="shared" si="41"/>
        <v>3.1088435374149848E-2</v>
      </c>
      <c r="AG137" s="6">
        <f t="shared" si="42"/>
        <v>2.4726027397260236E-2</v>
      </c>
      <c r="AH137" s="6">
        <f t="shared" si="43"/>
        <v>2.3809523809519284E-3</v>
      </c>
      <c r="AI137" s="6">
        <f t="shared" si="44"/>
        <v>0.57999999999999996</v>
      </c>
      <c r="AJ137" s="6">
        <f t="shared" si="45"/>
        <v>0.16</v>
      </c>
      <c r="AK137" s="6">
        <f t="shared" si="46"/>
        <v>8.5034013605445047E-3</v>
      </c>
      <c r="AL137" s="6">
        <f t="shared" si="47"/>
        <v>1.9931972789115848E-2</v>
      </c>
    </row>
    <row r="138" spans="1:38" x14ac:dyDescent="0.45">
      <c r="D138" s="11" t="s">
        <v>378</v>
      </c>
      <c r="E138" s="11" t="s">
        <v>377</v>
      </c>
      <c r="F138" s="11">
        <v>13.61</v>
      </c>
      <c r="G138" s="11">
        <v>2.59</v>
      </c>
      <c r="H138" s="11">
        <v>1</v>
      </c>
      <c r="I138" s="11">
        <v>67.36</v>
      </c>
      <c r="J138" s="11">
        <v>0.08</v>
      </c>
      <c r="K138" s="11">
        <v>2.91</v>
      </c>
      <c r="L138" s="11">
        <v>5.2</v>
      </c>
      <c r="M138" s="11">
        <v>0.88</v>
      </c>
      <c r="N138" s="11">
        <v>1.04</v>
      </c>
      <c r="O138" s="11">
        <v>1.05</v>
      </c>
      <c r="P138" s="11">
        <v>0.18</v>
      </c>
      <c r="Q138" s="11">
        <v>1.23</v>
      </c>
      <c r="R138" s="11">
        <v>0.59</v>
      </c>
      <c r="S138" s="11">
        <v>0.14000000000000001</v>
      </c>
      <c r="T138" s="11">
        <v>1.66</v>
      </c>
      <c r="U138" s="11">
        <v>0.48</v>
      </c>
      <c r="V138" s="11"/>
      <c r="W138" s="6">
        <f t="shared" si="32"/>
        <v>1.0000000000010445E-2</v>
      </c>
      <c r="X138" s="6">
        <f t="shared" si="33"/>
        <v>9.9319727891162835E-3</v>
      </c>
      <c r="Y138" s="6">
        <f t="shared" si="34"/>
        <v>2.925170068027283E-3</v>
      </c>
      <c r="Z138" s="6">
        <f t="shared" si="35"/>
        <v>0.1389115646258432</v>
      </c>
      <c r="AA138" s="6">
        <f t="shared" si="36"/>
        <v>8.5034013605441716E-3</v>
      </c>
      <c r="AB138" s="6">
        <f t="shared" si="37"/>
        <v>2.2448979591836338E-2</v>
      </c>
      <c r="AC138" s="6">
        <f t="shared" si="38"/>
        <v>4.7619047619038568E-3</v>
      </c>
      <c r="AD138" s="6">
        <f t="shared" si="39"/>
        <v>2.5578231292517017E-2</v>
      </c>
      <c r="AE138" s="6">
        <f t="shared" si="40"/>
        <v>4.3129251700680493E-2</v>
      </c>
      <c r="AF138" s="6">
        <f t="shared" si="41"/>
        <v>4.1088435374149856E-2</v>
      </c>
      <c r="AG138" s="6">
        <f t="shared" si="42"/>
        <v>5.2739726027397626E-3</v>
      </c>
      <c r="AH138" s="6">
        <f t="shared" si="43"/>
        <v>2.7619047619048098E-2</v>
      </c>
      <c r="AI138" s="6">
        <f t="shared" si="44"/>
        <v>0.59</v>
      </c>
      <c r="AJ138" s="6">
        <f t="shared" si="45"/>
        <v>0.14000000000000001</v>
      </c>
      <c r="AK138" s="6">
        <f t="shared" si="46"/>
        <v>4.850340136054454E-2</v>
      </c>
      <c r="AL138" s="6">
        <f t="shared" si="47"/>
        <v>2.9931972789115857E-2</v>
      </c>
    </row>
    <row r="139" spans="1:38" x14ac:dyDescent="0.45">
      <c r="D139" s="11" t="s">
        <v>326</v>
      </c>
      <c r="E139" s="11" t="s">
        <v>377</v>
      </c>
      <c r="F139" s="11">
        <v>13.62</v>
      </c>
      <c r="G139" s="11">
        <v>2.63</v>
      </c>
      <c r="H139" s="11">
        <v>0.98</v>
      </c>
      <c r="I139" s="11">
        <v>67.33</v>
      </c>
      <c r="J139" s="11">
        <v>0.09</v>
      </c>
      <c r="K139" s="11">
        <v>2.96</v>
      </c>
      <c r="L139" s="11">
        <v>5.19</v>
      </c>
      <c r="M139" s="11">
        <v>0.85</v>
      </c>
      <c r="N139" s="11">
        <v>1.1000000000000001</v>
      </c>
      <c r="O139" s="11">
        <v>1.02</v>
      </c>
      <c r="P139" s="11">
        <v>0.14000000000000001</v>
      </c>
      <c r="Q139" s="11">
        <v>1.26</v>
      </c>
      <c r="R139" s="11">
        <v>0.68</v>
      </c>
      <c r="S139" s="11">
        <v>0.09</v>
      </c>
      <c r="T139" s="11">
        <v>1.53</v>
      </c>
      <c r="U139" s="11">
        <v>0.53</v>
      </c>
      <c r="V139" s="11"/>
      <c r="W139" s="6">
        <f t="shared" si="32"/>
        <v>2.0000000000010232E-2</v>
      </c>
      <c r="X139" s="6">
        <f t="shared" si="33"/>
        <v>4.9931972789116319E-2</v>
      </c>
      <c r="Y139" s="6">
        <f t="shared" si="34"/>
        <v>2.2925170068027301E-2</v>
      </c>
      <c r="Z139" s="6">
        <f t="shared" si="35"/>
        <v>0.10891156462584206</v>
      </c>
      <c r="AA139" s="6">
        <f t="shared" si="36"/>
        <v>1.8503401360544167E-2</v>
      </c>
      <c r="AB139" s="6">
        <f t="shared" si="37"/>
        <v>2.7551020408163485E-2</v>
      </c>
      <c r="AC139" s="6">
        <f t="shared" si="38"/>
        <v>5.23809523809593E-3</v>
      </c>
      <c r="AD139" s="6">
        <f t="shared" si="39"/>
        <v>4.4217687074830092E-3</v>
      </c>
      <c r="AE139" s="6">
        <f t="shared" si="40"/>
        <v>1.687074829931956E-2</v>
      </c>
      <c r="AF139" s="6">
        <f t="shared" si="41"/>
        <v>1.108843537414983E-2</v>
      </c>
      <c r="AG139" s="6">
        <f t="shared" si="42"/>
        <v>4.5273972602739743E-2</v>
      </c>
      <c r="AH139" s="6">
        <f t="shared" si="43"/>
        <v>2.3809523809519284E-3</v>
      </c>
      <c r="AI139" s="6">
        <f t="shared" si="44"/>
        <v>0.68</v>
      </c>
      <c r="AJ139" s="6">
        <f t="shared" si="45"/>
        <v>0.09</v>
      </c>
      <c r="AK139" s="6">
        <f t="shared" si="46"/>
        <v>0.17850340136054443</v>
      </c>
      <c r="AL139" s="6">
        <f t="shared" si="47"/>
        <v>2.0068027210884187E-2</v>
      </c>
    </row>
    <row r="140" spans="1:38" x14ac:dyDescent="0.45">
      <c r="D140" s="11" t="s">
        <v>327</v>
      </c>
      <c r="E140" s="11" t="s">
        <v>377</v>
      </c>
      <c r="F140" s="11">
        <v>13.6</v>
      </c>
      <c r="G140" s="11">
        <v>2.56</v>
      </c>
      <c r="H140" s="11">
        <v>0.99</v>
      </c>
      <c r="I140" s="11">
        <v>67.16</v>
      </c>
      <c r="J140" s="11">
        <v>0.05</v>
      </c>
      <c r="K140" s="11">
        <v>2.96</v>
      </c>
      <c r="L140" s="11">
        <v>5.19</v>
      </c>
      <c r="M140" s="11">
        <v>0.91</v>
      </c>
      <c r="N140" s="11">
        <v>1.1000000000000001</v>
      </c>
      <c r="O140" s="11">
        <v>1.05</v>
      </c>
      <c r="P140" s="11">
        <v>0.2</v>
      </c>
      <c r="Q140" s="11">
        <v>1.33</v>
      </c>
      <c r="R140" s="11">
        <v>0.55000000000000004</v>
      </c>
      <c r="S140" s="11">
        <v>0.17</v>
      </c>
      <c r="T140" s="11">
        <v>1.72</v>
      </c>
      <c r="U140" s="11">
        <v>0.46</v>
      </c>
      <c r="V140" s="11"/>
      <c r="W140" s="6">
        <f t="shared" si="32"/>
        <v>1.0658141036401503E-14</v>
      </c>
      <c r="X140" s="6">
        <f t="shared" si="33"/>
        <v>2.0068027210883521E-2</v>
      </c>
      <c r="Y140" s="6">
        <f t="shared" si="34"/>
        <v>1.2925170068027292E-2</v>
      </c>
      <c r="Z140" s="6">
        <f t="shared" si="35"/>
        <v>6.1088435374159644E-2</v>
      </c>
      <c r="AA140" s="6">
        <f t="shared" si="36"/>
        <v>2.1496598639455827E-2</v>
      </c>
      <c r="AB140" s="6">
        <f t="shared" si="37"/>
        <v>2.7551020408163485E-2</v>
      </c>
      <c r="AC140" s="6">
        <f t="shared" si="38"/>
        <v>5.23809523809593E-3</v>
      </c>
      <c r="AD140" s="6">
        <f t="shared" si="39"/>
        <v>5.5578231292517044E-2</v>
      </c>
      <c r="AE140" s="6">
        <f t="shared" si="40"/>
        <v>1.687074829931956E-2</v>
      </c>
      <c r="AF140" s="6">
        <f t="shared" si="41"/>
        <v>4.1088435374149856E-2</v>
      </c>
      <c r="AG140" s="6">
        <f t="shared" si="42"/>
        <v>1.4726027397260255E-2</v>
      </c>
      <c r="AH140" s="6">
        <f t="shared" si="43"/>
        <v>7.2380952380951991E-2</v>
      </c>
      <c r="AI140" s="6">
        <f t="shared" si="44"/>
        <v>0.55000000000000004</v>
      </c>
      <c r="AJ140" s="6">
        <f t="shared" si="45"/>
        <v>0.17</v>
      </c>
      <c r="AK140" s="6">
        <f t="shared" si="46"/>
        <v>1.1496598639455513E-2</v>
      </c>
      <c r="AL140" s="6">
        <f t="shared" si="47"/>
        <v>4.9931972789115819E-2</v>
      </c>
    </row>
    <row r="141" spans="1:38" x14ac:dyDescent="0.45">
      <c r="D141" s="11" t="s">
        <v>328</v>
      </c>
      <c r="E141" s="11" t="s">
        <v>377</v>
      </c>
      <c r="F141" s="11">
        <v>13.65</v>
      </c>
      <c r="G141" s="11">
        <v>2.57</v>
      </c>
      <c r="H141" s="11">
        <v>0.98</v>
      </c>
      <c r="I141" s="11">
        <v>67.2</v>
      </c>
      <c r="J141" s="11">
        <v>7.0000000000000007E-2</v>
      </c>
      <c r="K141" s="11">
        <v>2.98</v>
      </c>
      <c r="L141" s="11">
        <v>5.13</v>
      </c>
      <c r="M141" s="11">
        <v>0.91</v>
      </c>
      <c r="N141" s="11">
        <v>1.08</v>
      </c>
      <c r="O141" s="11">
        <v>1.03</v>
      </c>
      <c r="P141" s="11">
        <v>0.2</v>
      </c>
      <c r="Q141" s="11">
        <v>1.24</v>
      </c>
      <c r="R141" s="11">
        <v>0.76</v>
      </c>
      <c r="S141" s="11">
        <v>0.17</v>
      </c>
      <c r="T141" s="11">
        <v>1.61</v>
      </c>
      <c r="U141" s="11">
        <v>0.43</v>
      </c>
      <c r="V141" s="11"/>
      <c r="W141" s="6">
        <f t="shared" si="32"/>
        <v>5.0000000000011369E-2</v>
      </c>
      <c r="X141" s="6">
        <f t="shared" si="33"/>
        <v>1.0068027210883734E-2</v>
      </c>
      <c r="Y141" s="6">
        <f t="shared" si="34"/>
        <v>2.2925170068027301E-2</v>
      </c>
      <c r="Z141" s="6">
        <f t="shared" si="35"/>
        <v>2.1088435374153391E-2</v>
      </c>
      <c r="AA141" s="6">
        <f t="shared" si="36"/>
        <v>1.4965986394558234E-3</v>
      </c>
      <c r="AB141" s="6">
        <f t="shared" si="37"/>
        <v>4.7551020408163502E-2</v>
      </c>
      <c r="AC141" s="6">
        <f t="shared" si="38"/>
        <v>6.5238095238096427E-2</v>
      </c>
      <c r="AD141" s="6">
        <f t="shared" si="39"/>
        <v>5.5578231292517044E-2</v>
      </c>
      <c r="AE141" s="6">
        <f t="shared" si="40"/>
        <v>3.1292517006804577E-3</v>
      </c>
      <c r="AF141" s="6">
        <f t="shared" si="41"/>
        <v>2.1088435374149839E-2</v>
      </c>
      <c r="AG141" s="6">
        <f t="shared" si="42"/>
        <v>1.4726027397260255E-2</v>
      </c>
      <c r="AH141" s="6">
        <f t="shared" si="43"/>
        <v>1.7619047619048089E-2</v>
      </c>
      <c r="AI141" s="6">
        <f t="shared" si="44"/>
        <v>0.76</v>
      </c>
      <c r="AJ141" s="6">
        <f t="shared" si="45"/>
        <v>0.17</v>
      </c>
      <c r="AK141" s="6">
        <f t="shared" si="46"/>
        <v>9.8503401360544363E-2</v>
      </c>
      <c r="AL141" s="6">
        <f t="shared" si="47"/>
        <v>7.9931972789115846E-2</v>
      </c>
    </row>
    <row r="142" spans="1:38" ht="14.65" thickBot="1" x14ac:dyDescent="0.5">
      <c r="A142" s="14"/>
      <c r="B142" s="14"/>
      <c r="C142" s="14"/>
      <c r="D142" s="15" t="s">
        <v>329</v>
      </c>
      <c r="E142" s="15" t="s">
        <v>377</v>
      </c>
      <c r="F142" s="15">
        <v>13.51</v>
      </c>
      <c r="G142" s="15">
        <v>2.58</v>
      </c>
      <c r="H142" s="15">
        <v>0.96</v>
      </c>
      <c r="I142" s="15">
        <v>67.31</v>
      </c>
      <c r="J142" s="15">
        <v>0.06</v>
      </c>
      <c r="K142" s="15">
        <v>2.92</v>
      </c>
      <c r="L142" s="15">
        <v>5.27</v>
      </c>
      <c r="M142" s="15">
        <v>0.82</v>
      </c>
      <c r="N142" s="15">
        <v>1.1499999999999999</v>
      </c>
      <c r="O142" s="15">
        <v>0.95</v>
      </c>
      <c r="P142" s="15">
        <v>0.22</v>
      </c>
      <c r="Q142" s="15">
        <v>1.23</v>
      </c>
      <c r="R142" s="15">
        <v>0.61</v>
      </c>
      <c r="S142" s="15">
        <v>0.09</v>
      </c>
      <c r="T142" s="15">
        <v>1.7</v>
      </c>
      <c r="U142" s="15">
        <v>0.62</v>
      </c>
      <c r="V142" s="11"/>
      <c r="W142" s="6">
        <f t="shared" si="32"/>
        <v>8.99999999999892E-2</v>
      </c>
      <c r="X142" s="6">
        <f t="shared" si="33"/>
        <v>6.8027210883503386E-5</v>
      </c>
      <c r="Y142" s="6">
        <f t="shared" si="34"/>
        <v>4.2925170068027318E-2</v>
      </c>
      <c r="Z142" s="6">
        <f t="shared" si="35"/>
        <v>8.891156462584604E-2</v>
      </c>
      <c r="AA142" s="6">
        <f t="shared" si="36"/>
        <v>1.1496598639455832E-2</v>
      </c>
      <c r="AB142" s="6">
        <f t="shared" si="37"/>
        <v>1.2448979591836551E-2</v>
      </c>
      <c r="AC142" s="6">
        <f t="shared" si="38"/>
        <v>7.4761904761903253E-2</v>
      </c>
      <c r="AD142" s="6">
        <f t="shared" si="39"/>
        <v>3.4421768707483036E-2</v>
      </c>
      <c r="AE142" s="6">
        <f t="shared" si="40"/>
        <v>6.6870748299319382E-2</v>
      </c>
      <c r="AF142" s="6">
        <f t="shared" si="41"/>
        <v>5.8911564625850232E-2</v>
      </c>
      <c r="AG142" s="6">
        <f t="shared" si="42"/>
        <v>3.4726027397260245E-2</v>
      </c>
      <c r="AH142" s="6">
        <f t="shared" si="43"/>
        <v>2.7619047619048098E-2</v>
      </c>
      <c r="AI142" s="6">
        <f t="shared" si="44"/>
        <v>0.61</v>
      </c>
      <c r="AJ142" s="6">
        <f t="shared" si="45"/>
        <v>0.09</v>
      </c>
      <c r="AK142" s="6">
        <f t="shared" si="46"/>
        <v>8.5034013605445047E-3</v>
      </c>
      <c r="AL142" s="6">
        <f t="shared" si="47"/>
        <v>0.11006802721088416</v>
      </c>
    </row>
    <row r="143" spans="1:38" x14ac:dyDescent="0.45">
      <c r="A143" s="13">
        <v>44291</v>
      </c>
      <c r="D143" s="11" t="s">
        <v>314</v>
      </c>
      <c r="E143" s="11" t="s">
        <v>379</v>
      </c>
      <c r="F143" s="11">
        <v>13.57</v>
      </c>
      <c r="G143" s="11">
        <v>2.58</v>
      </c>
      <c r="H143" s="11">
        <v>1.02</v>
      </c>
      <c r="I143" s="11">
        <v>67.37</v>
      </c>
      <c r="J143" s="11">
        <v>0.08</v>
      </c>
      <c r="K143" s="11">
        <v>2.9</v>
      </c>
      <c r="L143" s="11">
        <v>5.28</v>
      </c>
      <c r="M143" s="11">
        <v>0.81</v>
      </c>
      <c r="N143" s="11">
        <v>1.1399999999999999</v>
      </c>
      <c r="O143" s="11">
        <v>0.98</v>
      </c>
      <c r="P143" s="11">
        <v>0.13</v>
      </c>
      <c r="Q143" s="11">
        <v>1.22</v>
      </c>
      <c r="R143" s="11">
        <v>0.5</v>
      </c>
      <c r="S143" s="11">
        <v>0.08</v>
      </c>
      <c r="T143" s="11">
        <v>1.75</v>
      </c>
      <c r="U143" s="11">
        <v>0.59</v>
      </c>
      <c r="W143" s="6">
        <f t="shared" si="32"/>
        <v>2.9999999999988702E-2</v>
      </c>
      <c r="X143" s="6">
        <f t="shared" si="33"/>
        <v>6.8027210883503386E-5</v>
      </c>
      <c r="Y143" s="6">
        <f t="shared" si="34"/>
        <v>1.7074829931972735E-2</v>
      </c>
      <c r="Z143" s="6">
        <f t="shared" si="35"/>
        <v>0.14891156462584831</v>
      </c>
      <c r="AA143" s="6">
        <f t="shared" si="36"/>
        <v>8.5034013605441716E-3</v>
      </c>
      <c r="AB143" s="6">
        <f t="shared" si="37"/>
        <v>3.2448979591836569E-2</v>
      </c>
      <c r="AC143" s="6">
        <f t="shared" si="38"/>
        <v>8.4761904761903928E-2</v>
      </c>
      <c r="AD143" s="6">
        <f t="shared" si="39"/>
        <v>4.4421768707482934E-2</v>
      </c>
      <c r="AE143" s="6">
        <f t="shared" si="40"/>
        <v>5.6870748299319374E-2</v>
      </c>
      <c r="AF143" s="6">
        <f t="shared" si="41"/>
        <v>2.8911564625850206E-2</v>
      </c>
      <c r="AG143" s="6">
        <f t="shared" si="42"/>
        <v>5.5273972602739752E-2</v>
      </c>
      <c r="AH143" s="6">
        <f t="shared" si="43"/>
        <v>3.7619047619048107E-2</v>
      </c>
      <c r="AI143" s="6">
        <f t="shared" si="44"/>
        <v>0.5</v>
      </c>
      <c r="AJ143" s="6">
        <f t="shared" si="45"/>
        <v>0.08</v>
      </c>
      <c r="AK143" s="6">
        <f t="shared" si="46"/>
        <v>4.149659863945554E-2</v>
      </c>
      <c r="AL143" s="6">
        <f t="shared" si="47"/>
        <v>8.006802721088413E-2</v>
      </c>
    </row>
    <row r="144" spans="1:38" x14ac:dyDescent="0.45">
      <c r="D144" s="11" t="s">
        <v>316</v>
      </c>
      <c r="E144" s="11" t="s">
        <v>379</v>
      </c>
      <c r="F144" s="11">
        <v>13.62</v>
      </c>
      <c r="G144" s="11">
        <v>2.56</v>
      </c>
      <c r="H144" s="11">
        <v>1.07</v>
      </c>
      <c r="I144" s="11">
        <v>67.33</v>
      </c>
      <c r="J144" s="11">
        <v>0.04</v>
      </c>
      <c r="K144" s="11">
        <v>2.9</v>
      </c>
      <c r="L144" s="11">
        <v>5.22</v>
      </c>
      <c r="M144" s="11">
        <v>0.87</v>
      </c>
      <c r="N144" s="11">
        <v>1.1299999999999999</v>
      </c>
      <c r="O144" s="11">
        <v>1.02</v>
      </c>
      <c r="P144" s="11">
        <v>0.17</v>
      </c>
      <c r="Q144" s="11">
        <v>1.2</v>
      </c>
      <c r="R144" s="11">
        <v>0.59</v>
      </c>
      <c r="S144" s="11">
        <v>0.13</v>
      </c>
      <c r="T144" s="11">
        <v>1.69</v>
      </c>
      <c r="U144" s="11">
        <v>0.45</v>
      </c>
      <c r="W144" s="6">
        <f t="shared" si="32"/>
        <v>2.0000000000010232E-2</v>
      </c>
      <c r="X144" s="6">
        <f t="shared" si="33"/>
        <v>2.0068027210883521E-2</v>
      </c>
      <c r="Y144" s="6">
        <f t="shared" si="34"/>
        <v>6.7074829931972779E-2</v>
      </c>
      <c r="Z144" s="6">
        <f t="shared" si="35"/>
        <v>0.10891156462584206</v>
      </c>
      <c r="AA144" s="6">
        <f t="shared" si="36"/>
        <v>3.1496598639455829E-2</v>
      </c>
      <c r="AB144" s="6">
        <f t="shared" si="37"/>
        <v>3.2448979591836569E-2</v>
      </c>
      <c r="AC144" s="6">
        <f t="shared" si="38"/>
        <v>2.476190476190343E-2</v>
      </c>
      <c r="AD144" s="6">
        <f t="shared" si="39"/>
        <v>1.5578231292517009E-2</v>
      </c>
      <c r="AE144" s="6">
        <f t="shared" si="40"/>
        <v>4.6870748299319365E-2</v>
      </c>
      <c r="AF144" s="6">
        <f t="shared" si="41"/>
        <v>1.108843537414983E-2</v>
      </c>
      <c r="AG144" s="6">
        <f t="shared" si="42"/>
        <v>1.5273972602739744E-2</v>
      </c>
      <c r="AH144" s="6">
        <f t="shared" si="43"/>
        <v>5.7619047619048125E-2</v>
      </c>
      <c r="AI144" s="6">
        <f t="shared" si="44"/>
        <v>0.59</v>
      </c>
      <c r="AJ144" s="6">
        <f t="shared" si="45"/>
        <v>0.13</v>
      </c>
      <c r="AK144" s="6">
        <f t="shared" si="46"/>
        <v>1.8503401360544514E-2</v>
      </c>
      <c r="AL144" s="6">
        <f t="shared" si="47"/>
        <v>5.9931972789115828E-2</v>
      </c>
    </row>
    <row r="145" spans="4:38" x14ac:dyDescent="0.45">
      <c r="D145" s="11" t="s">
        <v>317</v>
      </c>
      <c r="E145" s="11" t="s">
        <v>379</v>
      </c>
      <c r="F145" s="11">
        <v>13.54</v>
      </c>
      <c r="G145" s="11">
        <v>2.62</v>
      </c>
      <c r="H145" s="11">
        <v>1.03</v>
      </c>
      <c r="I145" s="11">
        <v>67.56</v>
      </c>
      <c r="J145" s="11">
        <v>0.05</v>
      </c>
      <c r="K145" s="11">
        <v>2.94</v>
      </c>
      <c r="L145" s="11">
        <v>5.14</v>
      </c>
      <c r="M145" s="11">
        <v>0.8</v>
      </c>
      <c r="N145" s="11">
        <v>1.0900000000000001</v>
      </c>
      <c r="O145" s="11">
        <v>1.01</v>
      </c>
      <c r="P145" s="11">
        <v>0.18</v>
      </c>
      <c r="Q145" s="11">
        <v>1.19</v>
      </c>
      <c r="R145" s="11">
        <v>0.64</v>
      </c>
      <c r="S145" s="11">
        <v>0.13</v>
      </c>
      <c r="T145" s="11">
        <v>1.55</v>
      </c>
      <c r="U145" s="11">
        <v>0.52</v>
      </c>
      <c r="W145" s="6">
        <f t="shared" si="32"/>
        <v>5.9999999999989839E-2</v>
      </c>
      <c r="X145" s="6">
        <f t="shared" si="33"/>
        <v>3.9931972789116532E-2</v>
      </c>
      <c r="Y145" s="6">
        <f t="shared" si="34"/>
        <v>2.7074829931972744E-2</v>
      </c>
      <c r="Z145" s="6">
        <f t="shared" si="35"/>
        <v>0.33891156462584604</v>
      </c>
      <c r="AA145" s="6">
        <f t="shared" si="36"/>
        <v>2.1496598639455827E-2</v>
      </c>
      <c r="AB145" s="6">
        <f t="shared" si="37"/>
        <v>7.5510204081634669E-3</v>
      </c>
      <c r="AC145" s="6">
        <f t="shared" si="38"/>
        <v>5.5238095238096641E-2</v>
      </c>
      <c r="AD145" s="6">
        <f t="shared" si="39"/>
        <v>5.4421768707482943E-2</v>
      </c>
      <c r="AE145" s="6">
        <f t="shared" si="40"/>
        <v>6.8707482993195512E-3</v>
      </c>
      <c r="AF145" s="6">
        <f t="shared" si="41"/>
        <v>1.0884353741498209E-3</v>
      </c>
      <c r="AG145" s="6">
        <f t="shared" si="42"/>
        <v>5.2739726027397626E-3</v>
      </c>
      <c r="AH145" s="6">
        <f t="shared" si="43"/>
        <v>6.7619047619048134E-2</v>
      </c>
      <c r="AI145" s="6">
        <f t="shared" si="44"/>
        <v>0.64</v>
      </c>
      <c r="AJ145" s="6">
        <f t="shared" si="45"/>
        <v>0.13</v>
      </c>
      <c r="AK145" s="6">
        <f t="shared" si="46"/>
        <v>0.15850340136054442</v>
      </c>
      <c r="AL145" s="6">
        <f t="shared" si="47"/>
        <v>1.0068027210884178E-2</v>
      </c>
    </row>
    <row r="146" spans="4:38" x14ac:dyDescent="0.45">
      <c r="D146" s="11" t="s">
        <v>318</v>
      </c>
      <c r="E146" s="11" t="s">
        <v>379</v>
      </c>
      <c r="F146" s="11">
        <v>13.52</v>
      </c>
      <c r="G146" s="11">
        <v>2.57</v>
      </c>
      <c r="H146" s="11">
        <v>1.02</v>
      </c>
      <c r="I146" s="11">
        <v>67.44</v>
      </c>
      <c r="J146" s="11">
        <v>0.05</v>
      </c>
      <c r="K146" s="11">
        <v>2.93</v>
      </c>
      <c r="L146" s="11">
        <v>5.22</v>
      </c>
      <c r="M146" s="11">
        <v>0.86</v>
      </c>
      <c r="N146" s="11">
        <v>1.1000000000000001</v>
      </c>
      <c r="O146" s="11">
        <v>1.01</v>
      </c>
      <c r="P146" s="11">
        <v>0.15</v>
      </c>
      <c r="Q146" s="11">
        <v>1.25</v>
      </c>
      <c r="R146" s="11">
        <v>0.59</v>
      </c>
      <c r="S146" s="11">
        <v>0.08</v>
      </c>
      <c r="T146" s="11">
        <v>1.6</v>
      </c>
      <c r="U146" s="11">
        <v>0.59</v>
      </c>
      <c r="W146" s="6">
        <f t="shared" si="32"/>
        <v>7.9999999999989413E-2</v>
      </c>
      <c r="X146" s="6">
        <f t="shared" si="33"/>
        <v>1.0068027210883734E-2</v>
      </c>
      <c r="Y146" s="6">
        <f t="shared" si="34"/>
        <v>1.7074829931972735E-2</v>
      </c>
      <c r="Z146" s="6">
        <f t="shared" si="35"/>
        <v>0.21891156462584149</v>
      </c>
      <c r="AA146" s="6">
        <f t="shared" si="36"/>
        <v>2.1496598639455827E-2</v>
      </c>
      <c r="AB146" s="6">
        <f t="shared" si="37"/>
        <v>2.44897959183632E-3</v>
      </c>
      <c r="AC146" s="6">
        <f t="shared" si="38"/>
        <v>2.476190476190343E-2</v>
      </c>
      <c r="AD146" s="6">
        <f t="shared" si="39"/>
        <v>5.5782312925169997E-3</v>
      </c>
      <c r="AE146" s="6">
        <f t="shared" si="40"/>
        <v>1.687074829931956E-2</v>
      </c>
      <c r="AF146" s="6">
        <f t="shared" si="41"/>
        <v>1.0884353741498209E-3</v>
      </c>
      <c r="AG146" s="6">
        <f t="shared" si="42"/>
        <v>3.5273972602739762E-2</v>
      </c>
      <c r="AH146" s="6">
        <f t="shared" si="43"/>
        <v>7.6190476190480805E-3</v>
      </c>
      <c r="AI146" s="6">
        <f t="shared" si="44"/>
        <v>0.59</v>
      </c>
      <c r="AJ146" s="6">
        <f t="shared" si="45"/>
        <v>0.08</v>
      </c>
      <c r="AK146" s="6">
        <f t="shared" si="46"/>
        <v>0.10850340136054437</v>
      </c>
      <c r="AL146" s="6">
        <f t="shared" si="47"/>
        <v>8.006802721088413E-2</v>
      </c>
    </row>
    <row r="147" spans="4:38" x14ac:dyDescent="0.45">
      <c r="D147" s="11" t="s">
        <v>319</v>
      </c>
      <c r="E147" s="11" t="s">
        <v>379</v>
      </c>
      <c r="F147" s="11">
        <v>13.48</v>
      </c>
      <c r="G147" s="11">
        <v>2.6</v>
      </c>
      <c r="H147" s="11">
        <v>1.07</v>
      </c>
      <c r="I147" s="11">
        <v>67.150000000000006</v>
      </c>
      <c r="J147" s="11">
        <v>7.0000000000000007E-2</v>
      </c>
      <c r="K147" s="11">
        <v>2.93</v>
      </c>
      <c r="L147" s="11">
        <v>5.23</v>
      </c>
      <c r="M147" s="11">
        <v>0.91</v>
      </c>
      <c r="N147" s="11">
        <v>1.07</v>
      </c>
      <c r="O147" s="11">
        <v>0.95</v>
      </c>
      <c r="P147" s="11">
        <v>0.21</v>
      </c>
      <c r="Q147" s="11">
        <v>1.34</v>
      </c>
      <c r="R147" s="11">
        <v>0.56999999999999995</v>
      </c>
      <c r="S147" s="11">
        <v>0.24</v>
      </c>
      <c r="T147" s="11">
        <v>1.71</v>
      </c>
      <c r="U147" s="11">
        <v>0.48</v>
      </c>
      <c r="W147" s="6">
        <f t="shared" si="32"/>
        <v>0.11999999999998856</v>
      </c>
      <c r="X147" s="6">
        <f t="shared" si="33"/>
        <v>1.9931972789116514E-2</v>
      </c>
      <c r="Y147" s="6">
        <f t="shared" si="34"/>
        <v>6.7074829931972779E-2</v>
      </c>
      <c r="Z147" s="6">
        <f t="shared" si="35"/>
        <v>7.1088435374150549E-2</v>
      </c>
      <c r="AA147" s="6">
        <f t="shared" si="36"/>
        <v>1.4965986394558234E-3</v>
      </c>
      <c r="AB147" s="6">
        <f t="shared" si="37"/>
        <v>2.44897959183632E-3</v>
      </c>
      <c r="AC147" s="6">
        <f t="shared" si="38"/>
        <v>3.4761904761904105E-2</v>
      </c>
      <c r="AD147" s="6">
        <f t="shared" si="39"/>
        <v>5.5578231292517044E-2</v>
      </c>
      <c r="AE147" s="6">
        <f t="shared" si="40"/>
        <v>1.3129251700680467E-2</v>
      </c>
      <c r="AF147" s="6">
        <f t="shared" si="41"/>
        <v>5.8911564625850232E-2</v>
      </c>
      <c r="AG147" s="6">
        <f t="shared" si="42"/>
        <v>2.4726027397260236E-2</v>
      </c>
      <c r="AH147" s="6">
        <f t="shared" si="43"/>
        <v>8.2380952380951999E-2</v>
      </c>
      <c r="AI147" s="6">
        <f t="shared" si="44"/>
        <v>0.56999999999999995</v>
      </c>
      <c r="AJ147" s="6">
        <f t="shared" si="45"/>
        <v>0.24</v>
      </c>
      <c r="AK147" s="6">
        <f t="shared" si="46"/>
        <v>1.4965986394555042E-3</v>
      </c>
      <c r="AL147" s="6">
        <f t="shared" si="47"/>
        <v>2.9931972789115857E-2</v>
      </c>
    </row>
    <row r="148" spans="4:38" x14ac:dyDescent="0.45">
      <c r="D148" s="11" t="s">
        <v>362</v>
      </c>
      <c r="E148" s="11" t="s">
        <v>379</v>
      </c>
      <c r="F148" s="11">
        <v>13.71</v>
      </c>
      <c r="G148" s="11">
        <v>2.58</v>
      </c>
      <c r="H148" s="11">
        <v>1.01</v>
      </c>
      <c r="I148" s="11">
        <v>67.06</v>
      </c>
      <c r="J148" s="11">
        <v>0.14000000000000001</v>
      </c>
      <c r="K148" s="11">
        <v>2.96</v>
      </c>
      <c r="L148" s="11">
        <v>5.12</v>
      </c>
      <c r="M148" s="11">
        <v>0.87</v>
      </c>
      <c r="N148" s="11">
        <v>1.1100000000000001</v>
      </c>
      <c r="O148" s="11">
        <v>1.01</v>
      </c>
      <c r="P148" s="11">
        <v>0.23</v>
      </c>
      <c r="Q148" s="11">
        <v>1.3</v>
      </c>
      <c r="R148" s="11">
        <v>0.59</v>
      </c>
      <c r="S148" s="11">
        <v>0.1</v>
      </c>
      <c r="T148" s="11">
        <v>1.7</v>
      </c>
      <c r="U148" s="11">
        <v>0.51</v>
      </c>
      <c r="W148" s="6">
        <f t="shared" si="32"/>
        <v>0.11000000000001187</v>
      </c>
      <c r="X148" s="6">
        <f t="shared" si="33"/>
        <v>6.8027210883503386E-5</v>
      </c>
      <c r="Y148" s="6">
        <f t="shared" si="34"/>
        <v>7.0748299319727259E-3</v>
      </c>
      <c r="Z148" s="6">
        <f t="shared" si="35"/>
        <v>0.16108843537415396</v>
      </c>
      <c r="AA148" s="6">
        <f t="shared" si="36"/>
        <v>6.8503401360544183E-2</v>
      </c>
      <c r="AB148" s="6">
        <f t="shared" si="37"/>
        <v>2.7551020408163485E-2</v>
      </c>
      <c r="AC148" s="6">
        <f t="shared" si="38"/>
        <v>7.5238095238096214E-2</v>
      </c>
      <c r="AD148" s="6">
        <f t="shared" si="39"/>
        <v>1.5578231292517009E-2</v>
      </c>
      <c r="AE148" s="6">
        <f t="shared" si="40"/>
        <v>2.6870748299319569E-2</v>
      </c>
      <c r="AF148" s="6">
        <f t="shared" si="41"/>
        <v>1.0884353741498209E-3</v>
      </c>
      <c r="AG148" s="6">
        <f t="shared" si="42"/>
        <v>4.4726027397260254E-2</v>
      </c>
      <c r="AH148" s="6">
        <f t="shared" si="43"/>
        <v>4.2380952380951964E-2</v>
      </c>
      <c r="AI148" s="6">
        <f t="shared" si="44"/>
        <v>0.59</v>
      </c>
      <c r="AJ148" s="6">
        <f t="shared" si="45"/>
        <v>0.1</v>
      </c>
      <c r="AK148" s="6">
        <f t="shared" si="46"/>
        <v>8.5034013605445047E-3</v>
      </c>
      <c r="AL148" s="6">
        <f t="shared" si="47"/>
        <v>6.802721088416952E-5</v>
      </c>
    </row>
    <row r="149" spans="4:38" x14ac:dyDescent="0.45">
      <c r="D149" s="11" t="s">
        <v>380</v>
      </c>
      <c r="E149" s="11" t="s">
        <v>379</v>
      </c>
      <c r="F149" s="11">
        <v>13.56</v>
      </c>
      <c r="G149" s="11">
        <v>2.63</v>
      </c>
      <c r="H149" s="11">
        <v>0.95</v>
      </c>
      <c r="I149" s="11">
        <v>67.290000000000006</v>
      </c>
      <c r="J149" s="11">
        <v>0.14000000000000001</v>
      </c>
      <c r="K149" s="11">
        <v>2.95</v>
      </c>
      <c r="L149" s="11">
        <v>5.23</v>
      </c>
      <c r="M149" s="11">
        <v>0.86</v>
      </c>
      <c r="N149" s="11">
        <v>1.0900000000000001</v>
      </c>
      <c r="O149" s="11">
        <v>1.06</v>
      </c>
      <c r="P149" s="11">
        <v>0.2</v>
      </c>
      <c r="Q149" s="11">
        <v>1.18</v>
      </c>
      <c r="R149" s="11">
        <v>0.64</v>
      </c>
      <c r="S149" s="11">
        <v>0.11</v>
      </c>
      <c r="T149" s="11">
        <v>1.59</v>
      </c>
      <c r="U149" s="11">
        <v>0.52</v>
      </c>
      <c r="W149" s="6">
        <f t="shared" si="32"/>
        <v>3.9999999999988489E-2</v>
      </c>
      <c r="X149" s="6">
        <f t="shared" si="33"/>
        <v>4.9931972789116319E-2</v>
      </c>
      <c r="Y149" s="6">
        <f t="shared" si="34"/>
        <v>5.2925170068027327E-2</v>
      </c>
      <c r="Z149" s="6">
        <f t="shared" si="35"/>
        <v>6.8911564625850019E-2</v>
      </c>
      <c r="AA149" s="6">
        <f t="shared" si="36"/>
        <v>6.8503401360544183E-2</v>
      </c>
      <c r="AB149" s="6">
        <f t="shared" si="37"/>
        <v>1.7551020408163698E-2</v>
      </c>
      <c r="AC149" s="6">
        <f t="shared" si="38"/>
        <v>3.4761904761904105E-2</v>
      </c>
      <c r="AD149" s="6">
        <f t="shared" si="39"/>
        <v>5.5782312925169997E-3</v>
      </c>
      <c r="AE149" s="6">
        <f t="shared" si="40"/>
        <v>6.8707482993195512E-3</v>
      </c>
      <c r="AF149" s="6">
        <f t="shared" si="41"/>
        <v>5.1088435374149865E-2</v>
      </c>
      <c r="AG149" s="6">
        <f t="shared" si="42"/>
        <v>1.4726027397260255E-2</v>
      </c>
      <c r="AH149" s="6">
        <f t="shared" si="43"/>
        <v>7.7619047619048143E-2</v>
      </c>
      <c r="AI149" s="6">
        <f t="shared" si="44"/>
        <v>0.64</v>
      </c>
      <c r="AJ149" s="6">
        <f t="shared" si="45"/>
        <v>0.11</v>
      </c>
      <c r="AK149" s="6">
        <f t="shared" si="46"/>
        <v>0.11850340136054438</v>
      </c>
      <c r="AL149" s="6">
        <f t="shared" si="47"/>
        <v>1.0068027210884178E-2</v>
      </c>
    </row>
    <row r="150" spans="4:38" x14ac:dyDescent="0.45">
      <c r="D150" s="11" t="s">
        <v>370</v>
      </c>
      <c r="E150" s="11" t="s">
        <v>379</v>
      </c>
      <c r="F150" s="11">
        <v>13.56</v>
      </c>
      <c r="G150" s="11">
        <v>2.58</v>
      </c>
      <c r="H150" s="11">
        <v>0.98</v>
      </c>
      <c r="I150" s="11">
        <v>67.28</v>
      </c>
      <c r="J150" s="11">
        <v>0.15</v>
      </c>
      <c r="K150" s="11">
        <v>2.92</v>
      </c>
      <c r="L150" s="11">
        <v>5.2</v>
      </c>
      <c r="M150" s="11">
        <v>0.85</v>
      </c>
      <c r="N150" s="11">
        <v>1.06</v>
      </c>
      <c r="O150" s="11">
        <v>1.02</v>
      </c>
      <c r="P150" s="11">
        <v>0.16</v>
      </c>
      <c r="Q150" s="11">
        <v>1.26</v>
      </c>
      <c r="R150" s="11">
        <v>0.64</v>
      </c>
      <c r="S150" s="11">
        <v>0.1</v>
      </c>
      <c r="T150" s="11">
        <v>1.63</v>
      </c>
      <c r="U150" s="11">
        <v>0.61</v>
      </c>
      <c r="W150" s="6">
        <f t="shared" si="32"/>
        <v>3.9999999999988489E-2</v>
      </c>
      <c r="X150" s="6">
        <f t="shared" si="33"/>
        <v>6.8027210883503386E-5</v>
      </c>
      <c r="Y150" s="6">
        <f t="shared" si="34"/>
        <v>2.2925170068027301E-2</v>
      </c>
      <c r="Z150" s="6">
        <f t="shared" si="35"/>
        <v>5.8911564625844903E-2</v>
      </c>
      <c r="AA150" s="6">
        <f t="shared" si="36"/>
        <v>7.8503401360544164E-2</v>
      </c>
      <c r="AB150" s="6">
        <f t="shared" si="37"/>
        <v>1.2448979591836551E-2</v>
      </c>
      <c r="AC150" s="6">
        <f t="shared" si="38"/>
        <v>4.7619047619038568E-3</v>
      </c>
      <c r="AD150" s="6">
        <f t="shared" si="39"/>
        <v>4.4217687074830092E-3</v>
      </c>
      <c r="AE150" s="6">
        <f t="shared" si="40"/>
        <v>2.3129251700680475E-2</v>
      </c>
      <c r="AF150" s="6">
        <f t="shared" si="41"/>
        <v>1.108843537414983E-2</v>
      </c>
      <c r="AG150" s="6">
        <f t="shared" si="42"/>
        <v>2.5273972602739753E-2</v>
      </c>
      <c r="AH150" s="6">
        <f t="shared" si="43"/>
        <v>2.3809523809519284E-3</v>
      </c>
      <c r="AI150" s="6">
        <f t="shared" si="44"/>
        <v>0.64</v>
      </c>
      <c r="AJ150" s="6">
        <f t="shared" si="45"/>
        <v>0.1</v>
      </c>
      <c r="AK150" s="6">
        <f t="shared" si="46"/>
        <v>7.8503401360544567E-2</v>
      </c>
      <c r="AL150" s="6">
        <f t="shared" si="47"/>
        <v>0.10006802721088415</v>
      </c>
    </row>
    <row r="151" spans="4:38" x14ac:dyDescent="0.45">
      <c r="D151" s="11" t="s">
        <v>371</v>
      </c>
      <c r="E151" s="11" t="s">
        <v>379</v>
      </c>
      <c r="F151" s="11">
        <v>13.58</v>
      </c>
      <c r="G151" s="11">
        <v>2.61</v>
      </c>
      <c r="H151" s="11">
        <v>0.98</v>
      </c>
      <c r="I151" s="11">
        <v>67.17</v>
      </c>
      <c r="J151" s="11">
        <v>0.15</v>
      </c>
      <c r="K151" s="11">
        <v>2.94</v>
      </c>
      <c r="L151" s="11">
        <v>5.16</v>
      </c>
      <c r="M151" s="11">
        <v>0.85</v>
      </c>
      <c r="N151" s="11">
        <v>1.02</v>
      </c>
      <c r="O151" s="11">
        <v>1.05</v>
      </c>
      <c r="P151" s="11">
        <v>0.17</v>
      </c>
      <c r="Q151" s="11">
        <v>1.27</v>
      </c>
      <c r="R151" s="11">
        <v>0.57999999999999996</v>
      </c>
      <c r="S151" s="11">
        <v>0.18</v>
      </c>
      <c r="T151" s="11">
        <v>1.74</v>
      </c>
      <c r="U151" s="11">
        <v>0.55000000000000004</v>
      </c>
      <c r="W151" s="6">
        <f t="shared" si="32"/>
        <v>1.9999999999988916E-2</v>
      </c>
      <c r="X151" s="6">
        <f t="shared" si="33"/>
        <v>2.9931972789116301E-2</v>
      </c>
      <c r="Y151" s="6">
        <f t="shared" si="34"/>
        <v>2.2925170068027301E-2</v>
      </c>
      <c r="Z151" s="6">
        <f t="shared" si="35"/>
        <v>5.1088435374154528E-2</v>
      </c>
      <c r="AA151" s="6">
        <f t="shared" si="36"/>
        <v>7.8503401360544164E-2</v>
      </c>
      <c r="AB151" s="6">
        <f t="shared" si="37"/>
        <v>7.5510204081634669E-3</v>
      </c>
      <c r="AC151" s="6">
        <f t="shared" si="38"/>
        <v>3.5238095238096179E-2</v>
      </c>
      <c r="AD151" s="6">
        <f t="shared" si="39"/>
        <v>4.4217687074830092E-3</v>
      </c>
      <c r="AE151" s="6">
        <f t="shared" si="40"/>
        <v>6.3129251700680511E-2</v>
      </c>
      <c r="AF151" s="6">
        <f t="shared" si="41"/>
        <v>4.1088435374149856E-2</v>
      </c>
      <c r="AG151" s="6">
        <f t="shared" si="42"/>
        <v>1.5273972602739744E-2</v>
      </c>
      <c r="AH151" s="6">
        <f t="shared" si="43"/>
        <v>1.2380952380951937E-2</v>
      </c>
      <c r="AI151" s="6">
        <f t="shared" si="44"/>
        <v>0.57999999999999996</v>
      </c>
      <c r="AJ151" s="6">
        <f t="shared" si="45"/>
        <v>0.18</v>
      </c>
      <c r="AK151" s="6">
        <f t="shared" si="46"/>
        <v>3.1496598639455531E-2</v>
      </c>
      <c r="AL151" s="6">
        <f t="shared" si="47"/>
        <v>4.0068027210884205E-2</v>
      </c>
    </row>
    <row r="152" spans="4:38" x14ac:dyDescent="0.45">
      <c r="D152" s="11" t="s">
        <v>372</v>
      </c>
      <c r="E152" s="11" t="s">
        <v>379</v>
      </c>
      <c r="F152" s="11">
        <v>13.62</v>
      </c>
      <c r="G152" s="11">
        <v>2.6</v>
      </c>
      <c r="H152" s="11">
        <v>1</v>
      </c>
      <c r="I152" s="11">
        <v>67.16</v>
      </c>
      <c r="J152" s="11">
        <v>0.15</v>
      </c>
      <c r="K152" s="11">
        <v>2.95</v>
      </c>
      <c r="L152" s="11">
        <v>5.18</v>
      </c>
      <c r="M152" s="11">
        <v>0.81</v>
      </c>
      <c r="N152" s="11">
        <v>1.1000000000000001</v>
      </c>
      <c r="O152" s="11">
        <v>1</v>
      </c>
      <c r="P152" s="11">
        <v>0.18</v>
      </c>
      <c r="Q152" s="11">
        <v>1.29</v>
      </c>
      <c r="R152" s="11">
        <v>0.61</v>
      </c>
      <c r="S152" s="11">
        <v>0.17</v>
      </c>
      <c r="T152" s="11">
        <v>1.7</v>
      </c>
      <c r="U152" s="11">
        <v>0.47</v>
      </c>
      <c r="W152" s="6">
        <f t="shared" si="32"/>
        <v>2.0000000000010232E-2</v>
      </c>
      <c r="X152" s="6">
        <f t="shared" si="33"/>
        <v>1.9931972789116514E-2</v>
      </c>
      <c r="Y152" s="6">
        <f t="shared" si="34"/>
        <v>2.925170068027283E-3</v>
      </c>
      <c r="Z152" s="6">
        <f t="shared" si="35"/>
        <v>6.1088435374159644E-2</v>
      </c>
      <c r="AA152" s="6">
        <f t="shared" si="36"/>
        <v>7.8503401360544164E-2</v>
      </c>
      <c r="AB152" s="6">
        <f t="shared" si="37"/>
        <v>1.7551020408163698E-2</v>
      </c>
      <c r="AC152" s="6">
        <f t="shared" si="38"/>
        <v>1.5238095238096605E-2</v>
      </c>
      <c r="AD152" s="6">
        <f t="shared" si="39"/>
        <v>4.4421768707482934E-2</v>
      </c>
      <c r="AE152" s="6">
        <f t="shared" si="40"/>
        <v>1.687074829931956E-2</v>
      </c>
      <c r="AF152" s="6">
        <f t="shared" si="41"/>
        <v>8.9115646258501879E-3</v>
      </c>
      <c r="AG152" s="6">
        <f t="shared" si="42"/>
        <v>5.2739726027397626E-3</v>
      </c>
      <c r="AH152" s="6">
        <f t="shared" si="43"/>
        <v>3.2380952380951955E-2</v>
      </c>
      <c r="AI152" s="6">
        <f t="shared" si="44"/>
        <v>0.61</v>
      </c>
      <c r="AJ152" s="6">
        <f t="shared" si="45"/>
        <v>0.17</v>
      </c>
      <c r="AK152" s="6">
        <f t="shared" si="46"/>
        <v>8.5034013605445047E-3</v>
      </c>
      <c r="AL152" s="6">
        <f t="shared" si="47"/>
        <v>3.9931972789115866E-2</v>
      </c>
    </row>
    <row r="155" spans="4:38" x14ac:dyDescent="0.45">
      <c r="E155" t="s">
        <v>381</v>
      </c>
      <c r="F155" s="12" t="s">
        <v>0</v>
      </c>
      <c r="G155" s="12" t="s">
        <v>1</v>
      </c>
      <c r="H155" s="12" t="s">
        <v>2</v>
      </c>
      <c r="I155" s="12" t="s">
        <v>3</v>
      </c>
      <c r="J155" s="12" t="s">
        <v>5</v>
      </c>
      <c r="K155" s="12" t="s">
        <v>7</v>
      </c>
      <c r="L155" s="12" t="s">
        <v>8</v>
      </c>
      <c r="M155" s="12" t="s">
        <v>9</v>
      </c>
      <c r="N155" s="12" t="s">
        <v>10</v>
      </c>
      <c r="O155" s="12" t="s">
        <v>11</v>
      </c>
      <c r="P155" s="12" t="s">
        <v>12</v>
      </c>
      <c r="Q155" s="12" t="s">
        <v>13</v>
      </c>
      <c r="R155" s="12" t="s">
        <v>310</v>
      </c>
      <c r="S155" s="12" t="s">
        <v>15</v>
      </c>
      <c r="T155" s="12" t="s">
        <v>313</v>
      </c>
      <c r="U155" s="12" t="s">
        <v>16</v>
      </c>
    </row>
    <row r="156" spans="4:38" x14ac:dyDescent="0.45">
      <c r="E156" t="s">
        <v>382</v>
      </c>
      <c r="F156" s="4">
        <f t="shared" ref="F156:Q156" si="48">AVERAGE(F6:F152)</f>
        <v>13.599999999999989</v>
      </c>
      <c r="G156" s="5">
        <f t="shared" si="48"/>
        <v>2.5800680272108836</v>
      </c>
      <c r="H156" s="5">
        <f t="shared" si="48"/>
        <v>1.0029251700680273</v>
      </c>
      <c r="I156" s="5">
        <f t="shared" si="48"/>
        <v>67.221088435374156</v>
      </c>
      <c r="J156" s="5">
        <f t="shared" si="48"/>
        <v>7.149659863945583E-2</v>
      </c>
      <c r="K156" s="5">
        <f t="shared" si="48"/>
        <v>2.9324489795918365</v>
      </c>
      <c r="L156" s="5">
        <f t="shared" si="48"/>
        <v>5.1952380952380963</v>
      </c>
      <c r="M156" s="5">
        <f t="shared" si="48"/>
        <v>0.85442176870748299</v>
      </c>
      <c r="N156" s="5">
        <f t="shared" si="48"/>
        <v>1.0831292517006805</v>
      </c>
      <c r="O156" s="5">
        <f t="shared" si="48"/>
        <v>1.0089115646258502</v>
      </c>
      <c r="P156" s="5">
        <f t="shared" si="48"/>
        <v>0.18527397260273976</v>
      </c>
      <c r="Q156" s="5">
        <f t="shared" si="48"/>
        <v>1.2576190476190481</v>
      </c>
      <c r="R156" s="5"/>
      <c r="S156" s="5"/>
      <c r="T156" s="5">
        <f>AVERAGE(T6:T152)</f>
        <v>1.7085034013605445</v>
      </c>
      <c r="U156" s="5">
        <f>AVERAGE(U6:U152)</f>
        <v>0.50993197278911584</v>
      </c>
    </row>
    <row r="157" spans="4:38" x14ac:dyDescent="0.45">
      <c r="E157" t="s">
        <v>383</v>
      </c>
      <c r="F157" s="9">
        <v>14.3</v>
      </c>
      <c r="G157" s="9">
        <v>2.66</v>
      </c>
      <c r="H157" s="10">
        <v>1</v>
      </c>
      <c r="I157" s="9">
        <v>66.56</v>
      </c>
      <c r="J157" s="9">
        <v>0.14000000000000001</v>
      </c>
      <c r="K157" s="9">
        <v>2.87</v>
      </c>
      <c r="L157" s="9">
        <v>5.03</v>
      </c>
      <c r="M157" s="9">
        <v>0.79</v>
      </c>
      <c r="N157" s="10">
        <v>1</v>
      </c>
      <c r="O157" s="10">
        <v>0.98</v>
      </c>
      <c r="P157" s="9">
        <v>0.17</v>
      </c>
      <c r="Q157" s="9">
        <v>1.17</v>
      </c>
      <c r="R157" s="10"/>
      <c r="S157" s="9"/>
      <c r="T157" s="9">
        <v>1.75</v>
      </c>
      <c r="U157" s="9">
        <v>0.46</v>
      </c>
    </row>
    <row r="158" spans="4:38" x14ac:dyDescent="0.45">
      <c r="E158" t="s">
        <v>384</v>
      </c>
      <c r="F158" s="16">
        <f>((F156-F157)/F157)*100</f>
        <v>-4.8951048951049767</v>
      </c>
      <c r="G158" s="16">
        <f t="shared" ref="G158:U158" si="49">((G156-G157)/G157)*100</f>
        <v>-3.004961383049495</v>
      </c>
      <c r="H158" s="16">
        <f t="shared" si="49"/>
        <v>0.2925170068027283</v>
      </c>
      <c r="I158" s="16">
        <f t="shared" si="49"/>
        <v>0.9932218079539572</v>
      </c>
      <c r="J158" s="16">
        <f t="shared" si="49"/>
        <v>-48.931000971817269</v>
      </c>
      <c r="K158" s="16">
        <f t="shared" si="49"/>
        <v>2.1759226338618944</v>
      </c>
      <c r="L158" s="16">
        <f t="shared" si="49"/>
        <v>3.2850515951907764</v>
      </c>
      <c r="M158" s="16">
        <f t="shared" si="49"/>
        <v>8.1546542667699935</v>
      </c>
      <c r="N158" s="16">
        <f t="shared" si="49"/>
        <v>8.312925170068052</v>
      </c>
      <c r="O158" s="16">
        <f t="shared" si="49"/>
        <v>2.9501596556990006</v>
      </c>
      <c r="P158" s="16">
        <f t="shared" si="49"/>
        <v>8.9846897663174961</v>
      </c>
      <c r="Q158" s="16">
        <f t="shared" si="49"/>
        <v>7.4888074888075344</v>
      </c>
      <c r="R158" s="16"/>
      <c r="S158" s="16"/>
      <c r="T158" s="16">
        <f t="shared" si="49"/>
        <v>-2.3712342079688882</v>
      </c>
      <c r="U158" s="16">
        <f t="shared" si="49"/>
        <v>10.854776693286047</v>
      </c>
    </row>
    <row r="159" spans="4:38" x14ac:dyDescent="0.45">
      <c r="E159" t="s">
        <v>385</v>
      </c>
      <c r="F159" s="16">
        <f>AVERAGE(W6:W152)</f>
        <v>6.5306122448979959E-2</v>
      </c>
      <c r="G159" s="17">
        <f t="shared" ref="G159:U159" si="50">AVERAGE(X6:X152)</f>
        <v>2.7558887500578392E-2</v>
      </c>
      <c r="H159" s="17">
        <f t="shared" si="50"/>
        <v>2.2934888241010729E-2</v>
      </c>
      <c r="I159" s="16">
        <f t="shared" si="50"/>
        <v>0.12760886667592303</v>
      </c>
      <c r="J159" s="17">
        <f t="shared" si="50"/>
        <v>1.2682678513582296E-2</v>
      </c>
      <c r="K159" s="17">
        <f t="shared" si="50"/>
        <v>2.6239067055393583E-2</v>
      </c>
      <c r="L159" s="17">
        <f t="shared" si="50"/>
        <v>3.8477486232588329E-2</v>
      </c>
      <c r="M159" s="17">
        <f t="shared" si="50"/>
        <v>3.0754778101716895E-2</v>
      </c>
      <c r="N159" s="17">
        <f t="shared" si="50"/>
        <v>2.5940117543616092E-2</v>
      </c>
      <c r="O159" s="17">
        <f t="shared" si="50"/>
        <v>2.7987412652135731E-2</v>
      </c>
      <c r="P159" s="17">
        <f t="shared" si="50"/>
        <v>2.4714844842046405E-2</v>
      </c>
      <c r="Q159" s="17">
        <f t="shared" si="50"/>
        <v>3.7563977972141227E-2</v>
      </c>
      <c r="R159" s="16"/>
      <c r="S159" s="16"/>
      <c r="T159" s="16">
        <f t="shared" si="50"/>
        <v>6.1567865241334611E-2</v>
      </c>
      <c r="U159" s="17">
        <f t="shared" si="50"/>
        <v>4.6064139941690917E-2</v>
      </c>
    </row>
  </sheetData>
  <pageMargins left="0.7" right="0.7" top="0.75" bottom="0.75" header="0.3" footer="0.3"/>
  <pageSetup paperSize="200" orientation="landscape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59"/>
  <sheetViews>
    <sheetView zoomScale="90" zoomScaleNormal="90" workbookViewId="0">
      <pane ySplit="5" topLeftCell="A50" activePane="bottomLeft" state="frozen"/>
      <selection sqref="A1:AL160"/>
      <selection pane="bottomLeft" activeCell="E156" sqref="E156"/>
    </sheetView>
  </sheetViews>
  <sheetFormatPr defaultRowHeight="14.25" x14ac:dyDescent="0.45"/>
  <cols>
    <col min="1" max="1" width="11.796875" customWidth="1"/>
    <col min="4" max="4" width="20.796875" customWidth="1"/>
    <col min="5" max="5" width="69.53125" bestFit="1" customWidth="1"/>
  </cols>
  <sheetData>
    <row r="1" spans="1:37" x14ac:dyDescent="0.45">
      <c r="P1" s="1" t="s">
        <v>386</v>
      </c>
      <c r="Q1" s="1"/>
      <c r="R1" s="1"/>
    </row>
    <row r="2" spans="1:37" x14ac:dyDescent="0.45">
      <c r="P2" s="1">
        <v>0.34</v>
      </c>
      <c r="Q2" s="1"/>
      <c r="R2" s="1"/>
    </row>
    <row r="4" spans="1:37" x14ac:dyDescent="0.45">
      <c r="F4" s="18">
        <v>17</v>
      </c>
      <c r="G4" s="7">
        <v>1.03</v>
      </c>
      <c r="H4" s="7">
        <v>4.3600000000000003</v>
      </c>
      <c r="I4" s="7">
        <v>61.55</v>
      </c>
      <c r="J4" s="7">
        <v>0.82</v>
      </c>
      <c r="K4" s="7">
        <v>0.49</v>
      </c>
      <c r="L4" s="7">
        <v>0.16</v>
      </c>
      <c r="M4" s="19">
        <v>1</v>
      </c>
      <c r="N4" s="7">
        <v>8.56</v>
      </c>
      <c r="O4" s="7">
        <v>0.25</v>
      </c>
      <c r="P4" s="19">
        <f>P2*0.8991</f>
        <v>0.30569400000000002</v>
      </c>
      <c r="Q4" s="7">
        <v>2.66</v>
      </c>
      <c r="R4" s="7">
        <v>0.19</v>
      </c>
      <c r="S4" s="7">
        <v>0.46</v>
      </c>
      <c r="T4" s="7">
        <v>0.61</v>
      </c>
    </row>
    <row r="5" spans="1:37" x14ac:dyDescent="0.45">
      <c r="A5" s="13"/>
      <c r="D5" s="11" t="s">
        <v>311</v>
      </c>
      <c r="E5" s="11" t="s">
        <v>312</v>
      </c>
      <c r="F5" s="2" t="s">
        <v>0</v>
      </c>
      <c r="G5" s="2" t="s">
        <v>1</v>
      </c>
      <c r="H5" s="2" t="s">
        <v>2</v>
      </c>
      <c r="I5" s="2" t="s">
        <v>3</v>
      </c>
      <c r="J5" s="2" t="s">
        <v>4</v>
      </c>
      <c r="K5" s="2" t="s">
        <v>5</v>
      </c>
      <c r="L5" s="2" t="s">
        <v>6</v>
      </c>
      <c r="M5" s="2" t="s">
        <v>7</v>
      </c>
      <c r="N5" s="2" t="s">
        <v>8</v>
      </c>
      <c r="O5" s="2" t="s">
        <v>10</v>
      </c>
      <c r="P5" s="2" t="s">
        <v>11</v>
      </c>
      <c r="Q5" s="2" t="s">
        <v>13</v>
      </c>
      <c r="R5" s="2" t="s">
        <v>14</v>
      </c>
      <c r="S5" s="2" t="s">
        <v>313</v>
      </c>
      <c r="T5" s="2" t="s">
        <v>17</v>
      </c>
      <c r="V5" s="2" t="s">
        <v>0</v>
      </c>
      <c r="W5" s="2" t="s">
        <v>1</v>
      </c>
      <c r="X5" s="2" t="s">
        <v>2</v>
      </c>
      <c r="Y5" s="2" t="s">
        <v>3</v>
      </c>
      <c r="Z5" s="2" t="s">
        <v>4</v>
      </c>
      <c r="AA5" s="2" t="s">
        <v>5</v>
      </c>
      <c r="AB5" s="2" t="s">
        <v>6</v>
      </c>
      <c r="AC5" s="2" t="s">
        <v>7</v>
      </c>
      <c r="AD5" s="2" t="s">
        <v>8</v>
      </c>
      <c r="AE5" s="2" t="s">
        <v>10</v>
      </c>
      <c r="AF5" s="2" t="s">
        <v>11</v>
      </c>
      <c r="AG5" s="2" t="s">
        <v>13</v>
      </c>
      <c r="AH5" s="2" t="s">
        <v>14</v>
      </c>
      <c r="AI5" s="2" t="s">
        <v>313</v>
      </c>
      <c r="AJ5" s="2" t="s">
        <v>17</v>
      </c>
    </row>
    <row r="6" spans="1:37" x14ac:dyDescent="0.45">
      <c r="A6" s="13">
        <v>44224</v>
      </c>
      <c r="D6" s="11" t="s">
        <v>341</v>
      </c>
      <c r="E6" s="11" t="s">
        <v>387</v>
      </c>
      <c r="F6" s="11">
        <v>16.13</v>
      </c>
      <c r="G6" s="11">
        <v>1.04</v>
      </c>
      <c r="H6" s="11">
        <v>4.25</v>
      </c>
      <c r="I6" s="11">
        <v>62.44</v>
      </c>
      <c r="J6" s="11">
        <v>0.78</v>
      </c>
      <c r="K6" s="11">
        <v>0.22</v>
      </c>
      <c r="L6" s="11">
        <v>0.13</v>
      </c>
      <c r="M6" s="11">
        <v>1.08</v>
      </c>
      <c r="N6" s="11">
        <v>8.8800000000000008</v>
      </c>
      <c r="O6" s="11">
        <v>0.32</v>
      </c>
      <c r="P6" s="11">
        <v>0.34</v>
      </c>
      <c r="Q6" s="11">
        <v>3.03</v>
      </c>
      <c r="R6" s="11">
        <v>0.21</v>
      </c>
      <c r="S6" s="11">
        <v>0.54</v>
      </c>
      <c r="T6" s="11">
        <v>0.6</v>
      </c>
      <c r="V6" s="5">
        <f>ABS(F6-$F$156)</f>
        <v>4.041095890414681E-3</v>
      </c>
      <c r="W6" s="5">
        <f>ABS(G6-$G$156)</f>
        <v>9.1780821917815114E-3</v>
      </c>
      <c r="X6" s="5">
        <f>ABS(H6-$H$156)</f>
        <v>1.0479452054795502E-2</v>
      </c>
      <c r="Y6" s="5">
        <f>ABS(I6-$I$156)</f>
        <v>0.22116438356167833</v>
      </c>
      <c r="Z6" s="5">
        <f>ABS(J6-$J$156)</f>
        <v>1.93150684931509E-2</v>
      </c>
      <c r="AA6" s="5">
        <f>ABS(K6-$K$156)</f>
        <v>2.9726027397260185E-2</v>
      </c>
      <c r="AB6" s="5">
        <f>ABS(L6-$L$156)</f>
        <v>3.2945205479452122E-2</v>
      </c>
      <c r="AC6" s="5">
        <f>ABS(M6-$M$156)</f>
        <v>1.8835616438356073E-2</v>
      </c>
      <c r="AD6" s="5">
        <f>ABS(N6-$N$156)</f>
        <v>5.9178082191788661E-2</v>
      </c>
      <c r="AE6" s="5">
        <f>ABS(O6-$O$156)</f>
        <v>5.6575342465753631E-2</v>
      </c>
      <c r="AF6" s="5">
        <f>ABS(P6-$P$156)</f>
        <v>1.6027397260273746E-2</v>
      </c>
      <c r="AG6" s="5">
        <f>ABS(Q6-$Q$156)</f>
        <v>0.10191780821917762</v>
      </c>
      <c r="AH6" s="5">
        <f>ABS(R6-$R$156)</f>
        <v>1.0551724137931068E-2</v>
      </c>
      <c r="AI6" s="5">
        <f>ABS(S6-$S$156)</f>
        <v>8.9383561643835485E-2</v>
      </c>
      <c r="AJ6" s="5">
        <f>ABS(T6-$T$156)</f>
        <v>7.3561643835616697E-2</v>
      </c>
      <c r="AK6" s="6"/>
    </row>
    <row r="7" spans="1:37" x14ac:dyDescent="0.45">
      <c r="D7" s="11" t="s">
        <v>388</v>
      </c>
      <c r="E7" s="11" t="s">
        <v>387</v>
      </c>
      <c r="F7" s="11">
        <v>16.22</v>
      </c>
      <c r="G7" s="11">
        <v>1.06</v>
      </c>
      <c r="H7" s="11">
        <v>4.21</v>
      </c>
      <c r="I7" s="11">
        <v>62.66</v>
      </c>
      <c r="J7" s="11">
        <v>0.73</v>
      </c>
      <c r="K7" s="11">
        <v>0.24</v>
      </c>
      <c r="L7" s="11">
        <v>0.15</v>
      </c>
      <c r="M7" s="11">
        <v>1.05</v>
      </c>
      <c r="N7" s="11">
        <v>8.9700000000000006</v>
      </c>
      <c r="O7" s="11">
        <v>0.28000000000000003</v>
      </c>
      <c r="P7" s="11">
        <v>0.34</v>
      </c>
      <c r="Q7" s="11">
        <v>2.94</v>
      </c>
      <c r="R7" s="11">
        <v>0.16</v>
      </c>
      <c r="S7" s="11">
        <v>0.38</v>
      </c>
      <c r="T7" s="11">
        <v>0.59</v>
      </c>
      <c r="V7" s="5">
        <f t="shared" ref="V7:V70" si="0">ABS(F7-$F$156)</f>
        <v>9.4041095890414539E-2</v>
      </c>
      <c r="W7" s="5">
        <f t="shared" ref="W7:W70" si="1">ABS(G7-$G$156)</f>
        <v>1.0821917808218506E-2</v>
      </c>
      <c r="X7" s="5">
        <f t="shared" ref="X7:X70" si="2">ABS(H7-$H$156)</f>
        <v>2.9520547945204534E-2</v>
      </c>
      <c r="Y7" s="5">
        <f t="shared" ref="Y7:Y70" si="3">ABS(I7-$I$156)</f>
        <v>1.1643835616794718E-3</v>
      </c>
      <c r="Z7" s="5">
        <f t="shared" ref="Z7:Z70" si="4">ABS(J7-$J$156)</f>
        <v>6.9315068493150944E-2</v>
      </c>
      <c r="AA7" s="5">
        <f t="shared" ref="AA7:AA70" si="5">ABS(K7-$K$156)</f>
        <v>9.7260273972601952E-3</v>
      </c>
      <c r="AB7" s="5">
        <f t="shared" ref="AB7:AB70" si="6">ABS(L7-$L$156)</f>
        <v>1.2945205479452132E-2</v>
      </c>
      <c r="AC7" s="5">
        <f t="shared" ref="AC7:AC70" si="7">ABS(M7-$M$156)</f>
        <v>1.1164383561643954E-2</v>
      </c>
      <c r="AD7" s="5">
        <f t="shared" ref="AD7:AD70" si="8">ABS(N7-$N$156)</f>
        <v>3.0821917808211197E-2</v>
      </c>
      <c r="AE7" s="5">
        <f t="shared" ref="AE7:AE70" si="9">ABS(O7-$O$156)</f>
        <v>1.6575342465753651E-2</v>
      </c>
      <c r="AF7" s="5">
        <f t="shared" ref="AF7:AF70" si="10">ABS(P7-$P$156)</f>
        <v>1.6027397260273746E-2</v>
      </c>
      <c r="AG7" s="5">
        <f t="shared" ref="AG7:AG70" si="11">ABS(Q7-$Q$156)</f>
        <v>1.1917808219177761E-2</v>
      </c>
      <c r="AH7" s="5">
        <f t="shared" ref="AH7:AH70" si="12">ABS(R7-$R$156)</f>
        <v>6.0551724137931057E-2</v>
      </c>
      <c r="AI7" s="5">
        <f t="shared" ref="AI7:AI70" si="13">ABS(S7-$S$156)</f>
        <v>7.0616438356164546E-2</v>
      </c>
      <c r="AJ7" s="5">
        <f t="shared" ref="AJ7:AJ70" si="14">ABS(T7-$T$156)</f>
        <v>6.3561643835616688E-2</v>
      </c>
    </row>
    <row r="8" spans="1:37" x14ac:dyDescent="0.45">
      <c r="D8" s="11" t="s">
        <v>389</v>
      </c>
      <c r="E8" s="11" t="s">
        <v>387</v>
      </c>
      <c r="F8" s="11">
        <v>16.079999999999998</v>
      </c>
      <c r="G8" s="11">
        <v>1.02</v>
      </c>
      <c r="H8" s="11">
        <v>4.26</v>
      </c>
      <c r="I8" s="11">
        <v>62.82</v>
      </c>
      <c r="J8" s="11">
        <v>0.78</v>
      </c>
      <c r="K8" s="11">
        <v>0.23</v>
      </c>
      <c r="L8" s="11">
        <v>0.19</v>
      </c>
      <c r="M8" s="11">
        <v>1.07</v>
      </c>
      <c r="N8" s="11">
        <v>8.93</v>
      </c>
      <c r="O8" s="11">
        <v>0.28000000000000003</v>
      </c>
      <c r="P8" s="11">
        <v>0.28000000000000003</v>
      </c>
      <c r="Q8" s="11">
        <v>2.96</v>
      </c>
      <c r="R8" s="11">
        <v>0.11</v>
      </c>
      <c r="S8" s="11">
        <v>0.47</v>
      </c>
      <c r="T8" s="11">
        <v>0.51</v>
      </c>
      <c r="V8" s="5">
        <f t="shared" si="0"/>
        <v>4.595890410958603E-2</v>
      </c>
      <c r="W8" s="5">
        <f t="shared" si="1"/>
        <v>2.9178082191781529E-2</v>
      </c>
      <c r="X8" s="5">
        <f t="shared" si="2"/>
        <v>2.0479452054795289E-2</v>
      </c>
      <c r="Y8" s="5">
        <f t="shared" si="3"/>
        <v>0.15883561643832422</v>
      </c>
      <c r="Z8" s="5">
        <f t="shared" si="4"/>
        <v>1.93150684931509E-2</v>
      </c>
      <c r="AA8" s="5">
        <f t="shared" si="5"/>
        <v>1.9726027397260176E-2</v>
      </c>
      <c r="AB8" s="5">
        <f t="shared" si="6"/>
        <v>2.7054794520547876E-2</v>
      </c>
      <c r="AC8" s="5">
        <f t="shared" si="7"/>
        <v>8.8356164383560643E-3</v>
      </c>
      <c r="AD8" s="5">
        <f t="shared" si="8"/>
        <v>9.1780821917897271E-3</v>
      </c>
      <c r="AE8" s="5">
        <f t="shared" si="9"/>
        <v>1.6575342465753651E-2</v>
      </c>
      <c r="AF8" s="5">
        <f t="shared" si="10"/>
        <v>4.3972602739726252E-2</v>
      </c>
      <c r="AG8" s="5">
        <f t="shared" si="11"/>
        <v>3.1917808219177779E-2</v>
      </c>
      <c r="AH8" s="5">
        <f t="shared" si="12"/>
        <v>0.11055172413793106</v>
      </c>
      <c r="AI8" s="5">
        <f t="shared" si="13"/>
        <v>1.9383561643835423E-2</v>
      </c>
      <c r="AJ8" s="5">
        <f t="shared" si="14"/>
        <v>1.6438356164383272E-2</v>
      </c>
    </row>
    <row r="9" spans="1:37" x14ac:dyDescent="0.45">
      <c r="D9" s="11" t="s">
        <v>390</v>
      </c>
      <c r="E9" s="11" t="s">
        <v>387</v>
      </c>
      <c r="F9" s="11">
        <v>16.170000000000002</v>
      </c>
      <c r="G9" s="11">
        <v>1.06</v>
      </c>
      <c r="H9" s="11">
        <v>4.2699999999999996</v>
      </c>
      <c r="I9" s="11">
        <v>62.56</v>
      </c>
      <c r="J9" s="11">
        <v>0.79</v>
      </c>
      <c r="K9" s="11">
        <v>0.24</v>
      </c>
      <c r="L9" s="11">
        <v>0.19</v>
      </c>
      <c r="M9" s="11">
        <v>1.06</v>
      </c>
      <c r="N9" s="11">
        <v>8.98</v>
      </c>
      <c r="O9" s="11">
        <v>0.26</v>
      </c>
      <c r="P9" s="11">
        <v>0.34</v>
      </c>
      <c r="Q9" s="11">
        <v>2.94</v>
      </c>
      <c r="R9" s="11">
        <v>0.24</v>
      </c>
      <c r="S9" s="11">
        <v>0.4</v>
      </c>
      <c r="T9" s="11">
        <v>0.5</v>
      </c>
      <c r="V9" s="5">
        <f t="shared" si="0"/>
        <v>4.4041095890417381E-2</v>
      </c>
      <c r="W9" s="5">
        <f t="shared" si="1"/>
        <v>1.0821917808218506E-2</v>
      </c>
      <c r="X9" s="5">
        <f t="shared" si="2"/>
        <v>3.0479452054795075E-2</v>
      </c>
      <c r="Y9" s="5">
        <f t="shared" si="3"/>
        <v>0.10116438356167379</v>
      </c>
      <c r="Z9" s="5">
        <f t="shared" si="4"/>
        <v>9.3150684931508909E-3</v>
      </c>
      <c r="AA9" s="5">
        <f t="shared" si="5"/>
        <v>9.7260273972601952E-3</v>
      </c>
      <c r="AB9" s="5">
        <f t="shared" si="6"/>
        <v>2.7054794520547876E-2</v>
      </c>
      <c r="AC9" s="5">
        <f t="shared" si="7"/>
        <v>1.1643835616439446E-3</v>
      </c>
      <c r="AD9" s="5">
        <f t="shared" si="8"/>
        <v>4.0821917808210983E-2</v>
      </c>
      <c r="AE9" s="5">
        <f t="shared" si="9"/>
        <v>3.424657534246367E-3</v>
      </c>
      <c r="AF9" s="5">
        <f t="shared" si="10"/>
        <v>1.6027397260273746E-2</v>
      </c>
      <c r="AG9" s="5">
        <f t="shared" si="11"/>
        <v>1.1917808219177761E-2</v>
      </c>
      <c r="AH9" s="5">
        <f t="shared" si="12"/>
        <v>1.9448275862068931E-2</v>
      </c>
      <c r="AI9" s="5">
        <f t="shared" si="13"/>
        <v>5.0616438356164528E-2</v>
      </c>
      <c r="AJ9" s="5">
        <f t="shared" si="14"/>
        <v>2.6438356164383281E-2</v>
      </c>
    </row>
    <row r="10" spans="1:37" x14ac:dyDescent="0.45">
      <c r="D10" s="11" t="s">
        <v>391</v>
      </c>
      <c r="E10" s="11" t="s">
        <v>387</v>
      </c>
      <c r="F10" s="11">
        <v>16.25</v>
      </c>
      <c r="G10" s="11">
        <v>1.06</v>
      </c>
      <c r="H10" s="11">
        <v>4.22</v>
      </c>
      <c r="I10" s="11">
        <v>62.62</v>
      </c>
      <c r="J10" s="11">
        <v>0.85</v>
      </c>
      <c r="K10" s="11">
        <v>0.23</v>
      </c>
      <c r="L10" s="11">
        <v>0.17</v>
      </c>
      <c r="M10" s="11">
        <v>1.03</v>
      </c>
      <c r="N10" s="11">
        <v>8.89</v>
      </c>
      <c r="O10" s="11">
        <v>0.28999999999999998</v>
      </c>
      <c r="P10" s="11">
        <v>0.32</v>
      </c>
      <c r="Q10" s="11">
        <v>2.85</v>
      </c>
      <c r="R10" s="11">
        <v>0.26</v>
      </c>
      <c r="S10" s="11">
        <v>0.42</v>
      </c>
      <c r="T10" s="11">
        <v>0.52</v>
      </c>
      <c r="V10" s="5">
        <f t="shared" si="0"/>
        <v>0.12404109589041568</v>
      </c>
      <c r="W10" s="5">
        <f t="shared" si="1"/>
        <v>1.0821917808218506E-2</v>
      </c>
      <c r="X10" s="5">
        <f t="shared" si="2"/>
        <v>1.9520547945204747E-2</v>
      </c>
      <c r="Y10" s="5">
        <f t="shared" si="3"/>
        <v>4.1164383561678619E-2</v>
      </c>
      <c r="Z10" s="5">
        <f t="shared" si="4"/>
        <v>5.0684931506849051E-2</v>
      </c>
      <c r="AA10" s="5">
        <f t="shared" si="5"/>
        <v>1.9726027397260176E-2</v>
      </c>
      <c r="AB10" s="5">
        <f t="shared" si="6"/>
        <v>7.0547945205478857E-3</v>
      </c>
      <c r="AC10" s="5">
        <f t="shared" si="7"/>
        <v>3.1164383561643971E-2</v>
      </c>
      <c r="AD10" s="5">
        <f t="shared" si="8"/>
        <v>4.9178082191788874E-2</v>
      </c>
      <c r="AE10" s="5">
        <f t="shared" si="9"/>
        <v>2.6575342465753604E-2</v>
      </c>
      <c r="AF10" s="5">
        <f t="shared" si="10"/>
        <v>3.972602739726272E-3</v>
      </c>
      <c r="AG10" s="5">
        <f t="shared" si="11"/>
        <v>7.8082191780822097E-2</v>
      </c>
      <c r="AH10" s="5">
        <f t="shared" si="12"/>
        <v>3.9448275862068949E-2</v>
      </c>
      <c r="AI10" s="5">
        <f t="shared" si="13"/>
        <v>3.0616438356164566E-2</v>
      </c>
      <c r="AJ10" s="5">
        <f t="shared" si="14"/>
        <v>6.4383561643832632E-3</v>
      </c>
    </row>
    <row r="11" spans="1:37" x14ac:dyDescent="0.45">
      <c r="D11" s="11" t="s">
        <v>367</v>
      </c>
      <c r="E11" s="11" t="s">
        <v>387</v>
      </c>
      <c r="F11" s="11">
        <v>16.239999999999998</v>
      </c>
      <c r="G11" s="11">
        <v>1.05</v>
      </c>
      <c r="H11" s="11">
        <v>4.1900000000000004</v>
      </c>
      <c r="I11" s="11">
        <v>62.77</v>
      </c>
      <c r="J11" s="11">
        <v>0.8</v>
      </c>
      <c r="K11" s="11">
        <v>0.23</v>
      </c>
      <c r="L11" s="11">
        <v>0.16</v>
      </c>
      <c r="M11" s="11">
        <v>1.06</v>
      </c>
      <c r="N11" s="11">
        <v>8.94</v>
      </c>
      <c r="O11" s="11">
        <v>0.24</v>
      </c>
      <c r="P11" s="11">
        <v>0.31</v>
      </c>
      <c r="Q11" s="11">
        <v>2.9</v>
      </c>
      <c r="R11" s="11">
        <v>0.15</v>
      </c>
      <c r="S11" s="11">
        <v>0.38</v>
      </c>
      <c r="T11" s="11">
        <v>0.57999999999999996</v>
      </c>
      <c r="V11" s="5">
        <f t="shared" si="0"/>
        <v>0.11404109589041411</v>
      </c>
      <c r="W11" s="5">
        <f t="shared" si="1"/>
        <v>8.2191780821849747E-4</v>
      </c>
      <c r="X11" s="5">
        <f t="shared" si="2"/>
        <v>4.9520547945204108E-2</v>
      </c>
      <c r="Y11" s="5">
        <f t="shared" si="3"/>
        <v>0.10883561643832707</v>
      </c>
      <c r="Z11" s="5">
        <f t="shared" si="4"/>
        <v>6.8493150684911797E-4</v>
      </c>
      <c r="AA11" s="5">
        <f t="shared" si="5"/>
        <v>1.9726027397260176E-2</v>
      </c>
      <c r="AB11" s="5">
        <f t="shared" si="6"/>
        <v>2.9452054794521232E-3</v>
      </c>
      <c r="AC11" s="5">
        <f t="shared" si="7"/>
        <v>1.1643835616439446E-3</v>
      </c>
      <c r="AD11" s="5">
        <f t="shared" si="8"/>
        <v>8.2191780821005977E-4</v>
      </c>
      <c r="AE11" s="5">
        <f t="shared" si="9"/>
        <v>2.3424657534246385E-2</v>
      </c>
      <c r="AF11" s="5">
        <f t="shared" si="10"/>
        <v>1.3972602739726281E-2</v>
      </c>
      <c r="AG11" s="5">
        <f t="shared" si="11"/>
        <v>2.8082191780822274E-2</v>
      </c>
      <c r="AH11" s="5">
        <f t="shared" si="12"/>
        <v>7.0551724137931066E-2</v>
      </c>
      <c r="AI11" s="5">
        <f t="shared" si="13"/>
        <v>7.0616438356164546E-2</v>
      </c>
      <c r="AJ11" s="5">
        <f t="shared" si="14"/>
        <v>5.3561643835616679E-2</v>
      </c>
    </row>
    <row r="12" spans="1:37" x14ac:dyDescent="0.45">
      <c r="D12" s="11" t="s">
        <v>368</v>
      </c>
      <c r="E12" s="11" t="s">
        <v>387</v>
      </c>
      <c r="F12" s="11">
        <v>16.149999999999999</v>
      </c>
      <c r="G12" s="11">
        <v>1.07</v>
      </c>
      <c r="H12" s="11">
        <v>4.22</v>
      </c>
      <c r="I12" s="11">
        <v>62.76</v>
      </c>
      <c r="J12" s="11">
        <v>0.8</v>
      </c>
      <c r="K12" s="11">
        <v>0.25</v>
      </c>
      <c r="L12" s="11">
        <v>0.16</v>
      </c>
      <c r="M12" s="11">
        <v>1.06</v>
      </c>
      <c r="N12" s="11">
        <v>8.93</v>
      </c>
      <c r="O12" s="11">
        <v>0.24</v>
      </c>
      <c r="P12" s="11">
        <v>0.26</v>
      </c>
      <c r="Q12" s="11">
        <v>2.96</v>
      </c>
      <c r="R12" s="11">
        <v>0.2</v>
      </c>
      <c r="S12" s="11">
        <v>0.44</v>
      </c>
      <c r="T12" s="11">
        <v>0.5</v>
      </c>
      <c r="V12" s="5">
        <f t="shared" si="0"/>
        <v>2.4041095890414255E-2</v>
      </c>
      <c r="W12" s="5">
        <f t="shared" si="1"/>
        <v>2.0821917808218515E-2</v>
      </c>
      <c r="X12" s="5">
        <f t="shared" si="2"/>
        <v>1.9520547945204747E-2</v>
      </c>
      <c r="Y12" s="5">
        <f t="shared" si="3"/>
        <v>9.8835616438321949E-2</v>
      </c>
      <c r="Z12" s="5">
        <f t="shared" si="4"/>
        <v>6.8493150684911797E-4</v>
      </c>
      <c r="AA12" s="5">
        <f t="shared" si="5"/>
        <v>2.7397260273981372E-4</v>
      </c>
      <c r="AB12" s="5">
        <f t="shared" si="6"/>
        <v>2.9452054794521232E-3</v>
      </c>
      <c r="AC12" s="5">
        <f t="shared" si="7"/>
        <v>1.1643835616439446E-3</v>
      </c>
      <c r="AD12" s="5">
        <f t="shared" si="8"/>
        <v>9.1780821917897271E-3</v>
      </c>
      <c r="AE12" s="5">
        <f t="shared" si="9"/>
        <v>2.3424657534246385E-2</v>
      </c>
      <c r="AF12" s="5">
        <f t="shared" si="10"/>
        <v>6.397260273972627E-2</v>
      </c>
      <c r="AG12" s="5">
        <f t="shared" si="11"/>
        <v>3.1917808219177779E-2</v>
      </c>
      <c r="AH12" s="5">
        <f t="shared" si="12"/>
        <v>2.0551724137931049E-2</v>
      </c>
      <c r="AI12" s="5">
        <f t="shared" si="13"/>
        <v>1.0616438356164548E-2</v>
      </c>
      <c r="AJ12" s="5">
        <f t="shared" si="14"/>
        <v>2.6438356164383281E-2</v>
      </c>
    </row>
    <row r="13" spans="1:37" x14ac:dyDescent="0.45">
      <c r="D13" s="11" t="s">
        <v>354</v>
      </c>
      <c r="E13" s="11" t="s">
        <v>387</v>
      </c>
      <c r="F13" s="11">
        <v>16.25</v>
      </c>
      <c r="G13" s="11">
        <v>1.01</v>
      </c>
      <c r="H13" s="11">
        <v>4.2300000000000004</v>
      </c>
      <c r="I13" s="11">
        <v>62.69</v>
      </c>
      <c r="J13" s="11">
        <v>0.81</v>
      </c>
      <c r="K13" s="11">
        <v>0.23</v>
      </c>
      <c r="L13" s="11">
        <v>0.16</v>
      </c>
      <c r="M13" s="11">
        <v>1.07</v>
      </c>
      <c r="N13" s="11">
        <v>8.91</v>
      </c>
      <c r="O13" s="11">
        <v>0.25</v>
      </c>
      <c r="P13" s="11">
        <v>0.34</v>
      </c>
      <c r="Q13" s="11">
        <v>2.88</v>
      </c>
      <c r="R13" s="11">
        <v>0.25</v>
      </c>
      <c r="S13" s="11">
        <v>0.4</v>
      </c>
      <c r="T13" s="11">
        <v>0.53</v>
      </c>
      <c r="V13" s="5">
        <f t="shared" si="0"/>
        <v>0.12404109589041568</v>
      </c>
      <c r="W13" s="5">
        <f t="shared" si="1"/>
        <v>3.9178082191781538E-2</v>
      </c>
      <c r="X13" s="5">
        <f t="shared" si="2"/>
        <v>9.520547945204072E-3</v>
      </c>
      <c r="Y13" s="5">
        <f t="shared" si="3"/>
        <v>2.8835616438321665E-2</v>
      </c>
      <c r="Z13" s="5">
        <f t="shared" si="4"/>
        <v>1.0684931506849127E-2</v>
      </c>
      <c r="AA13" s="5">
        <f t="shared" si="5"/>
        <v>1.9726027397260176E-2</v>
      </c>
      <c r="AB13" s="5">
        <f t="shared" si="6"/>
        <v>2.9452054794521232E-3</v>
      </c>
      <c r="AC13" s="5">
        <f t="shared" si="7"/>
        <v>8.8356164383560643E-3</v>
      </c>
      <c r="AD13" s="5">
        <f t="shared" si="8"/>
        <v>2.9178082191789301E-2</v>
      </c>
      <c r="AE13" s="5">
        <f t="shared" si="9"/>
        <v>1.3424657534246376E-2</v>
      </c>
      <c r="AF13" s="5">
        <f t="shared" si="10"/>
        <v>1.6027397260273746E-2</v>
      </c>
      <c r="AG13" s="5">
        <f t="shared" si="11"/>
        <v>4.8082191780822292E-2</v>
      </c>
      <c r="AH13" s="5">
        <f t="shared" si="12"/>
        <v>2.944827586206894E-2</v>
      </c>
      <c r="AI13" s="5">
        <f t="shared" si="13"/>
        <v>5.0616438356164528E-2</v>
      </c>
      <c r="AJ13" s="5">
        <f t="shared" si="14"/>
        <v>3.5616438356167457E-3</v>
      </c>
    </row>
    <row r="14" spans="1:37" x14ac:dyDescent="0.45">
      <c r="D14" s="11" t="s">
        <v>355</v>
      </c>
      <c r="E14" s="11" t="s">
        <v>387</v>
      </c>
      <c r="F14" s="11">
        <v>16.16</v>
      </c>
      <c r="G14" s="11">
        <v>1.08</v>
      </c>
      <c r="H14" s="11">
        <v>4.22</v>
      </c>
      <c r="I14" s="11">
        <v>62.57</v>
      </c>
      <c r="J14" s="11">
        <v>0.75</v>
      </c>
      <c r="K14" s="11">
        <v>0.27</v>
      </c>
      <c r="L14" s="11">
        <v>0.16</v>
      </c>
      <c r="M14" s="11">
        <v>1.07</v>
      </c>
      <c r="N14" s="11">
        <v>8.91</v>
      </c>
      <c r="O14" s="11">
        <v>0.28999999999999998</v>
      </c>
      <c r="P14" s="11">
        <v>0.31</v>
      </c>
      <c r="Q14" s="11">
        <v>2.93</v>
      </c>
      <c r="R14" s="11">
        <v>0.2</v>
      </c>
      <c r="S14" s="11">
        <v>0.46</v>
      </c>
      <c r="T14" s="11">
        <v>0.61</v>
      </c>
      <c r="V14" s="5">
        <f t="shared" si="0"/>
        <v>3.4041095890415818E-2</v>
      </c>
      <c r="W14" s="5">
        <f t="shared" si="1"/>
        <v>3.0821917808218524E-2</v>
      </c>
      <c r="X14" s="5">
        <f t="shared" si="2"/>
        <v>1.9520547945204747E-2</v>
      </c>
      <c r="Y14" s="5">
        <f t="shared" si="3"/>
        <v>9.1164383561675777E-2</v>
      </c>
      <c r="Z14" s="5">
        <f t="shared" si="4"/>
        <v>4.9315068493150926E-2</v>
      </c>
      <c r="AA14" s="5">
        <f t="shared" si="5"/>
        <v>2.0273972602739831E-2</v>
      </c>
      <c r="AB14" s="5">
        <f t="shared" si="6"/>
        <v>2.9452054794521232E-3</v>
      </c>
      <c r="AC14" s="5">
        <f t="shared" si="7"/>
        <v>8.8356164383560643E-3</v>
      </c>
      <c r="AD14" s="5">
        <f t="shared" si="8"/>
        <v>2.9178082191789301E-2</v>
      </c>
      <c r="AE14" s="5">
        <f t="shared" si="9"/>
        <v>2.6575342465753604E-2</v>
      </c>
      <c r="AF14" s="5">
        <f t="shared" si="10"/>
        <v>1.3972602739726281E-2</v>
      </c>
      <c r="AG14" s="5">
        <f t="shared" si="11"/>
        <v>1.9178082191779744E-3</v>
      </c>
      <c r="AH14" s="5">
        <f t="shared" si="12"/>
        <v>2.0551724137931049E-2</v>
      </c>
      <c r="AI14" s="5">
        <f t="shared" si="13"/>
        <v>9.3835616438354696E-3</v>
      </c>
      <c r="AJ14" s="5">
        <f t="shared" si="14"/>
        <v>8.3561643835616706E-2</v>
      </c>
    </row>
    <row r="15" spans="1:37" ht="14.65" thickBot="1" x14ac:dyDescent="0.5">
      <c r="A15" s="14"/>
      <c r="B15" s="14"/>
      <c r="C15" s="14"/>
      <c r="D15" s="15" t="s">
        <v>356</v>
      </c>
      <c r="E15" s="15" t="s">
        <v>387</v>
      </c>
      <c r="F15" s="15">
        <v>16.16</v>
      </c>
      <c r="G15" s="15">
        <v>1.03</v>
      </c>
      <c r="H15" s="15">
        <v>4.2699999999999996</v>
      </c>
      <c r="I15" s="15">
        <v>62.71</v>
      </c>
      <c r="J15" s="15">
        <v>0.77</v>
      </c>
      <c r="K15" s="15">
        <v>0.23</v>
      </c>
      <c r="L15" s="15">
        <v>0.18</v>
      </c>
      <c r="M15" s="15">
        <v>1.08</v>
      </c>
      <c r="N15" s="15">
        <v>9.01</v>
      </c>
      <c r="O15" s="15">
        <v>0.3</v>
      </c>
      <c r="P15" s="15">
        <v>0.3</v>
      </c>
      <c r="Q15" s="15">
        <v>2.85</v>
      </c>
      <c r="R15" s="15">
        <v>0.26</v>
      </c>
      <c r="S15" s="15">
        <v>0.35</v>
      </c>
      <c r="T15" s="15">
        <v>0.51</v>
      </c>
      <c r="V15" s="5">
        <f t="shared" si="0"/>
        <v>3.4041095890415818E-2</v>
      </c>
      <c r="W15" s="5">
        <f t="shared" si="1"/>
        <v>1.917808219178152E-2</v>
      </c>
      <c r="X15" s="5">
        <f t="shared" si="2"/>
        <v>3.0479452054795075E-2</v>
      </c>
      <c r="Y15" s="5">
        <f t="shared" si="3"/>
        <v>4.8835616438324791E-2</v>
      </c>
      <c r="Z15" s="5">
        <f t="shared" si="4"/>
        <v>2.9315068493150909E-2</v>
      </c>
      <c r="AA15" s="5">
        <f t="shared" si="5"/>
        <v>1.9726027397260176E-2</v>
      </c>
      <c r="AB15" s="5">
        <f t="shared" si="6"/>
        <v>1.7054794520547867E-2</v>
      </c>
      <c r="AC15" s="5">
        <f t="shared" si="7"/>
        <v>1.8835616438356073E-2</v>
      </c>
      <c r="AD15" s="5">
        <f t="shared" si="8"/>
        <v>7.0821917808210344E-2</v>
      </c>
      <c r="AE15" s="5">
        <f t="shared" si="9"/>
        <v>3.6575342465753613E-2</v>
      </c>
      <c r="AF15" s="5">
        <f t="shared" si="10"/>
        <v>2.397260273972629E-2</v>
      </c>
      <c r="AG15" s="5">
        <f t="shared" si="11"/>
        <v>7.8082191780822097E-2</v>
      </c>
      <c r="AH15" s="5">
        <f t="shared" si="12"/>
        <v>3.9448275862068949E-2</v>
      </c>
      <c r="AI15" s="5">
        <f t="shared" si="13"/>
        <v>0.10061643835616457</v>
      </c>
      <c r="AJ15" s="5">
        <f t="shared" si="14"/>
        <v>1.6438356164383272E-2</v>
      </c>
    </row>
    <row r="16" spans="1:37" x14ac:dyDescent="0.45">
      <c r="A16" s="13">
        <v>44229</v>
      </c>
      <c r="D16" s="11" t="s">
        <v>341</v>
      </c>
      <c r="E16" s="11" t="s">
        <v>392</v>
      </c>
      <c r="F16" s="11">
        <v>16.11</v>
      </c>
      <c r="G16" s="11">
        <v>1</v>
      </c>
      <c r="H16" s="11">
        <v>4.25</v>
      </c>
      <c r="I16" s="11">
        <v>62.9</v>
      </c>
      <c r="J16" s="11">
        <v>0.79</v>
      </c>
      <c r="K16" s="11">
        <v>0.23</v>
      </c>
      <c r="L16" s="11">
        <v>0.17</v>
      </c>
      <c r="M16" s="11">
        <v>1.06</v>
      </c>
      <c r="N16" s="11">
        <v>8.8699999999999992</v>
      </c>
      <c r="O16" s="11">
        <v>0.28000000000000003</v>
      </c>
      <c r="P16" s="11">
        <v>0.3</v>
      </c>
      <c r="Q16" s="11">
        <v>2.83</v>
      </c>
      <c r="R16" s="11">
        <v>0.19</v>
      </c>
      <c r="S16" s="11">
        <v>0.46</v>
      </c>
      <c r="T16" s="11">
        <v>0.55000000000000004</v>
      </c>
      <c r="V16" s="5">
        <f t="shared" si="0"/>
        <v>1.5958904109584893E-2</v>
      </c>
      <c r="W16" s="5">
        <f t="shared" si="1"/>
        <v>4.9178082191781547E-2</v>
      </c>
      <c r="X16" s="5">
        <f t="shared" si="2"/>
        <v>1.0479452054795502E-2</v>
      </c>
      <c r="Y16" s="5">
        <f t="shared" si="3"/>
        <v>0.23883561643832252</v>
      </c>
      <c r="Z16" s="5">
        <f t="shared" si="4"/>
        <v>9.3150684931508909E-3</v>
      </c>
      <c r="AA16" s="5">
        <f t="shared" si="5"/>
        <v>1.9726027397260176E-2</v>
      </c>
      <c r="AB16" s="5">
        <f t="shared" si="6"/>
        <v>7.0547945205478857E-3</v>
      </c>
      <c r="AC16" s="5">
        <f t="shared" si="7"/>
        <v>1.1643835616439446E-3</v>
      </c>
      <c r="AD16" s="5">
        <f t="shared" si="8"/>
        <v>6.9178082191790224E-2</v>
      </c>
      <c r="AE16" s="5">
        <f t="shared" si="9"/>
        <v>1.6575342465753651E-2</v>
      </c>
      <c r="AF16" s="5">
        <f t="shared" si="10"/>
        <v>2.397260273972629E-2</v>
      </c>
      <c r="AG16" s="5">
        <f t="shared" si="11"/>
        <v>9.8082191780822114E-2</v>
      </c>
      <c r="AH16" s="5">
        <f t="shared" si="12"/>
        <v>3.0551724137931058E-2</v>
      </c>
      <c r="AI16" s="5">
        <f t="shared" si="13"/>
        <v>9.3835616438354696E-3</v>
      </c>
      <c r="AJ16" s="5">
        <f t="shared" si="14"/>
        <v>2.3561643835616763E-2</v>
      </c>
    </row>
    <row r="17" spans="1:36" x14ac:dyDescent="0.45">
      <c r="D17" s="11" t="s">
        <v>388</v>
      </c>
      <c r="E17" s="11" t="s">
        <v>392</v>
      </c>
      <c r="F17" s="11">
        <v>15.89</v>
      </c>
      <c r="G17" s="11">
        <v>1.02</v>
      </c>
      <c r="H17" s="11">
        <v>4.24</v>
      </c>
      <c r="I17" s="11">
        <v>62.84</v>
      </c>
      <c r="J17" s="11">
        <v>0.81</v>
      </c>
      <c r="K17" s="11">
        <v>0.22</v>
      </c>
      <c r="L17" s="11">
        <v>0.2</v>
      </c>
      <c r="M17" s="11">
        <v>1.02</v>
      </c>
      <c r="N17" s="11">
        <v>8.9600000000000009</v>
      </c>
      <c r="O17" s="11">
        <v>0.22</v>
      </c>
      <c r="P17" s="11">
        <v>0.28999999999999998</v>
      </c>
      <c r="Q17" s="11">
        <v>2.95</v>
      </c>
      <c r="R17" s="11">
        <v>0.28000000000000003</v>
      </c>
      <c r="S17" s="11">
        <v>0.53</v>
      </c>
      <c r="T17" s="11">
        <v>0.53</v>
      </c>
      <c r="V17" s="5">
        <f t="shared" si="0"/>
        <v>0.23595890410958376</v>
      </c>
      <c r="W17" s="5">
        <f t="shared" si="1"/>
        <v>2.9178082191781529E-2</v>
      </c>
      <c r="X17" s="5">
        <f t="shared" si="2"/>
        <v>4.7945205479571484E-4</v>
      </c>
      <c r="Y17" s="5">
        <f t="shared" si="3"/>
        <v>0.17883561643832735</v>
      </c>
      <c r="Z17" s="5">
        <f t="shared" si="4"/>
        <v>1.0684931506849127E-2</v>
      </c>
      <c r="AA17" s="5">
        <f t="shared" si="5"/>
        <v>2.9726027397260185E-2</v>
      </c>
      <c r="AB17" s="5">
        <f t="shared" si="6"/>
        <v>3.7054794520547885E-2</v>
      </c>
      <c r="AC17" s="5">
        <f t="shared" si="7"/>
        <v>4.116438356164398E-2</v>
      </c>
      <c r="AD17" s="5">
        <f t="shared" si="8"/>
        <v>2.082191780821141E-2</v>
      </c>
      <c r="AE17" s="5">
        <f t="shared" si="9"/>
        <v>4.3424657534246375E-2</v>
      </c>
      <c r="AF17" s="5">
        <f t="shared" si="10"/>
        <v>3.3972602739726299E-2</v>
      </c>
      <c r="AG17" s="5">
        <f t="shared" si="11"/>
        <v>2.1917808219177992E-2</v>
      </c>
      <c r="AH17" s="5">
        <f t="shared" si="12"/>
        <v>5.9448275862068967E-2</v>
      </c>
      <c r="AI17" s="5">
        <f t="shared" si="13"/>
        <v>7.9383561643835476E-2</v>
      </c>
      <c r="AJ17" s="5">
        <f t="shared" si="14"/>
        <v>3.5616438356167457E-3</v>
      </c>
    </row>
    <row r="18" spans="1:36" x14ac:dyDescent="0.45">
      <c r="D18" s="11" t="s">
        <v>389</v>
      </c>
      <c r="E18" s="11" t="s">
        <v>392</v>
      </c>
      <c r="F18" s="11">
        <v>16.04</v>
      </c>
      <c r="G18" s="11">
        <v>1.04</v>
      </c>
      <c r="H18" s="11">
        <v>4.24</v>
      </c>
      <c r="I18" s="11">
        <v>62.84</v>
      </c>
      <c r="J18" s="11">
        <v>0.77</v>
      </c>
      <c r="K18" s="11">
        <v>0.25</v>
      </c>
      <c r="L18" s="11">
        <v>0.17</v>
      </c>
      <c r="M18" s="11">
        <v>1.07</v>
      </c>
      <c r="N18" s="11">
        <v>8.93</v>
      </c>
      <c r="O18" s="11">
        <v>0.26</v>
      </c>
      <c r="P18" s="11">
        <v>0.36</v>
      </c>
      <c r="Q18" s="11">
        <v>3.02</v>
      </c>
      <c r="R18" s="11">
        <v>0.21</v>
      </c>
      <c r="S18" s="11">
        <v>0.33</v>
      </c>
      <c r="T18" s="11">
        <v>0.47</v>
      </c>
      <c r="V18" s="5">
        <f t="shared" si="0"/>
        <v>8.5958904109585177E-2</v>
      </c>
      <c r="W18" s="5">
        <f t="shared" si="1"/>
        <v>9.1780821917815114E-3</v>
      </c>
      <c r="X18" s="5">
        <f t="shared" si="2"/>
        <v>4.7945205479571484E-4</v>
      </c>
      <c r="Y18" s="5">
        <f t="shared" si="3"/>
        <v>0.17883561643832735</v>
      </c>
      <c r="Z18" s="5">
        <f t="shared" si="4"/>
        <v>2.9315068493150909E-2</v>
      </c>
      <c r="AA18" s="5">
        <f t="shared" si="5"/>
        <v>2.7397260273981372E-4</v>
      </c>
      <c r="AB18" s="5">
        <f t="shared" si="6"/>
        <v>7.0547945205478857E-3</v>
      </c>
      <c r="AC18" s="5">
        <f t="shared" si="7"/>
        <v>8.8356164383560643E-3</v>
      </c>
      <c r="AD18" s="5">
        <f t="shared" si="8"/>
        <v>9.1780821917897271E-3</v>
      </c>
      <c r="AE18" s="5">
        <f t="shared" si="9"/>
        <v>3.424657534246367E-3</v>
      </c>
      <c r="AF18" s="5">
        <f t="shared" si="10"/>
        <v>3.6027397260273708E-2</v>
      </c>
      <c r="AG18" s="5">
        <f t="shared" si="11"/>
        <v>9.1917808219177832E-2</v>
      </c>
      <c r="AH18" s="5">
        <f t="shared" si="12"/>
        <v>1.0551724137931068E-2</v>
      </c>
      <c r="AI18" s="5">
        <f t="shared" si="13"/>
        <v>0.12061643835616453</v>
      </c>
      <c r="AJ18" s="5">
        <f t="shared" si="14"/>
        <v>5.6438356164383308E-2</v>
      </c>
    </row>
    <row r="19" spans="1:36" x14ac:dyDescent="0.45">
      <c r="D19" s="11" t="s">
        <v>390</v>
      </c>
      <c r="E19" s="11" t="s">
        <v>392</v>
      </c>
      <c r="F19" s="11">
        <v>16.11</v>
      </c>
      <c r="G19" s="11">
        <v>1.04</v>
      </c>
      <c r="H19" s="11">
        <v>4.25</v>
      </c>
      <c r="I19" s="11">
        <v>62.58</v>
      </c>
      <c r="J19" s="11">
        <v>0.74</v>
      </c>
      <c r="K19" s="11">
        <v>0.24</v>
      </c>
      <c r="L19" s="11">
        <v>0.17</v>
      </c>
      <c r="M19" s="11">
        <v>1.0900000000000001</v>
      </c>
      <c r="N19" s="11">
        <v>8.99</v>
      </c>
      <c r="O19" s="11">
        <v>0.28999999999999998</v>
      </c>
      <c r="P19" s="11">
        <v>0.28000000000000003</v>
      </c>
      <c r="Q19" s="11">
        <v>2.95</v>
      </c>
      <c r="R19" s="11">
        <v>0.22</v>
      </c>
      <c r="S19" s="11">
        <v>0.54</v>
      </c>
      <c r="T19" s="11">
        <v>0.5</v>
      </c>
      <c r="V19" s="5">
        <f t="shared" si="0"/>
        <v>1.5958904109584893E-2</v>
      </c>
      <c r="W19" s="5">
        <f t="shared" si="1"/>
        <v>9.1780821917815114E-3</v>
      </c>
      <c r="X19" s="5">
        <f t="shared" si="2"/>
        <v>1.0479452054795502E-2</v>
      </c>
      <c r="Y19" s="5">
        <f t="shared" si="3"/>
        <v>8.1164383561677766E-2</v>
      </c>
      <c r="Z19" s="5">
        <f t="shared" si="4"/>
        <v>5.9315068493150935E-2</v>
      </c>
      <c r="AA19" s="5">
        <f t="shared" si="5"/>
        <v>9.7260273972601952E-3</v>
      </c>
      <c r="AB19" s="5">
        <f t="shared" si="6"/>
        <v>7.0547945205478857E-3</v>
      </c>
      <c r="AC19" s="5">
        <f t="shared" si="7"/>
        <v>2.8835616438356082E-2</v>
      </c>
      <c r="AD19" s="5">
        <f t="shared" si="8"/>
        <v>5.082191780821077E-2</v>
      </c>
      <c r="AE19" s="5">
        <f t="shared" si="9"/>
        <v>2.6575342465753604E-2</v>
      </c>
      <c r="AF19" s="5">
        <f t="shared" si="10"/>
        <v>4.3972602739726252E-2</v>
      </c>
      <c r="AG19" s="5">
        <f t="shared" si="11"/>
        <v>2.1917808219177992E-2</v>
      </c>
      <c r="AH19" s="5">
        <f t="shared" si="12"/>
        <v>5.517241379310589E-4</v>
      </c>
      <c r="AI19" s="5">
        <f t="shared" si="13"/>
        <v>8.9383561643835485E-2</v>
      </c>
      <c r="AJ19" s="5">
        <f t="shared" si="14"/>
        <v>2.6438356164383281E-2</v>
      </c>
    </row>
    <row r="20" spans="1:36" x14ac:dyDescent="0.45">
      <c r="D20" s="11" t="s">
        <v>391</v>
      </c>
      <c r="E20" s="11" t="s">
        <v>392</v>
      </c>
      <c r="F20" s="11">
        <v>16.07</v>
      </c>
      <c r="G20" s="11">
        <v>1.07</v>
      </c>
      <c r="H20" s="11">
        <v>4.18</v>
      </c>
      <c r="I20" s="11">
        <v>62.7</v>
      </c>
      <c r="J20" s="11">
        <v>0.74</v>
      </c>
      <c r="K20" s="11">
        <v>0.24</v>
      </c>
      <c r="L20" s="11">
        <v>0.17</v>
      </c>
      <c r="M20" s="11">
        <v>1.06</v>
      </c>
      <c r="N20" s="11">
        <v>8.98</v>
      </c>
      <c r="O20" s="11">
        <v>0.27</v>
      </c>
      <c r="P20" s="11">
        <v>0.38</v>
      </c>
      <c r="Q20" s="11">
        <v>2.92</v>
      </c>
      <c r="R20" s="11">
        <v>0.18</v>
      </c>
      <c r="S20" s="11">
        <v>0.56999999999999995</v>
      </c>
      <c r="T20" s="11">
        <v>0.48</v>
      </c>
      <c r="V20" s="5">
        <f t="shared" si="0"/>
        <v>5.595890410958404E-2</v>
      </c>
      <c r="W20" s="5">
        <f t="shared" si="1"/>
        <v>2.0821917808218515E-2</v>
      </c>
      <c r="X20" s="5">
        <f t="shared" si="2"/>
        <v>5.9520547945204783E-2</v>
      </c>
      <c r="Y20" s="5">
        <f t="shared" si="3"/>
        <v>3.8835616438326781E-2</v>
      </c>
      <c r="Z20" s="5">
        <f t="shared" si="4"/>
        <v>5.9315068493150935E-2</v>
      </c>
      <c r="AA20" s="5">
        <f t="shared" si="5"/>
        <v>9.7260273972601952E-3</v>
      </c>
      <c r="AB20" s="5">
        <f t="shared" si="6"/>
        <v>7.0547945205478857E-3</v>
      </c>
      <c r="AC20" s="5">
        <f t="shared" si="7"/>
        <v>1.1643835616439446E-3</v>
      </c>
      <c r="AD20" s="5">
        <f t="shared" si="8"/>
        <v>4.0821917808210983E-2</v>
      </c>
      <c r="AE20" s="5">
        <f t="shared" si="9"/>
        <v>6.5753424657536419E-3</v>
      </c>
      <c r="AF20" s="5">
        <f t="shared" si="10"/>
        <v>5.6027397260273726E-2</v>
      </c>
      <c r="AG20" s="5">
        <f t="shared" si="11"/>
        <v>8.0821917808222565E-3</v>
      </c>
      <c r="AH20" s="5">
        <f t="shared" si="12"/>
        <v>4.0551724137931067E-2</v>
      </c>
      <c r="AI20" s="5">
        <f t="shared" si="13"/>
        <v>0.1193835616438354</v>
      </c>
      <c r="AJ20" s="5">
        <f t="shared" si="14"/>
        <v>4.6438356164383299E-2</v>
      </c>
    </row>
    <row r="21" spans="1:36" x14ac:dyDescent="0.45">
      <c r="D21" s="11" t="s">
        <v>321</v>
      </c>
      <c r="E21" s="11" t="s">
        <v>392</v>
      </c>
      <c r="F21" s="11">
        <v>16.079999999999998</v>
      </c>
      <c r="G21" s="11">
        <v>1.04</v>
      </c>
      <c r="H21" s="11">
        <v>4.25</v>
      </c>
      <c r="I21" s="11">
        <v>62.49</v>
      </c>
      <c r="J21" s="11">
        <v>0.86</v>
      </c>
      <c r="K21" s="11">
        <v>0.24</v>
      </c>
      <c r="L21" s="11">
        <v>0.17</v>
      </c>
      <c r="M21" s="11">
        <v>1.04</v>
      </c>
      <c r="N21" s="11">
        <v>9.0399999999999991</v>
      </c>
      <c r="O21" s="11">
        <v>0.31</v>
      </c>
      <c r="P21" s="11">
        <v>0.31</v>
      </c>
      <c r="Q21" s="11">
        <v>2.97</v>
      </c>
      <c r="R21" s="11">
        <v>0.23</v>
      </c>
      <c r="S21" s="11">
        <v>0.47</v>
      </c>
      <c r="T21" s="11">
        <v>0.51</v>
      </c>
      <c r="V21" s="5">
        <f t="shared" si="0"/>
        <v>4.595890410958603E-2</v>
      </c>
      <c r="W21" s="5">
        <f t="shared" si="1"/>
        <v>9.1780821917815114E-3</v>
      </c>
      <c r="X21" s="5">
        <f t="shared" si="2"/>
        <v>1.0479452054795502E-2</v>
      </c>
      <c r="Y21" s="5">
        <f t="shared" si="3"/>
        <v>0.17116438356167407</v>
      </c>
      <c r="Z21" s="5">
        <f t="shared" si="4"/>
        <v>6.068493150684906E-2</v>
      </c>
      <c r="AA21" s="5">
        <f t="shared" si="5"/>
        <v>9.7260273972601952E-3</v>
      </c>
      <c r="AB21" s="5">
        <f t="shared" si="6"/>
        <v>7.0547945205478857E-3</v>
      </c>
      <c r="AC21" s="5">
        <f t="shared" si="7"/>
        <v>2.1164383561643962E-2</v>
      </c>
      <c r="AD21" s="5">
        <f t="shared" si="8"/>
        <v>0.1008219178082097</v>
      </c>
      <c r="AE21" s="5">
        <f t="shared" si="9"/>
        <v>4.6575342465753622E-2</v>
      </c>
      <c r="AF21" s="5">
        <f t="shared" si="10"/>
        <v>1.3972602739726281E-2</v>
      </c>
      <c r="AG21" s="5">
        <f t="shared" si="11"/>
        <v>4.191780821917801E-2</v>
      </c>
      <c r="AH21" s="5">
        <f t="shared" si="12"/>
        <v>9.44827586206895E-3</v>
      </c>
      <c r="AI21" s="5">
        <f t="shared" si="13"/>
        <v>1.9383561643835423E-2</v>
      </c>
      <c r="AJ21" s="5">
        <f t="shared" si="14"/>
        <v>1.6438356164383272E-2</v>
      </c>
    </row>
    <row r="22" spans="1:36" x14ac:dyDescent="0.45">
      <c r="D22" s="11" t="s">
        <v>322</v>
      </c>
      <c r="E22" s="11" t="s">
        <v>392</v>
      </c>
      <c r="F22" s="11">
        <v>15.99</v>
      </c>
      <c r="G22" s="11">
        <v>1.03</v>
      </c>
      <c r="H22" s="11">
        <v>4.26</v>
      </c>
      <c r="I22" s="11">
        <v>62.62</v>
      </c>
      <c r="J22" s="11">
        <v>0.8</v>
      </c>
      <c r="K22" s="11">
        <v>0.21</v>
      </c>
      <c r="L22" s="11">
        <v>0.11</v>
      </c>
      <c r="M22" s="11">
        <v>1.07</v>
      </c>
      <c r="N22" s="11">
        <v>9.08</v>
      </c>
      <c r="O22" s="11">
        <v>0.28999999999999998</v>
      </c>
      <c r="P22" s="11">
        <v>0.34</v>
      </c>
      <c r="Q22" s="11">
        <v>2.98</v>
      </c>
      <c r="R22" s="11">
        <v>0.31</v>
      </c>
      <c r="S22" s="11">
        <v>0.49</v>
      </c>
      <c r="T22" s="11">
        <v>0.42</v>
      </c>
      <c r="V22" s="5">
        <f t="shared" si="0"/>
        <v>0.13595890410958411</v>
      </c>
      <c r="W22" s="5">
        <f t="shared" si="1"/>
        <v>1.917808219178152E-2</v>
      </c>
      <c r="X22" s="5">
        <f t="shared" si="2"/>
        <v>2.0479452054795289E-2</v>
      </c>
      <c r="Y22" s="5">
        <f t="shared" si="3"/>
        <v>4.1164383561678619E-2</v>
      </c>
      <c r="Z22" s="5">
        <f t="shared" si="4"/>
        <v>6.8493150684911797E-4</v>
      </c>
      <c r="AA22" s="5">
        <f t="shared" si="5"/>
        <v>3.9726027397260194E-2</v>
      </c>
      <c r="AB22" s="5">
        <f t="shared" si="6"/>
        <v>5.2945205479452126E-2</v>
      </c>
      <c r="AC22" s="5">
        <f t="shared" si="7"/>
        <v>8.8356164383560643E-3</v>
      </c>
      <c r="AD22" s="5">
        <f t="shared" si="8"/>
        <v>0.14082191780821063</v>
      </c>
      <c r="AE22" s="5">
        <f t="shared" si="9"/>
        <v>2.6575342465753604E-2</v>
      </c>
      <c r="AF22" s="5">
        <f t="shared" si="10"/>
        <v>1.6027397260273746E-2</v>
      </c>
      <c r="AG22" s="5">
        <f t="shared" si="11"/>
        <v>5.1917808219177797E-2</v>
      </c>
      <c r="AH22" s="5">
        <f t="shared" si="12"/>
        <v>8.9448275862068938E-2</v>
      </c>
      <c r="AI22" s="5">
        <f t="shared" si="13"/>
        <v>3.9383561643835441E-2</v>
      </c>
      <c r="AJ22" s="5">
        <f t="shared" si="14"/>
        <v>0.1064383561643833</v>
      </c>
    </row>
    <row r="23" spans="1:36" x14ac:dyDescent="0.45">
      <c r="D23" s="11" t="s">
        <v>323</v>
      </c>
      <c r="E23" s="11" t="s">
        <v>392</v>
      </c>
      <c r="F23" s="11">
        <v>16.100000000000001</v>
      </c>
      <c r="G23" s="11">
        <v>1.0900000000000001</v>
      </c>
      <c r="H23" s="11">
        <v>4.26</v>
      </c>
      <c r="I23" s="11">
        <v>62.63</v>
      </c>
      <c r="J23" s="11">
        <v>0.82</v>
      </c>
      <c r="K23" s="11">
        <v>0.22</v>
      </c>
      <c r="L23" s="11">
        <v>0.15</v>
      </c>
      <c r="M23" s="11">
        <v>1.06</v>
      </c>
      <c r="N23" s="11">
        <v>8.94</v>
      </c>
      <c r="O23" s="11">
        <v>0.26</v>
      </c>
      <c r="P23" s="11">
        <v>0.32</v>
      </c>
      <c r="Q23" s="11">
        <v>2.94</v>
      </c>
      <c r="R23" s="11">
        <v>0.21</v>
      </c>
      <c r="S23" s="11">
        <v>0.45</v>
      </c>
      <c r="T23" s="11">
        <v>0.54</v>
      </c>
      <c r="V23" s="5">
        <f t="shared" si="0"/>
        <v>2.5958904109582903E-2</v>
      </c>
      <c r="W23" s="5">
        <f t="shared" si="1"/>
        <v>4.0821917808218533E-2</v>
      </c>
      <c r="X23" s="5">
        <f t="shared" si="2"/>
        <v>2.0479452054795289E-2</v>
      </c>
      <c r="Y23" s="5">
        <f t="shared" si="3"/>
        <v>3.1164383561673503E-2</v>
      </c>
      <c r="Z23" s="5">
        <f t="shared" si="4"/>
        <v>2.0684931506849025E-2</v>
      </c>
      <c r="AA23" s="5">
        <f t="shared" si="5"/>
        <v>2.9726027397260185E-2</v>
      </c>
      <c r="AB23" s="5">
        <f t="shared" si="6"/>
        <v>1.2945205479452132E-2</v>
      </c>
      <c r="AC23" s="5">
        <f t="shared" si="7"/>
        <v>1.1643835616439446E-3</v>
      </c>
      <c r="AD23" s="5">
        <f t="shared" si="8"/>
        <v>8.2191780821005977E-4</v>
      </c>
      <c r="AE23" s="5">
        <f t="shared" si="9"/>
        <v>3.424657534246367E-3</v>
      </c>
      <c r="AF23" s="5">
        <f t="shared" si="10"/>
        <v>3.972602739726272E-3</v>
      </c>
      <c r="AG23" s="5">
        <f t="shared" si="11"/>
        <v>1.1917808219177761E-2</v>
      </c>
      <c r="AH23" s="5">
        <f t="shared" si="12"/>
        <v>1.0551724137931068E-2</v>
      </c>
      <c r="AI23" s="5">
        <f t="shared" si="13"/>
        <v>6.1643835616453924E-4</v>
      </c>
      <c r="AJ23" s="5">
        <f t="shared" si="14"/>
        <v>1.3561643835616755E-2</v>
      </c>
    </row>
    <row r="24" spans="1:36" x14ac:dyDescent="0.45">
      <c r="D24" s="11" t="s">
        <v>324</v>
      </c>
      <c r="E24" s="11" t="s">
        <v>392</v>
      </c>
      <c r="F24" s="11">
        <v>16.02</v>
      </c>
      <c r="G24" s="11">
        <v>1.03</v>
      </c>
      <c r="H24" s="11">
        <v>4.24</v>
      </c>
      <c r="I24" s="11">
        <v>62.73</v>
      </c>
      <c r="J24" s="11">
        <v>0.8</v>
      </c>
      <c r="K24" s="11">
        <v>0.21</v>
      </c>
      <c r="L24" s="11">
        <v>0.12</v>
      </c>
      <c r="M24" s="11">
        <v>1.04</v>
      </c>
      <c r="N24" s="11">
        <v>9</v>
      </c>
      <c r="O24" s="11">
        <v>0.28999999999999998</v>
      </c>
      <c r="P24" s="11">
        <v>0.31</v>
      </c>
      <c r="Q24" s="11">
        <v>2.91</v>
      </c>
      <c r="R24" s="11">
        <v>0.27</v>
      </c>
      <c r="S24" s="11">
        <v>0.45</v>
      </c>
      <c r="T24" s="11">
        <v>0.59</v>
      </c>
      <c r="V24" s="5">
        <f t="shared" si="0"/>
        <v>0.10595890410958475</v>
      </c>
      <c r="W24" s="5">
        <f t="shared" si="1"/>
        <v>1.917808219178152E-2</v>
      </c>
      <c r="X24" s="5">
        <f t="shared" si="2"/>
        <v>4.7945205479571484E-4</v>
      </c>
      <c r="Y24" s="5">
        <f t="shared" si="3"/>
        <v>6.8835616438320812E-2</v>
      </c>
      <c r="Z24" s="5">
        <f t="shared" si="4"/>
        <v>6.8493150684911797E-4</v>
      </c>
      <c r="AA24" s="5">
        <f t="shared" si="5"/>
        <v>3.9726027397260194E-2</v>
      </c>
      <c r="AB24" s="5">
        <f t="shared" si="6"/>
        <v>4.2945205479452131E-2</v>
      </c>
      <c r="AC24" s="5">
        <f t="shared" si="7"/>
        <v>2.1164383561643962E-2</v>
      </c>
      <c r="AD24" s="5">
        <f t="shared" si="8"/>
        <v>6.0821917808210557E-2</v>
      </c>
      <c r="AE24" s="5">
        <f t="shared" si="9"/>
        <v>2.6575342465753604E-2</v>
      </c>
      <c r="AF24" s="5">
        <f t="shared" si="10"/>
        <v>1.3972602739726281E-2</v>
      </c>
      <c r="AG24" s="5">
        <f t="shared" si="11"/>
        <v>1.8082191780822043E-2</v>
      </c>
      <c r="AH24" s="5">
        <f t="shared" si="12"/>
        <v>4.9448275862068958E-2</v>
      </c>
      <c r="AI24" s="5">
        <f t="shared" si="13"/>
        <v>6.1643835616453924E-4</v>
      </c>
      <c r="AJ24" s="5">
        <f t="shared" si="14"/>
        <v>6.3561643835616688E-2</v>
      </c>
    </row>
    <row r="25" spans="1:36" ht="14.65" thickBot="1" x14ac:dyDescent="0.5">
      <c r="A25" s="14"/>
      <c r="B25" s="14"/>
      <c r="C25" s="14"/>
      <c r="D25" s="15" t="s">
        <v>378</v>
      </c>
      <c r="E25" s="15" t="s">
        <v>392</v>
      </c>
      <c r="F25" s="15">
        <v>15.85</v>
      </c>
      <c r="G25" s="15">
        <v>1.06</v>
      </c>
      <c r="H25" s="15">
        <v>4.2300000000000004</v>
      </c>
      <c r="I25" s="15">
        <v>62.7</v>
      </c>
      <c r="J25" s="15">
        <v>0.83</v>
      </c>
      <c r="K25" s="15">
        <v>0.2</v>
      </c>
      <c r="L25" s="15">
        <v>0.14000000000000001</v>
      </c>
      <c r="M25" s="15">
        <v>1.08</v>
      </c>
      <c r="N25" s="15">
        <v>9.0500000000000007</v>
      </c>
      <c r="O25" s="15">
        <v>0.27</v>
      </c>
      <c r="P25" s="15">
        <v>0.31</v>
      </c>
      <c r="Q25" s="15">
        <v>2.97</v>
      </c>
      <c r="R25" s="15">
        <v>0.22</v>
      </c>
      <c r="S25" s="15">
        <v>0.57999999999999996</v>
      </c>
      <c r="T25" s="15">
        <v>0.5</v>
      </c>
      <c r="V25" s="5">
        <f t="shared" si="0"/>
        <v>0.27595890410958468</v>
      </c>
      <c r="W25" s="5">
        <f t="shared" si="1"/>
        <v>1.0821917808218506E-2</v>
      </c>
      <c r="X25" s="5">
        <f t="shared" si="2"/>
        <v>9.520547945204072E-3</v>
      </c>
      <c r="Y25" s="5">
        <f t="shared" si="3"/>
        <v>3.8835616438326781E-2</v>
      </c>
      <c r="Z25" s="5">
        <f t="shared" si="4"/>
        <v>3.0684931506849034E-2</v>
      </c>
      <c r="AA25" s="5">
        <f t="shared" si="5"/>
        <v>4.9726027397260175E-2</v>
      </c>
      <c r="AB25" s="5">
        <f t="shared" si="6"/>
        <v>2.2945205479452113E-2</v>
      </c>
      <c r="AC25" s="5">
        <f t="shared" si="7"/>
        <v>1.8835616438356073E-2</v>
      </c>
      <c r="AD25" s="5">
        <f t="shared" si="8"/>
        <v>0.11082191780821127</v>
      </c>
      <c r="AE25" s="5">
        <f t="shared" si="9"/>
        <v>6.5753424657536419E-3</v>
      </c>
      <c r="AF25" s="5">
        <f t="shared" si="10"/>
        <v>1.3972602739726281E-2</v>
      </c>
      <c r="AG25" s="5">
        <f t="shared" si="11"/>
        <v>4.191780821917801E-2</v>
      </c>
      <c r="AH25" s="5">
        <f t="shared" si="12"/>
        <v>5.517241379310589E-4</v>
      </c>
      <c r="AI25" s="5">
        <f t="shared" si="13"/>
        <v>0.12938356164383541</v>
      </c>
      <c r="AJ25" s="5">
        <f t="shared" si="14"/>
        <v>2.6438356164383281E-2</v>
      </c>
    </row>
    <row r="26" spans="1:36" x14ac:dyDescent="0.45">
      <c r="A26" s="13">
        <v>44231</v>
      </c>
      <c r="D26" s="11" t="s">
        <v>341</v>
      </c>
      <c r="E26" s="11" t="s">
        <v>393</v>
      </c>
      <c r="F26" s="11">
        <v>16</v>
      </c>
      <c r="G26" s="11">
        <v>1.07</v>
      </c>
      <c r="H26" s="11">
        <v>4.2699999999999996</v>
      </c>
      <c r="I26" s="11">
        <v>62.66</v>
      </c>
      <c r="J26" s="11">
        <v>0.77</v>
      </c>
      <c r="K26" s="11">
        <v>0.27</v>
      </c>
      <c r="L26" s="11">
        <v>0.16</v>
      </c>
      <c r="M26" s="11">
        <v>1.07</v>
      </c>
      <c r="N26" s="11">
        <v>9</v>
      </c>
      <c r="O26" s="11">
        <v>0.27</v>
      </c>
      <c r="P26" s="11">
        <v>0.33</v>
      </c>
      <c r="Q26" s="11">
        <v>2.95</v>
      </c>
      <c r="R26" s="11">
        <v>0.18</v>
      </c>
      <c r="S26" s="11">
        <v>0.51</v>
      </c>
      <c r="T26" s="11">
        <v>0.51</v>
      </c>
      <c r="V26" s="5">
        <f t="shared" si="0"/>
        <v>0.12595890410958432</v>
      </c>
      <c r="W26" s="5">
        <f t="shared" si="1"/>
        <v>2.0821917808218515E-2</v>
      </c>
      <c r="X26" s="5">
        <f t="shared" si="2"/>
        <v>3.0479452054795075E-2</v>
      </c>
      <c r="Y26" s="5">
        <f t="shared" si="3"/>
        <v>1.1643835616794718E-3</v>
      </c>
      <c r="Z26" s="5">
        <f t="shared" si="4"/>
        <v>2.9315068493150909E-2</v>
      </c>
      <c r="AA26" s="5">
        <f t="shared" si="5"/>
        <v>2.0273972602739831E-2</v>
      </c>
      <c r="AB26" s="5">
        <f t="shared" si="6"/>
        <v>2.9452054794521232E-3</v>
      </c>
      <c r="AC26" s="5">
        <f t="shared" si="7"/>
        <v>8.8356164383560643E-3</v>
      </c>
      <c r="AD26" s="5">
        <f t="shared" si="8"/>
        <v>6.0821917808210557E-2</v>
      </c>
      <c r="AE26" s="5">
        <f t="shared" si="9"/>
        <v>6.5753424657536419E-3</v>
      </c>
      <c r="AF26" s="5">
        <f t="shared" si="10"/>
        <v>6.0273972602737369E-3</v>
      </c>
      <c r="AG26" s="5">
        <f t="shared" si="11"/>
        <v>2.1917808219177992E-2</v>
      </c>
      <c r="AH26" s="5">
        <f t="shared" si="12"/>
        <v>4.0551724137931067E-2</v>
      </c>
      <c r="AI26" s="5">
        <f t="shared" si="13"/>
        <v>5.9383561643835459E-2</v>
      </c>
      <c r="AJ26" s="5">
        <f t="shared" si="14"/>
        <v>1.6438356164383272E-2</v>
      </c>
    </row>
    <row r="27" spans="1:36" x14ac:dyDescent="0.45">
      <c r="D27" s="11" t="s">
        <v>388</v>
      </c>
      <c r="E27" s="11" t="s">
        <v>393</v>
      </c>
      <c r="F27" s="11">
        <v>16.12</v>
      </c>
      <c r="G27" s="11">
        <v>1.07</v>
      </c>
      <c r="H27" s="11">
        <v>4.18</v>
      </c>
      <c r="I27" s="11">
        <v>62.67</v>
      </c>
      <c r="J27" s="11">
        <v>0.8</v>
      </c>
      <c r="K27" s="11">
        <v>0.23</v>
      </c>
      <c r="L27" s="11">
        <v>0.18</v>
      </c>
      <c r="M27" s="11">
        <v>1.06</v>
      </c>
      <c r="N27" s="11">
        <v>8.9700000000000006</v>
      </c>
      <c r="O27" s="11">
        <v>0.27</v>
      </c>
      <c r="P27" s="11">
        <v>0.37</v>
      </c>
      <c r="Q27" s="11">
        <v>2.9</v>
      </c>
      <c r="R27" s="11">
        <v>0.15</v>
      </c>
      <c r="S27" s="11">
        <v>0.48</v>
      </c>
      <c r="T27" s="11">
        <v>0.55000000000000004</v>
      </c>
      <c r="V27" s="5">
        <f t="shared" si="0"/>
        <v>5.9589041095833295E-3</v>
      </c>
      <c r="W27" s="5">
        <f t="shared" si="1"/>
        <v>2.0821917808218515E-2</v>
      </c>
      <c r="X27" s="5">
        <f t="shared" si="2"/>
        <v>5.9520547945204783E-2</v>
      </c>
      <c r="Y27" s="5">
        <f t="shared" si="3"/>
        <v>8.8356164383256441E-3</v>
      </c>
      <c r="Z27" s="5">
        <f t="shared" si="4"/>
        <v>6.8493150684911797E-4</v>
      </c>
      <c r="AA27" s="5">
        <f t="shared" si="5"/>
        <v>1.9726027397260176E-2</v>
      </c>
      <c r="AB27" s="5">
        <f t="shared" si="6"/>
        <v>1.7054794520547867E-2</v>
      </c>
      <c r="AC27" s="5">
        <f t="shared" si="7"/>
        <v>1.1643835616439446E-3</v>
      </c>
      <c r="AD27" s="5">
        <f t="shared" si="8"/>
        <v>3.0821917808211197E-2</v>
      </c>
      <c r="AE27" s="5">
        <f t="shared" si="9"/>
        <v>6.5753424657536419E-3</v>
      </c>
      <c r="AF27" s="5">
        <f t="shared" si="10"/>
        <v>4.6027397260273717E-2</v>
      </c>
      <c r="AG27" s="5">
        <f t="shared" si="11"/>
        <v>2.8082191780822274E-2</v>
      </c>
      <c r="AH27" s="5">
        <f t="shared" si="12"/>
        <v>7.0551724137931066E-2</v>
      </c>
      <c r="AI27" s="5">
        <f t="shared" si="13"/>
        <v>2.9383561643835432E-2</v>
      </c>
      <c r="AJ27" s="5">
        <f t="shared" si="14"/>
        <v>2.3561643835616763E-2</v>
      </c>
    </row>
    <row r="28" spans="1:36" x14ac:dyDescent="0.45">
      <c r="D28" s="11" t="s">
        <v>389</v>
      </c>
      <c r="E28" s="11" t="s">
        <v>393</v>
      </c>
      <c r="F28" s="11">
        <v>16.059999999999999</v>
      </c>
      <c r="G28" s="11">
        <v>1.04</v>
      </c>
      <c r="H28" s="11">
        <v>4.26</v>
      </c>
      <c r="I28" s="11">
        <v>62.52</v>
      </c>
      <c r="J28" s="11">
        <v>0.8</v>
      </c>
      <c r="K28" s="11">
        <v>0.25</v>
      </c>
      <c r="L28" s="11">
        <v>0.18</v>
      </c>
      <c r="M28" s="11">
        <v>1.08</v>
      </c>
      <c r="N28" s="11">
        <v>8.9700000000000006</v>
      </c>
      <c r="O28" s="11">
        <v>0.31</v>
      </c>
      <c r="P28" s="11">
        <v>0.35</v>
      </c>
      <c r="Q28" s="11">
        <v>2.91</v>
      </c>
      <c r="R28" s="11">
        <v>0.19</v>
      </c>
      <c r="S28" s="11">
        <v>0.47</v>
      </c>
      <c r="T28" s="11">
        <v>0.61</v>
      </c>
      <c r="V28" s="5">
        <f t="shared" si="0"/>
        <v>6.5958904109585603E-2</v>
      </c>
      <c r="W28" s="5">
        <f t="shared" si="1"/>
        <v>9.1780821917815114E-3</v>
      </c>
      <c r="X28" s="5">
        <f t="shared" si="2"/>
        <v>2.0479452054795289E-2</v>
      </c>
      <c r="Y28" s="5">
        <f t="shared" si="3"/>
        <v>0.14116438356167293</v>
      </c>
      <c r="Z28" s="5">
        <f t="shared" si="4"/>
        <v>6.8493150684911797E-4</v>
      </c>
      <c r="AA28" s="5">
        <f t="shared" si="5"/>
        <v>2.7397260273981372E-4</v>
      </c>
      <c r="AB28" s="5">
        <f t="shared" si="6"/>
        <v>1.7054794520547867E-2</v>
      </c>
      <c r="AC28" s="5">
        <f t="shared" si="7"/>
        <v>1.8835616438356073E-2</v>
      </c>
      <c r="AD28" s="5">
        <f t="shared" si="8"/>
        <v>3.0821917808211197E-2</v>
      </c>
      <c r="AE28" s="5">
        <f t="shared" si="9"/>
        <v>4.6575342465753622E-2</v>
      </c>
      <c r="AF28" s="5">
        <f t="shared" si="10"/>
        <v>2.6027397260273699E-2</v>
      </c>
      <c r="AG28" s="5">
        <f t="shared" si="11"/>
        <v>1.8082191780822043E-2</v>
      </c>
      <c r="AH28" s="5">
        <f t="shared" si="12"/>
        <v>3.0551724137931058E-2</v>
      </c>
      <c r="AI28" s="5">
        <f t="shared" si="13"/>
        <v>1.9383561643835423E-2</v>
      </c>
      <c r="AJ28" s="5">
        <f t="shared" si="14"/>
        <v>8.3561643835616706E-2</v>
      </c>
    </row>
    <row r="29" spans="1:36" x14ac:dyDescent="0.45">
      <c r="D29" s="11" t="s">
        <v>390</v>
      </c>
      <c r="E29" s="11" t="s">
        <v>393</v>
      </c>
      <c r="F29" s="11">
        <v>16.05</v>
      </c>
      <c r="G29" s="11">
        <v>1.03</v>
      </c>
      <c r="H29" s="11">
        <v>4.2</v>
      </c>
      <c r="I29" s="11">
        <v>62.6</v>
      </c>
      <c r="J29" s="11">
        <v>0.76</v>
      </c>
      <c r="K29" s="11">
        <v>0.24</v>
      </c>
      <c r="L29" s="11">
        <v>0.16</v>
      </c>
      <c r="M29" s="11">
        <v>1.02</v>
      </c>
      <c r="N29" s="11">
        <v>9</v>
      </c>
      <c r="O29" s="11">
        <v>0.21</v>
      </c>
      <c r="P29" s="11">
        <v>0.28999999999999998</v>
      </c>
      <c r="Q29" s="11">
        <v>3.09</v>
      </c>
      <c r="R29" s="11">
        <v>0.27</v>
      </c>
      <c r="S29" s="11">
        <v>0.63</v>
      </c>
      <c r="T29" s="11">
        <v>0.47</v>
      </c>
      <c r="V29" s="5">
        <f t="shared" si="0"/>
        <v>7.5958904109583614E-2</v>
      </c>
      <c r="W29" s="5">
        <f t="shared" si="1"/>
        <v>1.917808219178152E-2</v>
      </c>
      <c r="X29" s="5">
        <f t="shared" si="2"/>
        <v>3.9520547945204321E-2</v>
      </c>
      <c r="Y29" s="5">
        <f t="shared" si="3"/>
        <v>6.116438356167464E-2</v>
      </c>
      <c r="Z29" s="5">
        <f t="shared" si="4"/>
        <v>3.9315068493150918E-2</v>
      </c>
      <c r="AA29" s="5">
        <f t="shared" si="5"/>
        <v>9.7260273972601952E-3</v>
      </c>
      <c r="AB29" s="5">
        <f t="shared" si="6"/>
        <v>2.9452054794521232E-3</v>
      </c>
      <c r="AC29" s="5">
        <f t="shared" si="7"/>
        <v>4.116438356164398E-2</v>
      </c>
      <c r="AD29" s="5">
        <f t="shared" si="8"/>
        <v>6.0821917808210557E-2</v>
      </c>
      <c r="AE29" s="5">
        <f t="shared" si="9"/>
        <v>5.3424657534246384E-2</v>
      </c>
      <c r="AF29" s="5">
        <f t="shared" si="10"/>
        <v>3.3972602739726299E-2</v>
      </c>
      <c r="AG29" s="5">
        <f t="shared" si="11"/>
        <v>0.16191780821917767</v>
      </c>
      <c r="AH29" s="5">
        <f t="shared" si="12"/>
        <v>4.9448275862068958E-2</v>
      </c>
      <c r="AI29" s="5">
        <f t="shared" si="13"/>
        <v>0.17938356164383545</v>
      </c>
      <c r="AJ29" s="5">
        <f t="shared" si="14"/>
        <v>5.6438356164383308E-2</v>
      </c>
    </row>
    <row r="30" spans="1:36" x14ac:dyDescent="0.45">
      <c r="D30" s="11" t="s">
        <v>391</v>
      </c>
      <c r="E30" s="11" t="s">
        <v>393</v>
      </c>
      <c r="F30" s="11">
        <v>16</v>
      </c>
      <c r="G30" s="11">
        <v>1.0900000000000001</v>
      </c>
      <c r="H30" s="11">
        <v>4.17</v>
      </c>
      <c r="I30" s="11">
        <v>62.51</v>
      </c>
      <c r="J30" s="11">
        <v>0.78</v>
      </c>
      <c r="K30" s="11">
        <v>0.25</v>
      </c>
      <c r="L30" s="11">
        <v>0.19</v>
      </c>
      <c r="M30" s="11">
        <v>1.05</v>
      </c>
      <c r="N30" s="11">
        <v>8.94</v>
      </c>
      <c r="O30" s="11">
        <v>0.28000000000000003</v>
      </c>
      <c r="P30" s="11">
        <v>0.34</v>
      </c>
      <c r="Q30" s="11">
        <v>3.08</v>
      </c>
      <c r="R30" s="11">
        <v>0.23</v>
      </c>
      <c r="S30" s="11">
        <v>0.54</v>
      </c>
      <c r="T30" s="11">
        <v>0.56999999999999995</v>
      </c>
      <c r="V30" s="5">
        <f t="shared" si="0"/>
        <v>0.12595890410958432</v>
      </c>
      <c r="W30" s="5">
        <f t="shared" si="1"/>
        <v>4.0821917808218533E-2</v>
      </c>
      <c r="X30" s="5">
        <f t="shared" si="2"/>
        <v>6.9520547945204569E-2</v>
      </c>
      <c r="Y30" s="5">
        <f t="shared" si="3"/>
        <v>0.15116438356167805</v>
      </c>
      <c r="Z30" s="5">
        <f t="shared" si="4"/>
        <v>1.93150684931509E-2</v>
      </c>
      <c r="AA30" s="5">
        <f t="shared" si="5"/>
        <v>2.7397260273981372E-4</v>
      </c>
      <c r="AB30" s="5">
        <f t="shared" si="6"/>
        <v>2.7054794520547876E-2</v>
      </c>
      <c r="AC30" s="5">
        <f t="shared" si="7"/>
        <v>1.1164383561643954E-2</v>
      </c>
      <c r="AD30" s="5">
        <f t="shared" si="8"/>
        <v>8.2191780821005977E-4</v>
      </c>
      <c r="AE30" s="5">
        <f t="shared" si="9"/>
        <v>1.6575342465753651E-2</v>
      </c>
      <c r="AF30" s="5">
        <f t="shared" si="10"/>
        <v>1.6027397260273746E-2</v>
      </c>
      <c r="AG30" s="5">
        <f t="shared" si="11"/>
        <v>0.15191780821917789</v>
      </c>
      <c r="AH30" s="5">
        <f t="shared" si="12"/>
        <v>9.44827586206895E-3</v>
      </c>
      <c r="AI30" s="5">
        <f t="shared" si="13"/>
        <v>8.9383561643835485E-2</v>
      </c>
      <c r="AJ30" s="5">
        <f t="shared" si="14"/>
        <v>4.356164383561667E-2</v>
      </c>
    </row>
    <row r="31" spans="1:36" x14ac:dyDescent="0.45">
      <c r="D31" s="11" t="s">
        <v>394</v>
      </c>
      <c r="E31" s="11" t="s">
        <v>393</v>
      </c>
      <c r="F31" s="11">
        <v>16.03</v>
      </c>
      <c r="G31" s="11">
        <v>1.02</v>
      </c>
      <c r="H31" s="11">
        <v>4.2300000000000004</v>
      </c>
      <c r="I31" s="11">
        <v>62.64</v>
      </c>
      <c r="J31" s="11">
        <v>0.78</v>
      </c>
      <c r="K31" s="11">
        <v>0.23</v>
      </c>
      <c r="L31" s="11">
        <v>0.2</v>
      </c>
      <c r="M31" s="11">
        <v>1.07</v>
      </c>
      <c r="N31" s="11">
        <v>8.9499999999999993</v>
      </c>
      <c r="O31" s="11">
        <v>0.26</v>
      </c>
      <c r="P31" s="11">
        <v>0.27</v>
      </c>
      <c r="Q31" s="11">
        <v>2.95</v>
      </c>
      <c r="R31" s="11">
        <v>0.31</v>
      </c>
      <c r="S31" s="11">
        <v>0.54</v>
      </c>
      <c r="T31" s="11">
        <v>0.52</v>
      </c>
      <c r="V31" s="5">
        <f t="shared" si="0"/>
        <v>9.5958904109583187E-2</v>
      </c>
      <c r="W31" s="5">
        <f t="shared" si="1"/>
        <v>2.9178082191781529E-2</v>
      </c>
      <c r="X31" s="5">
        <f t="shared" si="2"/>
        <v>9.520547945204072E-3</v>
      </c>
      <c r="Y31" s="5">
        <f t="shared" si="3"/>
        <v>2.1164383561675493E-2</v>
      </c>
      <c r="Z31" s="5">
        <f t="shared" si="4"/>
        <v>1.93150684931509E-2</v>
      </c>
      <c r="AA31" s="5">
        <f t="shared" si="5"/>
        <v>1.9726027397260176E-2</v>
      </c>
      <c r="AB31" s="5">
        <f t="shared" si="6"/>
        <v>3.7054794520547885E-2</v>
      </c>
      <c r="AC31" s="5">
        <f t="shared" si="7"/>
        <v>8.8356164383560643E-3</v>
      </c>
      <c r="AD31" s="5">
        <f t="shared" si="8"/>
        <v>1.0821917808209847E-2</v>
      </c>
      <c r="AE31" s="5">
        <f t="shared" si="9"/>
        <v>3.424657534246367E-3</v>
      </c>
      <c r="AF31" s="5">
        <f t="shared" si="10"/>
        <v>5.3972602739726261E-2</v>
      </c>
      <c r="AG31" s="5">
        <f t="shared" si="11"/>
        <v>2.1917808219177992E-2</v>
      </c>
      <c r="AH31" s="5">
        <f t="shared" si="12"/>
        <v>8.9448275862068938E-2</v>
      </c>
      <c r="AI31" s="5">
        <f t="shared" si="13"/>
        <v>8.9383561643835485E-2</v>
      </c>
      <c r="AJ31" s="5">
        <f t="shared" si="14"/>
        <v>6.4383561643832632E-3</v>
      </c>
    </row>
    <row r="32" spans="1:36" x14ac:dyDescent="0.45">
      <c r="D32" s="11" t="s">
        <v>395</v>
      </c>
      <c r="E32" s="11" t="s">
        <v>393</v>
      </c>
      <c r="F32" s="11">
        <v>15.8</v>
      </c>
      <c r="G32" s="11">
        <v>1.1000000000000001</v>
      </c>
      <c r="H32" s="11">
        <v>4.25</v>
      </c>
      <c r="I32" s="11">
        <v>62.73</v>
      </c>
      <c r="J32" s="11">
        <v>0.78</v>
      </c>
      <c r="K32" s="11">
        <v>0.24</v>
      </c>
      <c r="L32" s="11">
        <v>0.16</v>
      </c>
      <c r="M32" s="11">
        <v>1.07</v>
      </c>
      <c r="N32" s="11">
        <v>9.14</v>
      </c>
      <c r="O32" s="11">
        <v>0.27</v>
      </c>
      <c r="P32" s="11">
        <v>0.32</v>
      </c>
      <c r="Q32" s="11">
        <v>2.89</v>
      </c>
      <c r="R32" s="11">
        <v>0.28999999999999998</v>
      </c>
      <c r="S32" s="11">
        <v>0.44</v>
      </c>
      <c r="T32" s="11">
        <v>0.52</v>
      </c>
      <c r="V32" s="5">
        <f t="shared" si="0"/>
        <v>0.32595890410958361</v>
      </c>
      <c r="W32" s="5">
        <f t="shared" si="1"/>
        <v>5.0821917808218542E-2</v>
      </c>
      <c r="X32" s="5">
        <f t="shared" si="2"/>
        <v>1.0479452054795502E-2</v>
      </c>
      <c r="Y32" s="5">
        <f t="shared" si="3"/>
        <v>6.8835616438320812E-2</v>
      </c>
      <c r="Z32" s="5">
        <f t="shared" si="4"/>
        <v>1.93150684931509E-2</v>
      </c>
      <c r="AA32" s="5">
        <f t="shared" si="5"/>
        <v>9.7260273972601952E-3</v>
      </c>
      <c r="AB32" s="5">
        <f t="shared" si="6"/>
        <v>2.9452054794521232E-3</v>
      </c>
      <c r="AC32" s="5">
        <f t="shared" si="7"/>
        <v>8.8356164383560643E-3</v>
      </c>
      <c r="AD32" s="5">
        <f t="shared" si="8"/>
        <v>0.20082191780821113</v>
      </c>
      <c r="AE32" s="5">
        <f t="shared" si="9"/>
        <v>6.5753424657536419E-3</v>
      </c>
      <c r="AF32" s="5">
        <f t="shared" si="10"/>
        <v>3.972602739726272E-3</v>
      </c>
      <c r="AG32" s="5">
        <f t="shared" si="11"/>
        <v>3.8082191780822061E-2</v>
      </c>
      <c r="AH32" s="5">
        <f t="shared" si="12"/>
        <v>6.944827586206892E-2</v>
      </c>
      <c r="AI32" s="5">
        <f t="shared" si="13"/>
        <v>1.0616438356164548E-2</v>
      </c>
      <c r="AJ32" s="5">
        <f t="shared" si="14"/>
        <v>6.4383561643832632E-3</v>
      </c>
    </row>
    <row r="33" spans="1:36" x14ac:dyDescent="0.45">
      <c r="D33" s="11" t="s">
        <v>396</v>
      </c>
      <c r="E33" s="11" t="s">
        <v>393</v>
      </c>
      <c r="F33" s="11">
        <v>16.04</v>
      </c>
      <c r="G33" s="11">
        <v>1.02</v>
      </c>
      <c r="H33" s="11">
        <v>4.22</v>
      </c>
      <c r="I33" s="11">
        <v>62.52</v>
      </c>
      <c r="J33" s="11">
        <v>0.77</v>
      </c>
      <c r="K33" s="11">
        <v>0.22</v>
      </c>
      <c r="L33" s="11">
        <v>0.16</v>
      </c>
      <c r="M33" s="11">
        <v>1.06</v>
      </c>
      <c r="N33" s="11">
        <v>9.01</v>
      </c>
      <c r="O33" s="11">
        <v>0.23</v>
      </c>
      <c r="P33" s="11">
        <v>0.32</v>
      </c>
      <c r="Q33" s="11">
        <v>2.99</v>
      </c>
      <c r="R33" s="11">
        <v>0.22</v>
      </c>
      <c r="S33" s="11">
        <v>0.62</v>
      </c>
      <c r="T33" s="11">
        <v>0.6</v>
      </c>
      <c r="V33" s="5">
        <f t="shared" si="0"/>
        <v>8.5958904109585177E-2</v>
      </c>
      <c r="W33" s="5">
        <f t="shared" si="1"/>
        <v>2.9178082191781529E-2</v>
      </c>
      <c r="X33" s="5">
        <f t="shared" si="2"/>
        <v>1.9520547945204747E-2</v>
      </c>
      <c r="Y33" s="5">
        <f t="shared" si="3"/>
        <v>0.14116438356167293</v>
      </c>
      <c r="Z33" s="5">
        <f t="shared" si="4"/>
        <v>2.9315068493150909E-2</v>
      </c>
      <c r="AA33" s="5">
        <f t="shared" si="5"/>
        <v>2.9726027397260185E-2</v>
      </c>
      <c r="AB33" s="5">
        <f t="shared" si="6"/>
        <v>2.9452054794521232E-3</v>
      </c>
      <c r="AC33" s="5">
        <f t="shared" si="7"/>
        <v>1.1643835616439446E-3</v>
      </c>
      <c r="AD33" s="5">
        <f t="shared" si="8"/>
        <v>7.0821917808210344E-2</v>
      </c>
      <c r="AE33" s="5">
        <f t="shared" si="9"/>
        <v>3.3424657534246366E-2</v>
      </c>
      <c r="AF33" s="5">
        <f t="shared" si="10"/>
        <v>3.972602739726272E-3</v>
      </c>
      <c r="AG33" s="5">
        <f t="shared" si="11"/>
        <v>6.1917808219178028E-2</v>
      </c>
      <c r="AH33" s="5">
        <f t="shared" si="12"/>
        <v>5.517241379310589E-4</v>
      </c>
      <c r="AI33" s="5">
        <f t="shared" si="13"/>
        <v>0.16938356164383545</v>
      </c>
      <c r="AJ33" s="5">
        <f t="shared" si="14"/>
        <v>7.3561643835616697E-2</v>
      </c>
    </row>
    <row r="34" spans="1:36" x14ac:dyDescent="0.45">
      <c r="D34" s="11" t="s">
        <v>397</v>
      </c>
      <c r="E34" s="11" t="s">
        <v>393</v>
      </c>
      <c r="F34" s="11">
        <v>16.079999999999998</v>
      </c>
      <c r="G34" s="11">
        <v>1.03</v>
      </c>
      <c r="H34" s="11">
        <v>4.2300000000000004</v>
      </c>
      <c r="I34" s="11">
        <v>62.66</v>
      </c>
      <c r="J34" s="11">
        <v>0.77</v>
      </c>
      <c r="K34" s="11">
        <v>0.25</v>
      </c>
      <c r="L34" s="11">
        <v>0.18</v>
      </c>
      <c r="M34" s="11">
        <v>1.06</v>
      </c>
      <c r="N34" s="11">
        <v>9</v>
      </c>
      <c r="O34" s="11">
        <v>0.27</v>
      </c>
      <c r="P34" s="11">
        <v>0.34</v>
      </c>
      <c r="Q34" s="11">
        <v>2.91</v>
      </c>
      <c r="R34" s="11">
        <v>0.23</v>
      </c>
      <c r="S34" s="11">
        <v>0.51</v>
      </c>
      <c r="T34" s="11">
        <v>0.49</v>
      </c>
      <c r="V34" s="5">
        <f t="shared" si="0"/>
        <v>4.595890410958603E-2</v>
      </c>
      <c r="W34" s="5">
        <f t="shared" si="1"/>
        <v>1.917808219178152E-2</v>
      </c>
      <c r="X34" s="5">
        <f t="shared" si="2"/>
        <v>9.520547945204072E-3</v>
      </c>
      <c r="Y34" s="5">
        <f t="shared" si="3"/>
        <v>1.1643835616794718E-3</v>
      </c>
      <c r="Z34" s="5">
        <f t="shared" si="4"/>
        <v>2.9315068493150909E-2</v>
      </c>
      <c r="AA34" s="5">
        <f t="shared" si="5"/>
        <v>2.7397260273981372E-4</v>
      </c>
      <c r="AB34" s="5">
        <f t="shared" si="6"/>
        <v>1.7054794520547867E-2</v>
      </c>
      <c r="AC34" s="5">
        <f t="shared" si="7"/>
        <v>1.1643835616439446E-3</v>
      </c>
      <c r="AD34" s="5">
        <f t="shared" si="8"/>
        <v>6.0821917808210557E-2</v>
      </c>
      <c r="AE34" s="5">
        <f t="shared" si="9"/>
        <v>6.5753424657536419E-3</v>
      </c>
      <c r="AF34" s="5">
        <f t="shared" si="10"/>
        <v>1.6027397260273746E-2</v>
      </c>
      <c r="AG34" s="5">
        <f t="shared" si="11"/>
        <v>1.8082191780822043E-2</v>
      </c>
      <c r="AH34" s="5">
        <f t="shared" si="12"/>
        <v>9.44827586206895E-3</v>
      </c>
      <c r="AI34" s="5">
        <f t="shared" si="13"/>
        <v>5.9383561643835459E-2</v>
      </c>
      <c r="AJ34" s="5">
        <f t="shared" si="14"/>
        <v>3.643835616438329E-2</v>
      </c>
    </row>
    <row r="35" spans="1:36" ht="14.65" thickBot="1" x14ac:dyDescent="0.5">
      <c r="A35" s="14"/>
      <c r="B35" s="14"/>
      <c r="C35" s="14"/>
      <c r="D35" s="15" t="s">
        <v>398</v>
      </c>
      <c r="E35" s="15" t="s">
        <v>393</v>
      </c>
      <c r="F35" s="15">
        <v>15.97</v>
      </c>
      <c r="G35" s="15">
        <v>1.08</v>
      </c>
      <c r="H35" s="15">
        <v>4.2</v>
      </c>
      <c r="I35" s="15">
        <v>62.67</v>
      </c>
      <c r="J35" s="15">
        <v>0.79</v>
      </c>
      <c r="K35" s="15">
        <v>0.23</v>
      </c>
      <c r="L35" s="15">
        <v>0.14000000000000001</v>
      </c>
      <c r="M35" s="15">
        <v>1.04</v>
      </c>
      <c r="N35" s="15">
        <v>9.0399999999999991</v>
      </c>
      <c r="O35" s="15">
        <v>0.2</v>
      </c>
      <c r="P35" s="15">
        <v>0.32</v>
      </c>
      <c r="Q35" s="15">
        <v>2.98</v>
      </c>
      <c r="R35" s="15">
        <v>0.23</v>
      </c>
      <c r="S35" s="15">
        <v>0.56000000000000005</v>
      </c>
      <c r="T35" s="15">
        <v>0.54</v>
      </c>
      <c r="V35" s="5">
        <f t="shared" si="0"/>
        <v>0.15595890410958368</v>
      </c>
      <c r="W35" s="5">
        <f t="shared" si="1"/>
        <v>3.0821917808218524E-2</v>
      </c>
      <c r="X35" s="5">
        <f t="shared" si="2"/>
        <v>3.9520547945204321E-2</v>
      </c>
      <c r="Y35" s="5">
        <f t="shared" si="3"/>
        <v>8.8356164383256441E-3</v>
      </c>
      <c r="Z35" s="5">
        <f t="shared" si="4"/>
        <v>9.3150684931508909E-3</v>
      </c>
      <c r="AA35" s="5">
        <f t="shared" si="5"/>
        <v>1.9726027397260176E-2</v>
      </c>
      <c r="AB35" s="5">
        <f t="shared" si="6"/>
        <v>2.2945205479452113E-2</v>
      </c>
      <c r="AC35" s="5">
        <f t="shared" si="7"/>
        <v>2.1164383561643962E-2</v>
      </c>
      <c r="AD35" s="5">
        <f t="shared" si="8"/>
        <v>0.1008219178082097</v>
      </c>
      <c r="AE35" s="5">
        <f t="shared" si="9"/>
        <v>6.3424657534246365E-2</v>
      </c>
      <c r="AF35" s="5">
        <f t="shared" si="10"/>
        <v>3.972602739726272E-3</v>
      </c>
      <c r="AG35" s="5">
        <f t="shared" si="11"/>
        <v>5.1917808219177797E-2</v>
      </c>
      <c r="AH35" s="5">
        <f t="shared" si="12"/>
        <v>9.44827586206895E-3</v>
      </c>
      <c r="AI35" s="5">
        <f t="shared" si="13"/>
        <v>0.1093835616438355</v>
      </c>
      <c r="AJ35" s="5">
        <f t="shared" si="14"/>
        <v>1.3561643835616755E-2</v>
      </c>
    </row>
    <row r="36" spans="1:36" x14ac:dyDescent="0.45">
      <c r="A36" s="13">
        <v>44231</v>
      </c>
      <c r="D36" s="11" t="s">
        <v>317</v>
      </c>
      <c r="E36" s="11" t="s">
        <v>399</v>
      </c>
      <c r="F36" s="11">
        <v>16.2</v>
      </c>
      <c r="G36" s="11">
        <v>1.02</v>
      </c>
      <c r="H36" s="11">
        <v>4.1900000000000004</v>
      </c>
      <c r="I36" s="11">
        <v>62.57</v>
      </c>
      <c r="J36" s="11">
        <v>0.79</v>
      </c>
      <c r="K36" s="11">
        <v>0.24</v>
      </c>
      <c r="L36" s="11">
        <v>0.18</v>
      </c>
      <c r="M36" s="11">
        <v>1.06</v>
      </c>
      <c r="N36" s="11">
        <v>8.99</v>
      </c>
      <c r="O36" s="11">
        <v>0.26</v>
      </c>
      <c r="P36" s="11">
        <v>0.31</v>
      </c>
      <c r="Q36" s="11">
        <v>2.94</v>
      </c>
      <c r="R36" s="11">
        <v>0.19</v>
      </c>
      <c r="S36" s="11">
        <v>0.47</v>
      </c>
      <c r="T36" s="11">
        <v>0.57999999999999996</v>
      </c>
      <c r="V36" s="5">
        <f t="shared" si="0"/>
        <v>7.4041095890414965E-2</v>
      </c>
      <c r="W36" s="5">
        <f t="shared" si="1"/>
        <v>2.9178082191781529E-2</v>
      </c>
      <c r="X36" s="5">
        <f t="shared" si="2"/>
        <v>4.9520547945204108E-2</v>
      </c>
      <c r="Y36" s="5">
        <f t="shared" si="3"/>
        <v>9.1164383561675777E-2</v>
      </c>
      <c r="Z36" s="5">
        <f t="shared" si="4"/>
        <v>9.3150684931508909E-3</v>
      </c>
      <c r="AA36" s="5">
        <f t="shared" si="5"/>
        <v>9.7260273972601952E-3</v>
      </c>
      <c r="AB36" s="5">
        <f t="shared" si="6"/>
        <v>1.7054794520547867E-2</v>
      </c>
      <c r="AC36" s="5">
        <f t="shared" si="7"/>
        <v>1.1643835616439446E-3</v>
      </c>
      <c r="AD36" s="5">
        <f t="shared" si="8"/>
        <v>5.082191780821077E-2</v>
      </c>
      <c r="AE36" s="5">
        <f t="shared" si="9"/>
        <v>3.424657534246367E-3</v>
      </c>
      <c r="AF36" s="5">
        <f t="shared" si="10"/>
        <v>1.3972602739726281E-2</v>
      </c>
      <c r="AG36" s="5">
        <f t="shared" si="11"/>
        <v>1.1917808219177761E-2</v>
      </c>
      <c r="AH36" s="5">
        <f t="shared" si="12"/>
        <v>3.0551724137931058E-2</v>
      </c>
      <c r="AI36" s="5">
        <f t="shared" si="13"/>
        <v>1.9383561643835423E-2</v>
      </c>
      <c r="AJ36" s="5">
        <f t="shared" si="14"/>
        <v>5.3561643835616679E-2</v>
      </c>
    </row>
    <row r="37" spans="1:36" x14ac:dyDescent="0.45">
      <c r="D37" s="11" t="s">
        <v>318</v>
      </c>
      <c r="E37" s="11" t="s">
        <v>399</v>
      </c>
      <c r="F37" s="11">
        <v>16.059999999999999</v>
      </c>
      <c r="G37" s="11">
        <v>1.04</v>
      </c>
      <c r="H37" s="11">
        <v>4.2300000000000004</v>
      </c>
      <c r="I37" s="11">
        <v>62.78</v>
      </c>
      <c r="J37" s="11">
        <v>0.79</v>
      </c>
      <c r="K37" s="11">
        <v>0.24</v>
      </c>
      <c r="L37" s="11">
        <v>0.18</v>
      </c>
      <c r="M37" s="11">
        <v>1.0900000000000001</v>
      </c>
      <c r="N37" s="11">
        <v>9</v>
      </c>
      <c r="O37" s="11">
        <v>0.23</v>
      </c>
      <c r="P37" s="11">
        <v>0.33</v>
      </c>
      <c r="Q37" s="11">
        <v>2.94</v>
      </c>
      <c r="R37" s="11">
        <v>0.14000000000000001</v>
      </c>
      <c r="S37" s="11">
        <v>0.43</v>
      </c>
      <c r="T37" s="11">
        <v>0.52</v>
      </c>
      <c r="V37" s="5">
        <f t="shared" si="0"/>
        <v>6.5958904109585603E-2</v>
      </c>
      <c r="W37" s="5">
        <f t="shared" si="1"/>
        <v>9.1780821917815114E-3</v>
      </c>
      <c r="X37" s="5">
        <f t="shared" si="2"/>
        <v>9.520547945204072E-3</v>
      </c>
      <c r="Y37" s="5">
        <f t="shared" si="3"/>
        <v>0.11883561643832508</v>
      </c>
      <c r="Z37" s="5">
        <f t="shared" si="4"/>
        <v>9.3150684931508909E-3</v>
      </c>
      <c r="AA37" s="5">
        <f t="shared" si="5"/>
        <v>9.7260273972601952E-3</v>
      </c>
      <c r="AB37" s="5">
        <f t="shared" si="6"/>
        <v>1.7054794520547867E-2</v>
      </c>
      <c r="AC37" s="5">
        <f t="shared" si="7"/>
        <v>2.8835616438356082E-2</v>
      </c>
      <c r="AD37" s="5">
        <f t="shared" si="8"/>
        <v>6.0821917808210557E-2</v>
      </c>
      <c r="AE37" s="5">
        <f t="shared" si="9"/>
        <v>3.3424657534246366E-2</v>
      </c>
      <c r="AF37" s="5">
        <f t="shared" si="10"/>
        <v>6.0273972602737369E-3</v>
      </c>
      <c r="AG37" s="5">
        <f t="shared" si="11"/>
        <v>1.1917808219177761E-2</v>
      </c>
      <c r="AH37" s="5">
        <f t="shared" si="12"/>
        <v>8.0551724137931047E-2</v>
      </c>
      <c r="AI37" s="5">
        <f t="shared" si="13"/>
        <v>2.0616438356164557E-2</v>
      </c>
      <c r="AJ37" s="5">
        <f t="shared" si="14"/>
        <v>6.4383561643832632E-3</v>
      </c>
    </row>
    <row r="38" spans="1:36" x14ac:dyDescent="0.45">
      <c r="D38" s="11" t="s">
        <v>324</v>
      </c>
      <c r="E38" s="11" t="s">
        <v>399</v>
      </c>
      <c r="F38" s="11">
        <v>16.12</v>
      </c>
      <c r="G38" s="11">
        <v>1.03</v>
      </c>
      <c r="H38" s="11">
        <v>4.22</v>
      </c>
      <c r="I38" s="11">
        <v>62.54</v>
      </c>
      <c r="J38" s="11">
        <v>0.82</v>
      </c>
      <c r="K38" s="11">
        <v>0.25</v>
      </c>
      <c r="L38" s="11">
        <v>0.21</v>
      </c>
      <c r="M38" s="11">
        <v>1.08</v>
      </c>
      <c r="N38" s="11">
        <v>9.0399999999999991</v>
      </c>
      <c r="O38" s="11">
        <v>0.28000000000000003</v>
      </c>
      <c r="P38" s="11">
        <v>0.28999999999999998</v>
      </c>
      <c r="Q38" s="11">
        <v>2.98</v>
      </c>
      <c r="R38" s="11">
        <v>0.18</v>
      </c>
      <c r="S38" s="11">
        <v>0.41</v>
      </c>
      <c r="T38" s="11">
        <v>0.54</v>
      </c>
      <c r="V38" s="5">
        <f t="shared" si="0"/>
        <v>5.9589041095833295E-3</v>
      </c>
      <c r="W38" s="5">
        <f t="shared" si="1"/>
        <v>1.917808219178152E-2</v>
      </c>
      <c r="X38" s="5">
        <f t="shared" si="2"/>
        <v>1.9520547945204747E-2</v>
      </c>
      <c r="Y38" s="5">
        <f t="shared" si="3"/>
        <v>0.12116438356167691</v>
      </c>
      <c r="Z38" s="5">
        <f t="shared" si="4"/>
        <v>2.0684931506849025E-2</v>
      </c>
      <c r="AA38" s="5">
        <f t="shared" si="5"/>
        <v>2.7397260273981372E-4</v>
      </c>
      <c r="AB38" s="5">
        <f t="shared" si="6"/>
        <v>4.7054794520547866E-2</v>
      </c>
      <c r="AC38" s="5">
        <f t="shared" si="7"/>
        <v>1.8835616438356073E-2</v>
      </c>
      <c r="AD38" s="5">
        <f t="shared" si="8"/>
        <v>0.1008219178082097</v>
      </c>
      <c r="AE38" s="5">
        <f t="shared" si="9"/>
        <v>1.6575342465753651E-2</v>
      </c>
      <c r="AF38" s="5">
        <f t="shared" si="10"/>
        <v>3.3972602739726299E-2</v>
      </c>
      <c r="AG38" s="5">
        <f t="shared" si="11"/>
        <v>5.1917808219177797E-2</v>
      </c>
      <c r="AH38" s="5">
        <f t="shared" si="12"/>
        <v>4.0551724137931067E-2</v>
      </c>
      <c r="AI38" s="5">
        <f t="shared" si="13"/>
        <v>4.0616438356164575E-2</v>
      </c>
      <c r="AJ38" s="5">
        <f t="shared" si="14"/>
        <v>1.3561643835616755E-2</v>
      </c>
    </row>
    <row r="39" spans="1:36" x14ac:dyDescent="0.45">
      <c r="D39" s="11" t="s">
        <v>378</v>
      </c>
      <c r="E39" s="11" t="s">
        <v>399</v>
      </c>
      <c r="F39" s="11">
        <v>16.07</v>
      </c>
      <c r="G39" s="11">
        <v>1.05</v>
      </c>
      <c r="H39" s="11">
        <v>4.22</v>
      </c>
      <c r="I39" s="11">
        <v>62.68</v>
      </c>
      <c r="J39" s="11">
        <v>0.77</v>
      </c>
      <c r="K39" s="11">
        <v>0.25</v>
      </c>
      <c r="L39" s="11">
        <v>0.18</v>
      </c>
      <c r="M39" s="11">
        <v>1.07</v>
      </c>
      <c r="N39" s="11">
        <v>9.0299999999999994</v>
      </c>
      <c r="O39" s="11">
        <v>0.23</v>
      </c>
      <c r="P39" s="11">
        <v>0.33</v>
      </c>
      <c r="Q39" s="11">
        <v>2.97</v>
      </c>
      <c r="R39" s="11">
        <v>0.27</v>
      </c>
      <c r="S39" s="11">
        <v>0.45</v>
      </c>
      <c r="T39" s="11">
        <v>0.43</v>
      </c>
      <c r="V39" s="5">
        <f t="shared" si="0"/>
        <v>5.595890410958404E-2</v>
      </c>
      <c r="W39" s="5">
        <f t="shared" si="1"/>
        <v>8.2191780821849747E-4</v>
      </c>
      <c r="X39" s="5">
        <f t="shared" si="2"/>
        <v>1.9520547945204747E-2</v>
      </c>
      <c r="Y39" s="5">
        <f t="shared" si="3"/>
        <v>1.8835616438323655E-2</v>
      </c>
      <c r="Z39" s="5">
        <f t="shared" si="4"/>
        <v>2.9315068493150909E-2</v>
      </c>
      <c r="AA39" s="5">
        <f t="shared" si="5"/>
        <v>2.7397260273981372E-4</v>
      </c>
      <c r="AB39" s="5">
        <f t="shared" si="6"/>
        <v>1.7054794520547867E-2</v>
      </c>
      <c r="AC39" s="5">
        <f t="shared" si="7"/>
        <v>8.8356164383560643E-3</v>
      </c>
      <c r="AD39" s="5">
        <f t="shared" si="8"/>
        <v>9.0821917808209918E-2</v>
      </c>
      <c r="AE39" s="5">
        <f t="shared" si="9"/>
        <v>3.3424657534246366E-2</v>
      </c>
      <c r="AF39" s="5">
        <f t="shared" si="10"/>
        <v>6.0273972602737369E-3</v>
      </c>
      <c r="AG39" s="5">
        <f t="shared" si="11"/>
        <v>4.191780821917801E-2</v>
      </c>
      <c r="AH39" s="5">
        <f t="shared" si="12"/>
        <v>4.9448275862068958E-2</v>
      </c>
      <c r="AI39" s="5">
        <f t="shared" si="13"/>
        <v>6.1643835616453924E-4</v>
      </c>
      <c r="AJ39" s="5">
        <f t="shared" si="14"/>
        <v>9.6438356164383288E-2</v>
      </c>
    </row>
    <row r="40" spans="1:36" x14ac:dyDescent="0.45">
      <c r="D40" s="11" t="s">
        <v>326</v>
      </c>
      <c r="E40" s="11" t="s">
        <v>399</v>
      </c>
      <c r="F40" s="11">
        <v>16.16</v>
      </c>
      <c r="G40" s="11">
        <v>1.07</v>
      </c>
      <c r="H40" s="11">
        <v>4.2</v>
      </c>
      <c r="I40" s="11">
        <v>62.47</v>
      </c>
      <c r="J40" s="11">
        <v>0.85</v>
      </c>
      <c r="K40" s="11">
        <v>0.27</v>
      </c>
      <c r="L40" s="11">
        <v>0.18</v>
      </c>
      <c r="M40" s="11">
        <v>1.06</v>
      </c>
      <c r="N40" s="11">
        <v>8.98</v>
      </c>
      <c r="O40" s="11">
        <v>0.23</v>
      </c>
      <c r="P40" s="11">
        <v>0.37</v>
      </c>
      <c r="Q40" s="11">
        <v>2.92</v>
      </c>
      <c r="R40" s="11">
        <v>0.28000000000000003</v>
      </c>
      <c r="S40" s="11">
        <v>0.46</v>
      </c>
      <c r="T40" s="11">
        <v>0.5</v>
      </c>
      <c r="V40" s="5">
        <f t="shared" si="0"/>
        <v>3.4041095890415818E-2</v>
      </c>
      <c r="W40" s="5">
        <f t="shared" si="1"/>
        <v>2.0821917808218515E-2</v>
      </c>
      <c r="X40" s="5">
        <f t="shared" si="2"/>
        <v>3.9520547945204321E-2</v>
      </c>
      <c r="Y40" s="5">
        <f t="shared" si="3"/>
        <v>0.1911643835616772</v>
      </c>
      <c r="Z40" s="5">
        <f t="shared" si="4"/>
        <v>5.0684931506849051E-2</v>
      </c>
      <c r="AA40" s="5">
        <f t="shared" si="5"/>
        <v>2.0273972602739831E-2</v>
      </c>
      <c r="AB40" s="5">
        <f t="shared" si="6"/>
        <v>1.7054794520547867E-2</v>
      </c>
      <c r="AC40" s="5">
        <f t="shared" si="7"/>
        <v>1.1643835616439446E-3</v>
      </c>
      <c r="AD40" s="5">
        <f t="shared" si="8"/>
        <v>4.0821917808210983E-2</v>
      </c>
      <c r="AE40" s="5">
        <f t="shared" si="9"/>
        <v>3.3424657534246366E-2</v>
      </c>
      <c r="AF40" s="5">
        <f t="shared" si="10"/>
        <v>4.6027397260273717E-2</v>
      </c>
      <c r="AG40" s="5">
        <f t="shared" si="11"/>
        <v>8.0821917808222565E-3</v>
      </c>
      <c r="AH40" s="5">
        <f t="shared" si="12"/>
        <v>5.9448275862068967E-2</v>
      </c>
      <c r="AI40" s="5">
        <f t="shared" si="13"/>
        <v>9.3835616438354696E-3</v>
      </c>
      <c r="AJ40" s="5">
        <f t="shared" si="14"/>
        <v>2.6438356164383281E-2</v>
      </c>
    </row>
    <row r="41" spans="1:36" ht="14.65" thickBot="1" x14ac:dyDescent="0.5">
      <c r="A41" s="14"/>
      <c r="B41" s="14"/>
      <c r="C41" s="14"/>
      <c r="D41" s="15" t="s">
        <v>327</v>
      </c>
      <c r="E41" s="15" t="s">
        <v>399</v>
      </c>
      <c r="F41" s="15">
        <v>16.010000000000002</v>
      </c>
      <c r="G41" s="15">
        <v>1.02</v>
      </c>
      <c r="H41" s="15">
        <v>4.18</v>
      </c>
      <c r="I41" s="15">
        <v>62.69</v>
      </c>
      <c r="J41" s="15">
        <v>0.78</v>
      </c>
      <c r="K41" s="15">
        <v>0.25</v>
      </c>
      <c r="L41" s="15">
        <v>0.18</v>
      </c>
      <c r="M41" s="15">
        <v>1.06</v>
      </c>
      <c r="N41" s="15">
        <v>9</v>
      </c>
      <c r="O41" s="15">
        <v>0.27</v>
      </c>
      <c r="P41" s="15">
        <v>0.38</v>
      </c>
      <c r="Q41" s="15">
        <v>3.02</v>
      </c>
      <c r="R41" s="15">
        <v>0.17</v>
      </c>
      <c r="S41" s="15">
        <v>0.47</v>
      </c>
      <c r="T41" s="15">
        <v>0.52</v>
      </c>
      <c r="V41" s="5">
        <f t="shared" si="0"/>
        <v>0.11595890410958276</v>
      </c>
      <c r="W41" s="5">
        <f t="shared" si="1"/>
        <v>2.9178082191781529E-2</v>
      </c>
      <c r="X41" s="5">
        <f t="shared" si="2"/>
        <v>5.9520547945204783E-2</v>
      </c>
      <c r="Y41" s="5">
        <f t="shared" si="3"/>
        <v>2.8835616438321665E-2</v>
      </c>
      <c r="Z41" s="5">
        <f t="shared" si="4"/>
        <v>1.93150684931509E-2</v>
      </c>
      <c r="AA41" s="5">
        <f t="shared" si="5"/>
        <v>2.7397260273981372E-4</v>
      </c>
      <c r="AB41" s="5">
        <f t="shared" si="6"/>
        <v>1.7054794520547867E-2</v>
      </c>
      <c r="AC41" s="5">
        <f t="shared" si="7"/>
        <v>1.1643835616439446E-3</v>
      </c>
      <c r="AD41" s="5">
        <f t="shared" si="8"/>
        <v>6.0821917808210557E-2</v>
      </c>
      <c r="AE41" s="5">
        <f t="shared" si="9"/>
        <v>6.5753424657536419E-3</v>
      </c>
      <c r="AF41" s="5">
        <f t="shared" si="10"/>
        <v>5.6027397260273726E-2</v>
      </c>
      <c r="AG41" s="5">
        <f t="shared" si="11"/>
        <v>9.1917808219177832E-2</v>
      </c>
      <c r="AH41" s="5">
        <f t="shared" si="12"/>
        <v>5.0551724137931048E-2</v>
      </c>
      <c r="AI41" s="5">
        <f t="shared" si="13"/>
        <v>1.9383561643835423E-2</v>
      </c>
      <c r="AJ41" s="5">
        <f t="shared" si="14"/>
        <v>6.4383561643832632E-3</v>
      </c>
    </row>
    <row r="42" spans="1:36" x14ac:dyDescent="0.45">
      <c r="A42" s="13">
        <v>44236</v>
      </c>
      <c r="D42" s="11" t="s">
        <v>388</v>
      </c>
      <c r="E42" s="11" t="s">
        <v>400</v>
      </c>
      <c r="F42" s="11">
        <v>16.010000000000002</v>
      </c>
      <c r="G42" s="11">
        <v>1.03</v>
      </c>
      <c r="H42" s="11">
        <v>4.25</v>
      </c>
      <c r="I42" s="11">
        <v>62.67</v>
      </c>
      <c r="J42" s="11">
        <v>0.76</v>
      </c>
      <c r="K42" s="11">
        <v>0.22</v>
      </c>
      <c r="L42" s="11">
        <v>0.19</v>
      </c>
      <c r="M42" s="11">
        <v>1.07</v>
      </c>
      <c r="N42" s="11">
        <v>8.98</v>
      </c>
      <c r="O42" s="11">
        <v>0.25</v>
      </c>
      <c r="P42" s="11">
        <v>0.32</v>
      </c>
      <c r="Q42" s="11">
        <v>2.88</v>
      </c>
      <c r="R42" s="11">
        <v>0.22</v>
      </c>
      <c r="S42" s="11">
        <v>0.56999999999999995</v>
      </c>
      <c r="T42" s="11">
        <v>0.57999999999999996</v>
      </c>
      <c r="V42" s="5">
        <f t="shared" si="0"/>
        <v>0.11595890410958276</v>
      </c>
      <c r="W42" s="5">
        <f t="shared" si="1"/>
        <v>1.917808219178152E-2</v>
      </c>
      <c r="X42" s="5">
        <f t="shared" si="2"/>
        <v>1.0479452054795502E-2</v>
      </c>
      <c r="Y42" s="5">
        <f t="shared" si="3"/>
        <v>8.8356164383256441E-3</v>
      </c>
      <c r="Z42" s="5">
        <f t="shared" si="4"/>
        <v>3.9315068493150918E-2</v>
      </c>
      <c r="AA42" s="5">
        <f t="shared" si="5"/>
        <v>2.9726027397260185E-2</v>
      </c>
      <c r="AB42" s="5">
        <f t="shared" si="6"/>
        <v>2.7054794520547876E-2</v>
      </c>
      <c r="AC42" s="5">
        <f t="shared" si="7"/>
        <v>8.8356164383560643E-3</v>
      </c>
      <c r="AD42" s="5">
        <f t="shared" si="8"/>
        <v>4.0821917808210983E-2</v>
      </c>
      <c r="AE42" s="5">
        <f t="shared" si="9"/>
        <v>1.3424657534246376E-2</v>
      </c>
      <c r="AF42" s="5">
        <f t="shared" si="10"/>
        <v>3.972602739726272E-3</v>
      </c>
      <c r="AG42" s="5">
        <f t="shared" si="11"/>
        <v>4.8082191780822292E-2</v>
      </c>
      <c r="AH42" s="5">
        <f t="shared" si="12"/>
        <v>5.517241379310589E-4</v>
      </c>
      <c r="AI42" s="5">
        <f t="shared" si="13"/>
        <v>0.1193835616438354</v>
      </c>
      <c r="AJ42" s="5">
        <f t="shared" si="14"/>
        <v>5.3561643835616679E-2</v>
      </c>
    </row>
    <row r="43" spans="1:36" x14ac:dyDescent="0.45">
      <c r="D43" s="11" t="s">
        <v>389</v>
      </c>
      <c r="E43" s="11" t="s">
        <v>400</v>
      </c>
      <c r="F43" s="11">
        <v>16.03</v>
      </c>
      <c r="G43" s="11">
        <v>1.07</v>
      </c>
      <c r="H43" s="11">
        <v>4.21</v>
      </c>
      <c r="I43" s="11">
        <v>62.77</v>
      </c>
      <c r="J43" s="11">
        <v>0.78</v>
      </c>
      <c r="K43" s="11">
        <v>0.25</v>
      </c>
      <c r="L43" s="11">
        <v>0.17</v>
      </c>
      <c r="M43" s="11">
        <v>1.04</v>
      </c>
      <c r="N43" s="11">
        <v>8.93</v>
      </c>
      <c r="O43" s="11">
        <v>0.3</v>
      </c>
      <c r="P43" s="11">
        <v>0.3</v>
      </c>
      <c r="Q43" s="11">
        <v>3</v>
      </c>
      <c r="R43" s="11">
        <v>0.19</v>
      </c>
      <c r="S43" s="11">
        <v>0.46</v>
      </c>
      <c r="T43" s="11">
        <v>0.5</v>
      </c>
      <c r="V43" s="5">
        <f t="shared" si="0"/>
        <v>9.5958904109583187E-2</v>
      </c>
      <c r="W43" s="5">
        <f t="shared" si="1"/>
        <v>2.0821917808218515E-2</v>
      </c>
      <c r="X43" s="5">
        <f t="shared" si="2"/>
        <v>2.9520547945204534E-2</v>
      </c>
      <c r="Y43" s="5">
        <f t="shared" si="3"/>
        <v>0.10883561643832707</v>
      </c>
      <c r="Z43" s="5">
        <f t="shared" si="4"/>
        <v>1.93150684931509E-2</v>
      </c>
      <c r="AA43" s="5">
        <f t="shared" si="5"/>
        <v>2.7397260273981372E-4</v>
      </c>
      <c r="AB43" s="5">
        <f t="shared" si="6"/>
        <v>7.0547945205478857E-3</v>
      </c>
      <c r="AC43" s="5">
        <f t="shared" si="7"/>
        <v>2.1164383561643962E-2</v>
      </c>
      <c r="AD43" s="5">
        <f t="shared" si="8"/>
        <v>9.1780821917897271E-3</v>
      </c>
      <c r="AE43" s="5">
        <f t="shared" si="9"/>
        <v>3.6575342465753613E-2</v>
      </c>
      <c r="AF43" s="5">
        <f t="shared" si="10"/>
        <v>2.397260273972629E-2</v>
      </c>
      <c r="AG43" s="5">
        <f t="shared" si="11"/>
        <v>7.1917808219177815E-2</v>
      </c>
      <c r="AH43" s="5">
        <f t="shared" si="12"/>
        <v>3.0551724137931058E-2</v>
      </c>
      <c r="AI43" s="5">
        <f t="shared" si="13"/>
        <v>9.3835616438354696E-3</v>
      </c>
      <c r="AJ43" s="5">
        <f t="shared" si="14"/>
        <v>2.6438356164383281E-2</v>
      </c>
    </row>
    <row r="44" spans="1:36" x14ac:dyDescent="0.45">
      <c r="D44" s="11" t="s">
        <v>390</v>
      </c>
      <c r="E44" s="11" t="s">
        <v>400</v>
      </c>
      <c r="F44" s="11">
        <v>16.2</v>
      </c>
      <c r="G44" s="11">
        <v>1.04</v>
      </c>
      <c r="H44" s="11">
        <v>4.17</v>
      </c>
      <c r="I44" s="11">
        <v>62.66</v>
      </c>
      <c r="J44" s="11">
        <v>0.88</v>
      </c>
      <c r="K44" s="11">
        <v>0.25</v>
      </c>
      <c r="L44" s="11">
        <v>0.17</v>
      </c>
      <c r="M44" s="11">
        <v>1.04</v>
      </c>
      <c r="N44" s="11">
        <v>8.98</v>
      </c>
      <c r="O44" s="11">
        <v>0.24</v>
      </c>
      <c r="P44" s="11">
        <v>0.31</v>
      </c>
      <c r="Q44" s="11">
        <v>2.88</v>
      </c>
      <c r="R44" s="11">
        <v>0.19</v>
      </c>
      <c r="S44" s="11">
        <v>0.56000000000000005</v>
      </c>
      <c r="T44" s="11">
        <v>0.42</v>
      </c>
      <c r="V44" s="5">
        <f t="shared" si="0"/>
        <v>7.4041095890414965E-2</v>
      </c>
      <c r="W44" s="5">
        <f t="shared" si="1"/>
        <v>9.1780821917815114E-3</v>
      </c>
      <c r="X44" s="5">
        <f t="shared" si="2"/>
        <v>6.9520547945204569E-2</v>
      </c>
      <c r="Y44" s="5">
        <f t="shared" si="3"/>
        <v>1.1643835616794718E-3</v>
      </c>
      <c r="Z44" s="5">
        <f t="shared" si="4"/>
        <v>8.0684931506849078E-2</v>
      </c>
      <c r="AA44" s="5">
        <f t="shared" si="5"/>
        <v>2.7397260273981372E-4</v>
      </c>
      <c r="AB44" s="5">
        <f t="shared" si="6"/>
        <v>7.0547945205478857E-3</v>
      </c>
      <c r="AC44" s="5">
        <f t="shared" si="7"/>
        <v>2.1164383561643962E-2</v>
      </c>
      <c r="AD44" s="5">
        <f t="shared" si="8"/>
        <v>4.0821917808210983E-2</v>
      </c>
      <c r="AE44" s="5">
        <f t="shared" si="9"/>
        <v>2.3424657534246385E-2</v>
      </c>
      <c r="AF44" s="5">
        <f t="shared" si="10"/>
        <v>1.3972602739726281E-2</v>
      </c>
      <c r="AG44" s="5">
        <f t="shared" si="11"/>
        <v>4.8082191780822292E-2</v>
      </c>
      <c r="AH44" s="5">
        <f t="shared" si="12"/>
        <v>3.0551724137931058E-2</v>
      </c>
      <c r="AI44" s="5">
        <f t="shared" si="13"/>
        <v>0.1093835616438355</v>
      </c>
      <c r="AJ44" s="5">
        <f t="shared" si="14"/>
        <v>0.1064383561643833</v>
      </c>
    </row>
    <row r="45" spans="1:36" x14ac:dyDescent="0.45">
      <c r="D45" s="11" t="s">
        <v>391</v>
      </c>
      <c r="E45" s="11" t="s">
        <v>400</v>
      </c>
      <c r="F45" s="11">
        <v>16.07</v>
      </c>
      <c r="G45" s="11">
        <v>1.03</v>
      </c>
      <c r="H45" s="11">
        <v>4.29</v>
      </c>
      <c r="I45" s="11">
        <v>62.56</v>
      </c>
      <c r="J45" s="11">
        <v>0.79</v>
      </c>
      <c r="K45" s="11">
        <v>0.24</v>
      </c>
      <c r="L45" s="11">
        <v>0.16</v>
      </c>
      <c r="M45" s="11">
        <v>1.07</v>
      </c>
      <c r="N45" s="11">
        <v>8.93</v>
      </c>
      <c r="O45" s="11">
        <v>0.27</v>
      </c>
      <c r="P45" s="11">
        <v>0.31</v>
      </c>
      <c r="Q45" s="11">
        <v>2.98</v>
      </c>
      <c r="R45" s="11">
        <v>0.26</v>
      </c>
      <c r="S45" s="11">
        <v>0.47</v>
      </c>
      <c r="T45" s="11">
        <v>0.57999999999999996</v>
      </c>
      <c r="V45" s="5">
        <f t="shared" si="0"/>
        <v>5.595890410958404E-2</v>
      </c>
      <c r="W45" s="5">
        <f t="shared" si="1"/>
        <v>1.917808219178152E-2</v>
      </c>
      <c r="X45" s="5">
        <f t="shared" si="2"/>
        <v>5.0479452054795537E-2</v>
      </c>
      <c r="Y45" s="5">
        <f t="shared" si="3"/>
        <v>0.10116438356167379</v>
      </c>
      <c r="Z45" s="5">
        <f t="shared" si="4"/>
        <v>9.3150684931508909E-3</v>
      </c>
      <c r="AA45" s="5">
        <f t="shared" si="5"/>
        <v>9.7260273972601952E-3</v>
      </c>
      <c r="AB45" s="5">
        <f t="shared" si="6"/>
        <v>2.9452054794521232E-3</v>
      </c>
      <c r="AC45" s="5">
        <f t="shared" si="7"/>
        <v>8.8356164383560643E-3</v>
      </c>
      <c r="AD45" s="5">
        <f t="shared" si="8"/>
        <v>9.1780821917897271E-3</v>
      </c>
      <c r="AE45" s="5">
        <f t="shared" si="9"/>
        <v>6.5753424657536419E-3</v>
      </c>
      <c r="AF45" s="5">
        <f t="shared" si="10"/>
        <v>1.3972602739726281E-2</v>
      </c>
      <c r="AG45" s="5">
        <f t="shared" si="11"/>
        <v>5.1917808219177797E-2</v>
      </c>
      <c r="AH45" s="5">
        <f t="shared" si="12"/>
        <v>3.9448275862068949E-2</v>
      </c>
      <c r="AI45" s="5">
        <f t="shared" si="13"/>
        <v>1.9383561643835423E-2</v>
      </c>
      <c r="AJ45" s="5">
        <f t="shared" si="14"/>
        <v>5.3561643835616679E-2</v>
      </c>
    </row>
    <row r="46" spans="1:36" x14ac:dyDescent="0.45">
      <c r="D46" s="11" t="s">
        <v>401</v>
      </c>
      <c r="E46" s="11" t="s">
        <v>400</v>
      </c>
      <c r="F46" s="11">
        <v>16.37</v>
      </c>
      <c r="G46" s="11">
        <v>1.05</v>
      </c>
      <c r="H46" s="11">
        <v>4.2300000000000004</v>
      </c>
      <c r="I46" s="11">
        <v>62.61</v>
      </c>
      <c r="J46" s="11">
        <v>0.8</v>
      </c>
      <c r="K46" s="11">
        <v>0.24</v>
      </c>
      <c r="L46" s="11">
        <v>0.17</v>
      </c>
      <c r="M46" s="11">
        <v>1.07</v>
      </c>
      <c r="N46" s="11">
        <v>8.9600000000000009</v>
      </c>
      <c r="O46" s="11">
        <v>0.26</v>
      </c>
      <c r="P46" s="11">
        <v>0.33</v>
      </c>
      <c r="Q46" s="11">
        <v>2.98</v>
      </c>
      <c r="R46" s="11"/>
      <c r="S46" s="11">
        <v>0.41</v>
      </c>
      <c r="T46" s="11">
        <v>0.53</v>
      </c>
      <c r="V46" s="5">
        <f t="shared" si="0"/>
        <v>0.24404109589041667</v>
      </c>
      <c r="W46" s="5">
        <f t="shared" si="1"/>
        <v>8.2191780821849747E-4</v>
      </c>
      <c r="X46" s="5">
        <f t="shared" si="2"/>
        <v>9.520547945204072E-3</v>
      </c>
      <c r="Y46" s="5">
        <f t="shared" si="3"/>
        <v>5.116438356167663E-2</v>
      </c>
      <c r="Z46" s="5">
        <f t="shared" si="4"/>
        <v>6.8493150684911797E-4</v>
      </c>
      <c r="AA46" s="5">
        <f t="shared" si="5"/>
        <v>9.7260273972601952E-3</v>
      </c>
      <c r="AB46" s="5">
        <f t="shared" si="6"/>
        <v>7.0547945205478857E-3</v>
      </c>
      <c r="AC46" s="5">
        <f t="shared" si="7"/>
        <v>8.8356164383560643E-3</v>
      </c>
      <c r="AD46" s="5">
        <f t="shared" si="8"/>
        <v>2.082191780821141E-2</v>
      </c>
      <c r="AE46" s="5">
        <f t="shared" si="9"/>
        <v>3.424657534246367E-3</v>
      </c>
      <c r="AF46" s="5">
        <f t="shared" si="10"/>
        <v>6.0273972602737369E-3</v>
      </c>
      <c r="AG46" s="5">
        <f t="shared" si="11"/>
        <v>5.1917808219177797E-2</v>
      </c>
      <c r="AH46" s="5">
        <f t="shared" si="12"/>
        <v>0.22055172413793106</v>
      </c>
      <c r="AI46" s="5">
        <f t="shared" si="13"/>
        <v>4.0616438356164575E-2</v>
      </c>
      <c r="AJ46" s="5">
        <f t="shared" si="14"/>
        <v>3.5616438356167457E-3</v>
      </c>
    </row>
    <row r="47" spans="1:36" x14ac:dyDescent="0.45">
      <c r="D47" s="11" t="s">
        <v>380</v>
      </c>
      <c r="E47" s="11" t="s">
        <v>400</v>
      </c>
      <c r="F47" s="11">
        <v>16.14</v>
      </c>
      <c r="G47" s="11">
        <v>1.06</v>
      </c>
      <c r="H47" s="11">
        <v>4.24</v>
      </c>
      <c r="I47" s="11">
        <v>62.47</v>
      </c>
      <c r="J47" s="11">
        <v>0.83</v>
      </c>
      <c r="K47" s="11">
        <v>0.23</v>
      </c>
      <c r="L47" s="11">
        <v>0.18</v>
      </c>
      <c r="M47" s="11">
        <v>1.0900000000000001</v>
      </c>
      <c r="N47" s="11">
        <v>8.9499999999999993</v>
      </c>
      <c r="O47" s="11">
        <v>0.26</v>
      </c>
      <c r="P47" s="11">
        <v>0.28999999999999998</v>
      </c>
      <c r="Q47" s="11">
        <v>2.9</v>
      </c>
      <c r="R47" s="11">
        <v>0.28999999999999998</v>
      </c>
      <c r="S47" s="11">
        <v>0.46</v>
      </c>
      <c r="T47" s="11">
        <v>0.59</v>
      </c>
      <c r="V47" s="5">
        <f t="shared" si="0"/>
        <v>1.4041095890416244E-2</v>
      </c>
      <c r="W47" s="5">
        <f t="shared" si="1"/>
        <v>1.0821917808218506E-2</v>
      </c>
      <c r="X47" s="5">
        <f t="shared" si="2"/>
        <v>4.7945205479571484E-4</v>
      </c>
      <c r="Y47" s="5">
        <f t="shared" si="3"/>
        <v>0.1911643835616772</v>
      </c>
      <c r="Z47" s="5">
        <f t="shared" si="4"/>
        <v>3.0684931506849034E-2</v>
      </c>
      <c r="AA47" s="5">
        <f t="shared" si="5"/>
        <v>1.9726027397260176E-2</v>
      </c>
      <c r="AB47" s="5">
        <f t="shared" si="6"/>
        <v>1.7054794520547867E-2</v>
      </c>
      <c r="AC47" s="5">
        <f t="shared" si="7"/>
        <v>2.8835616438356082E-2</v>
      </c>
      <c r="AD47" s="5">
        <f t="shared" si="8"/>
        <v>1.0821917808209847E-2</v>
      </c>
      <c r="AE47" s="5">
        <f t="shared" si="9"/>
        <v>3.424657534246367E-3</v>
      </c>
      <c r="AF47" s="5">
        <f t="shared" si="10"/>
        <v>3.3972602739726299E-2</v>
      </c>
      <c r="AG47" s="5">
        <f t="shared" si="11"/>
        <v>2.8082191780822274E-2</v>
      </c>
      <c r="AH47" s="5">
        <f t="shared" si="12"/>
        <v>6.944827586206892E-2</v>
      </c>
      <c r="AI47" s="5">
        <f t="shared" si="13"/>
        <v>9.3835616438354696E-3</v>
      </c>
      <c r="AJ47" s="5">
        <f t="shared" si="14"/>
        <v>6.3561643835616688E-2</v>
      </c>
    </row>
    <row r="48" spans="1:36" x14ac:dyDescent="0.45">
      <c r="D48" s="11" t="s">
        <v>370</v>
      </c>
      <c r="E48" s="11" t="s">
        <v>400</v>
      </c>
      <c r="F48" s="11">
        <v>16</v>
      </c>
      <c r="G48" s="11">
        <v>1.04</v>
      </c>
      <c r="H48" s="11">
        <v>4.21</v>
      </c>
      <c r="I48" s="11">
        <v>62.93</v>
      </c>
      <c r="J48" s="11">
        <v>0.78</v>
      </c>
      <c r="K48" s="11">
        <v>0.19</v>
      </c>
      <c r="L48" s="11">
        <v>0.11</v>
      </c>
      <c r="M48" s="11">
        <v>1.05</v>
      </c>
      <c r="N48" s="11">
        <v>8.99</v>
      </c>
      <c r="O48" s="11">
        <v>0.28999999999999998</v>
      </c>
      <c r="P48" s="11">
        <v>0.34</v>
      </c>
      <c r="Q48" s="11">
        <v>2.95</v>
      </c>
      <c r="R48" s="11">
        <v>0.21</v>
      </c>
      <c r="S48" s="11">
        <v>0.42</v>
      </c>
      <c r="T48" s="11">
        <v>0.5</v>
      </c>
      <c r="V48" s="5">
        <f t="shared" si="0"/>
        <v>0.12595890410958432</v>
      </c>
      <c r="W48" s="5">
        <f t="shared" si="1"/>
        <v>9.1780821917815114E-3</v>
      </c>
      <c r="X48" s="5">
        <f t="shared" si="2"/>
        <v>2.9520547945204534E-2</v>
      </c>
      <c r="Y48" s="5">
        <f t="shared" si="3"/>
        <v>0.26883561643832365</v>
      </c>
      <c r="Z48" s="5">
        <f t="shared" si="4"/>
        <v>1.93150684931509E-2</v>
      </c>
      <c r="AA48" s="5">
        <f t="shared" si="5"/>
        <v>5.9726027397260184E-2</v>
      </c>
      <c r="AB48" s="5">
        <f t="shared" si="6"/>
        <v>5.2945205479452126E-2</v>
      </c>
      <c r="AC48" s="5">
        <f t="shared" si="7"/>
        <v>1.1164383561643954E-2</v>
      </c>
      <c r="AD48" s="5">
        <f t="shared" si="8"/>
        <v>5.082191780821077E-2</v>
      </c>
      <c r="AE48" s="5">
        <f t="shared" si="9"/>
        <v>2.6575342465753604E-2</v>
      </c>
      <c r="AF48" s="5">
        <f t="shared" si="10"/>
        <v>1.6027397260273746E-2</v>
      </c>
      <c r="AG48" s="5">
        <f t="shared" si="11"/>
        <v>2.1917808219177992E-2</v>
      </c>
      <c r="AH48" s="5">
        <f t="shared" si="12"/>
        <v>1.0551724137931068E-2</v>
      </c>
      <c r="AI48" s="5">
        <f t="shared" si="13"/>
        <v>3.0616438356164566E-2</v>
      </c>
      <c r="AJ48" s="5">
        <f t="shared" si="14"/>
        <v>2.6438356164383281E-2</v>
      </c>
    </row>
    <row r="49" spans="1:36" x14ac:dyDescent="0.45">
      <c r="D49" s="11" t="s">
        <v>371</v>
      </c>
      <c r="E49" s="11" t="s">
        <v>400</v>
      </c>
      <c r="F49" s="11">
        <v>16.13</v>
      </c>
      <c r="G49" s="11">
        <v>1.07</v>
      </c>
      <c r="H49" s="11">
        <v>4.22</v>
      </c>
      <c r="I49" s="11">
        <v>62.68</v>
      </c>
      <c r="J49" s="11">
        <v>0.81</v>
      </c>
      <c r="K49" s="11">
        <v>0.25</v>
      </c>
      <c r="L49" s="11">
        <v>0.17</v>
      </c>
      <c r="M49" s="11">
        <v>1.07</v>
      </c>
      <c r="N49" s="11">
        <v>8.9700000000000006</v>
      </c>
      <c r="O49" s="11">
        <v>0.27</v>
      </c>
      <c r="P49" s="11">
        <v>0.31</v>
      </c>
      <c r="Q49" s="11">
        <v>2.98</v>
      </c>
      <c r="R49" s="11">
        <v>0.16</v>
      </c>
      <c r="S49" s="11">
        <v>0.42</v>
      </c>
      <c r="T49" s="11">
        <v>0.5</v>
      </c>
      <c r="V49" s="5">
        <f t="shared" si="0"/>
        <v>4.041095890414681E-3</v>
      </c>
      <c r="W49" s="5">
        <f t="shared" si="1"/>
        <v>2.0821917808218515E-2</v>
      </c>
      <c r="X49" s="5">
        <f t="shared" si="2"/>
        <v>1.9520547945204747E-2</v>
      </c>
      <c r="Y49" s="5">
        <f t="shared" si="3"/>
        <v>1.8835616438323655E-2</v>
      </c>
      <c r="Z49" s="5">
        <f t="shared" si="4"/>
        <v>1.0684931506849127E-2</v>
      </c>
      <c r="AA49" s="5">
        <f t="shared" si="5"/>
        <v>2.7397260273981372E-4</v>
      </c>
      <c r="AB49" s="5">
        <f t="shared" si="6"/>
        <v>7.0547945205478857E-3</v>
      </c>
      <c r="AC49" s="5">
        <f t="shared" si="7"/>
        <v>8.8356164383560643E-3</v>
      </c>
      <c r="AD49" s="5">
        <f t="shared" si="8"/>
        <v>3.0821917808211197E-2</v>
      </c>
      <c r="AE49" s="5">
        <f t="shared" si="9"/>
        <v>6.5753424657536419E-3</v>
      </c>
      <c r="AF49" s="5">
        <f t="shared" si="10"/>
        <v>1.3972602739726281E-2</v>
      </c>
      <c r="AG49" s="5">
        <f t="shared" si="11"/>
        <v>5.1917808219177797E-2</v>
      </c>
      <c r="AH49" s="5">
        <f t="shared" si="12"/>
        <v>6.0551724137931057E-2</v>
      </c>
      <c r="AI49" s="5">
        <f t="shared" si="13"/>
        <v>3.0616438356164566E-2</v>
      </c>
      <c r="AJ49" s="5">
        <f t="shared" si="14"/>
        <v>2.6438356164383281E-2</v>
      </c>
    </row>
    <row r="50" spans="1:36" x14ac:dyDescent="0.45">
      <c r="D50" s="11" t="s">
        <v>372</v>
      </c>
      <c r="E50" s="11" t="s">
        <v>400</v>
      </c>
      <c r="F50" s="11">
        <v>16.010000000000002</v>
      </c>
      <c r="G50" s="11">
        <v>1.04</v>
      </c>
      <c r="H50" s="11">
        <v>4.21</v>
      </c>
      <c r="I50" s="11">
        <v>62.82</v>
      </c>
      <c r="J50" s="11">
        <v>0.77</v>
      </c>
      <c r="K50" s="11">
        <v>0.21</v>
      </c>
      <c r="L50" s="11">
        <v>0.12</v>
      </c>
      <c r="M50" s="11">
        <v>1.04</v>
      </c>
      <c r="N50" s="11">
        <v>9.01</v>
      </c>
      <c r="O50" s="11">
        <v>0.25</v>
      </c>
      <c r="P50" s="11">
        <v>0.33</v>
      </c>
      <c r="Q50" s="11">
        <v>2.93</v>
      </c>
      <c r="R50" s="11">
        <v>0.24</v>
      </c>
      <c r="S50" s="11">
        <v>0.51</v>
      </c>
      <c r="T50" s="11">
        <v>0.51</v>
      </c>
      <c r="V50" s="5">
        <f t="shared" si="0"/>
        <v>0.11595890410958276</v>
      </c>
      <c r="W50" s="5">
        <f t="shared" si="1"/>
        <v>9.1780821917815114E-3</v>
      </c>
      <c r="X50" s="5">
        <f t="shared" si="2"/>
        <v>2.9520547945204534E-2</v>
      </c>
      <c r="Y50" s="5">
        <f t="shared" si="3"/>
        <v>0.15883561643832422</v>
      </c>
      <c r="Z50" s="5">
        <f t="shared" si="4"/>
        <v>2.9315068493150909E-2</v>
      </c>
      <c r="AA50" s="5">
        <f t="shared" si="5"/>
        <v>3.9726027397260194E-2</v>
      </c>
      <c r="AB50" s="5">
        <f t="shared" si="6"/>
        <v>4.2945205479452131E-2</v>
      </c>
      <c r="AC50" s="5">
        <f t="shared" si="7"/>
        <v>2.1164383561643962E-2</v>
      </c>
      <c r="AD50" s="5">
        <f t="shared" si="8"/>
        <v>7.0821917808210344E-2</v>
      </c>
      <c r="AE50" s="5">
        <f t="shared" si="9"/>
        <v>1.3424657534246376E-2</v>
      </c>
      <c r="AF50" s="5">
        <f t="shared" si="10"/>
        <v>6.0273972602737369E-3</v>
      </c>
      <c r="AG50" s="5">
        <f t="shared" si="11"/>
        <v>1.9178082191779744E-3</v>
      </c>
      <c r="AH50" s="5">
        <f t="shared" si="12"/>
        <v>1.9448275862068931E-2</v>
      </c>
      <c r="AI50" s="5">
        <f t="shared" si="13"/>
        <v>5.9383561643835459E-2</v>
      </c>
      <c r="AJ50" s="5">
        <f t="shared" si="14"/>
        <v>1.6438356164383272E-2</v>
      </c>
    </row>
    <row r="51" spans="1:36" ht="14.65" thickBot="1" x14ac:dyDescent="0.5">
      <c r="A51" s="14"/>
      <c r="B51" s="14"/>
      <c r="C51" s="14"/>
      <c r="D51" s="15" t="s">
        <v>373</v>
      </c>
      <c r="E51" s="15" t="s">
        <v>400</v>
      </c>
      <c r="F51" s="15">
        <v>16.05</v>
      </c>
      <c r="G51" s="15">
        <v>1.06</v>
      </c>
      <c r="H51" s="15">
        <v>4.2300000000000004</v>
      </c>
      <c r="I51" s="15">
        <v>62.76</v>
      </c>
      <c r="J51" s="15">
        <v>0.81</v>
      </c>
      <c r="K51" s="15">
        <v>0.2</v>
      </c>
      <c r="L51" s="15">
        <v>0.12</v>
      </c>
      <c r="M51" s="15">
        <v>1.1000000000000001</v>
      </c>
      <c r="N51" s="15">
        <v>8.93</v>
      </c>
      <c r="O51" s="15">
        <v>0.28999999999999998</v>
      </c>
      <c r="P51" s="15">
        <v>0.34</v>
      </c>
      <c r="Q51" s="15">
        <v>3.05</v>
      </c>
      <c r="R51" s="15">
        <v>0.27</v>
      </c>
      <c r="S51" s="15">
        <v>0.3</v>
      </c>
      <c r="T51" s="15">
        <v>0.49</v>
      </c>
      <c r="V51" s="5">
        <f t="shared" si="0"/>
        <v>7.5958904109583614E-2</v>
      </c>
      <c r="W51" s="5">
        <f t="shared" si="1"/>
        <v>1.0821917808218506E-2</v>
      </c>
      <c r="X51" s="5">
        <f t="shared" si="2"/>
        <v>9.520547945204072E-3</v>
      </c>
      <c r="Y51" s="5">
        <f t="shared" si="3"/>
        <v>9.8835616438321949E-2</v>
      </c>
      <c r="Z51" s="5">
        <f t="shared" si="4"/>
        <v>1.0684931506849127E-2</v>
      </c>
      <c r="AA51" s="5">
        <f t="shared" si="5"/>
        <v>4.9726027397260175E-2</v>
      </c>
      <c r="AB51" s="5">
        <f t="shared" si="6"/>
        <v>4.2945205479452131E-2</v>
      </c>
      <c r="AC51" s="5">
        <f t="shared" si="7"/>
        <v>3.8835616438356091E-2</v>
      </c>
      <c r="AD51" s="5">
        <f t="shared" si="8"/>
        <v>9.1780821917897271E-3</v>
      </c>
      <c r="AE51" s="5">
        <f t="shared" si="9"/>
        <v>2.6575342465753604E-2</v>
      </c>
      <c r="AF51" s="5">
        <f t="shared" si="10"/>
        <v>1.6027397260273746E-2</v>
      </c>
      <c r="AG51" s="5">
        <f t="shared" si="11"/>
        <v>0.12191780821917764</v>
      </c>
      <c r="AH51" s="5">
        <f t="shared" si="12"/>
        <v>4.9448275862068958E-2</v>
      </c>
      <c r="AI51" s="5">
        <f t="shared" si="13"/>
        <v>0.15061643835616456</v>
      </c>
      <c r="AJ51" s="5">
        <f t="shared" si="14"/>
        <v>3.643835616438329E-2</v>
      </c>
    </row>
    <row r="52" spans="1:36" x14ac:dyDescent="0.45">
      <c r="A52" s="13">
        <v>44243</v>
      </c>
      <c r="D52" s="11" t="s">
        <v>341</v>
      </c>
      <c r="E52" s="11" t="s">
        <v>402</v>
      </c>
      <c r="F52" s="11">
        <v>16.22</v>
      </c>
      <c r="G52" s="11">
        <v>1.07</v>
      </c>
      <c r="H52" s="11">
        <v>4.3</v>
      </c>
      <c r="I52" s="11">
        <v>62.53</v>
      </c>
      <c r="J52" s="11">
        <v>0.88</v>
      </c>
      <c r="K52" s="11">
        <v>0.21</v>
      </c>
      <c r="L52" s="11">
        <v>0.16</v>
      </c>
      <c r="M52" s="11">
        <v>1.04</v>
      </c>
      <c r="N52" s="11">
        <v>8.84</v>
      </c>
      <c r="O52" s="11">
        <v>0.22</v>
      </c>
      <c r="P52" s="11">
        <v>0.3</v>
      </c>
      <c r="Q52" s="11">
        <v>2.89</v>
      </c>
      <c r="R52" s="11">
        <v>0.28999999999999998</v>
      </c>
      <c r="S52" s="11">
        <v>0.49</v>
      </c>
      <c r="T52" s="11">
        <v>0.54</v>
      </c>
      <c r="V52" s="5">
        <f t="shared" si="0"/>
        <v>9.4041095890414539E-2</v>
      </c>
      <c r="W52" s="5">
        <f t="shared" si="1"/>
        <v>2.0821917808218515E-2</v>
      </c>
      <c r="X52" s="5">
        <f t="shared" si="2"/>
        <v>6.0479452054795324E-2</v>
      </c>
      <c r="Y52" s="5">
        <f t="shared" si="3"/>
        <v>0.13116438356167492</v>
      </c>
      <c r="Z52" s="5">
        <f t="shared" si="4"/>
        <v>8.0684931506849078E-2</v>
      </c>
      <c r="AA52" s="5">
        <f t="shared" si="5"/>
        <v>3.9726027397260194E-2</v>
      </c>
      <c r="AB52" s="5">
        <f t="shared" si="6"/>
        <v>2.9452054794521232E-3</v>
      </c>
      <c r="AC52" s="5">
        <f t="shared" si="7"/>
        <v>2.1164383561643962E-2</v>
      </c>
      <c r="AD52" s="5">
        <f t="shared" si="8"/>
        <v>9.9178082191789585E-2</v>
      </c>
      <c r="AE52" s="5">
        <f t="shared" si="9"/>
        <v>4.3424657534246375E-2</v>
      </c>
      <c r="AF52" s="5">
        <f t="shared" si="10"/>
        <v>2.397260273972629E-2</v>
      </c>
      <c r="AG52" s="5">
        <f t="shared" si="11"/>
        <v>3.8082191780822061E-2</v>
      </c>
      <c r="AH52" s="5">
        <f t="shared" si="12"/>
        <v>6.944827586206892E-2</v>
      </c>
      <c r="AI52" s="5">
        <f t="shared" si="13"/>
        <v>3.9383561643835441E-2</v>
      </c>
      <c r="AJ52" s="5">
        <f t="shared" si="14"/>
        <v>1.3561643835616755E-2</v>
      </c>
    </row>
    <row r="53" spans="1:36" x14ac:dyDescent="0.45">
      <c r="D53" s="11" t="s">
        <v>388</v>
      </c>
      <c r="E53" s="11" t="s">
        <v>402</v>
      </c>
      <c r="F53" s="11">
        <v>16.07</v>
      </c>
      <c r="G53" s="11">
        <v>1.06</v>
      </c>
      <c r="H53" s="11">
        <v>4.2699999999999996</v>
      </c>
      <c r="I53" s="11">
        <v>62.68</v>
      </c>
      <c r="J53" s="11">
        <v>0.78</v>
      </c>
      <c r="K53" s="11">
        <v>0.24</v>
      </c>
      <c r="L53" s="11">
        <v>0.17</v>
      </c>
      <c r="M53" s="11">
        <v>1.05</v>
      </c>
      <c r="N53" s="11">
        <v>8.86</v>
      </c>
      <c r="O53" s="11">
        <v>0.31</v>
      </c>
      <c r="P53" s="11">
        <v>0.31</v>
      </c>
      <c r="Q53" s="11">
        <v>2.97</v>
      </c>
      <c r="R53" s="11">
        <v>0.21</v>
      </c>
      <c r="S53" s="11">
        <v>0.55000000000000004</v>
      </c>
      <c r="T53" s="11">
        <v>0.47</v>
      </c>
      <c r="V53" s="5">
        <f t="shared" si="0"/>
        <v>5.595890410958404E-2</v>
      </c>
      <c r="W53" s="5">
        <f t="shared" si="1"/>
        <v>1.0821917808218506E-2</v>
      </c>
      <c r="X53" s="5">
        <f t="shared" si="2"/>
        <v>3.0479452054795075E-2</v>
      </c>
      <c r="Y53" s="5">
        <f t="shared" si="3"/>
        <v>1.8835616438323655E-2</v>
      </c>
      <c r="Z53" s="5">
        <f t="shared" si="4"/>
        <v>1.93150684931509E-2</v>
      </c>
      <c r="AA53" s="5">
        <f t="shared" si="5"/>
        <v>9.7260273972601952E-3</v>
      </c>
      <c r="AB53" s="5">
        <f t="shared" si="6"/>
        <v>7.0547945205478857E-3</v>
      </c>
      <c r="AC53" s="5">
        <f t="shared" si="7"/>
        <v>1.1164383561643954E-2</v>
      </c>
      <c r="AD53" s="5">
        <f t="shared" si="8"/>
        <v>7.9178082191790011E-2</v>
      </c>
      <c r="AE53" s="5">
        <f t="shared" si="9"/>
        <v>4.6575342465753622E-2</v>
      </c>
      <c r="AF53" s="5">
        <f t="shared" si="10"/>
        <v>1.3972602739726281E-2</v>
      </c>
      <c r="AG53" s="5">
        <f t="shared" si="11"/>
        <v>4.191780821917801E-2</v>
      </c>
      <c r="AH53" s="5">
        <f t="shared" si="12"/>
        <v>1.0551724137931068E-2</v>
      </c>
      <c r="AI53" s="5">
        <f t="shared" si="13"/>
        <v>9.9383561643835494E-2</v>
      </c>
      <c r="AJ53" s="5">
        <f t="shared" si="14"/>
        <v>5.6438356164383308E-2</v>
      </c>
    </row>
    <row r="54" spans="1:36" x14ac:dyDescent="0.45">
      <c r="D54" s="11" t="s">
        <v>389</v>
      </c>
      <c r="E54" s="11" t="s">
        <v>402</v>
      </c>
      <c r="F54" s="11">
        <v>16.11</v>
      </c>
      <c r="G54" s="11">
        <v>1.08</v>
      </c>
      <c r="H54" s="11">
        <v>4.22</v>
      </c>
      <c r="I54" s="11">
        <v>62.67</v>
      </c>
      <c r="J54" s="11">
        <v>0.74</v>
      </c>
      <c r="K54" s="11">
        <v>0.25</v>
      </c>
      <c r="L54" s="11">
        <v>0.17</v>
      </c>
      <c r="M54" s="11">
        <v>1.05</v>
      </c>
      <c r="N54" s="11">
        <v>8.91</v>
      </c>
      <c r="O54" s="11">
        <v>0.32</v>
      </c>
      <c r="P54" s="11">
        <v>0.33</v>
      </c>
      <c r="Q54" s="11">
        <v>2.92</v>
      </c>
      <c r="R54" s="11">
        <v>0.17</v>
      </c>
      <c r="S54" s="11">
        <v>0.48</v>
      </c>
      <c r="T54" s="11">
        <v>0.56000000000000005</v>
      </c>
      <c r="V54" s="5">
        <f t="shared" si="0"/>
        <v>1.5958904109584893E-2</v>
      </c>
      <c r="W54" s="5">
        <f t="shared" si="1"/>
        <v>3.0821917808218524E-2</v>
      </c>
      <c r="X54" s="5">
        <f t="shared" si="2"/>
        <v>1.9520547945204747E-2</v>
      </c>
      <c r="Y54" s="5">
        <f t="shared" si="3"/>
        <v>8.8356164383256441E-3</v>
      </c>
      <c r="Z54" s="5">
        <f t="shared" si="4"/>
        <v>5.9315068493150935E-2</v>
      </c>
      <c r="AA54" s="5">
        <f t="shared" si="5"/>
        <v>2.7397260273981372E-4</v>
      </c>
      <c r="AB54" s="5">
        <f t="shared" si="6"/>
        <v>7.0547945205478857E-3</v>
      </c>
      <c r="AC54" s="5">
        <f t="shared" si="7"/>
        <v>1.1164383561643954E-2</v>
      </c>
      <c r="AD54" s="5">
        <f t="shared" si="8"/>
        <v>2.9178082191789301E-2</v>
      </c>
      <c r="AE54" s="5">
        <f t="shared" si="9"/>
        <v>5.6575342465753631E-2</v>
      </c>
      <c r="AF54" s="5">
        <f t="shared" si="10"/>
        <v>6.0273972602737369E-3</v>
      </c>
      <c r="AG54" s="5">
        <f t="shared" si="11"/>
        <v>8.0821917808222565E-3</v>
      </c>
      <c r="AH54" s="5">
        <f t="shared" si="12"/>
        <v>5.0551724137931048E-2</v>
      </c>
      <c r="AI54" s="5">
        <f t="shared" si="13"/>
        <v>2.9383561643835432E-2</v>
      </c>
      <c r="AJ54" s="5">
        <f t="shared" si="14"/>
        <v>3.3561643835616772E-2</v>
      </c>
    </row>
    <row r="55" spans="1:36" x14ac:dyDescent="0.45">
      <c r="D55" s="11" t="s">
        <v>390</v>
      </c>
      <c r="E55" s="11" t="s">
        <v>402</v>
      </c>
      <c r="F55" s="11">
        <v>16.190000000000001</v>
      </c>
      <c r="G55" s="11">
        <v>1.08</v>
      </c>
      <c r="H55" s="11">
        <v>4.3</v>
      </c>
      <c r="I55" s="11">
        <v>62.59</v>
      </c>
      <c r="J55" s="11">
        <v>0.81</v>
      </c>
      <c r="K55" s="11">
        <v>0.24</v>
      </c>
      <c r="L55" s="11">
        <v>0.18</v>
      </c>
      <c r="M55" s="11">
        <v>1.07</v>
      </c>
      <c r="N55" s="11">
        <v>8.8800000000000008</v>
      </c>
      <c r="O55" s="11">
        <v>0.27</v>
      </c>
      <c r="P55" s="11">
        <v>0.31</v>
      </c>
      <c r="Q55" s="11">
        <v>2.88</v>
      </c>
      <c r="R55" s="11">
        <v>0.24</v>
      </c>
      <c r="S55" s="11">
        <v>0.35</v>
      </c>
      <c r="T55" s="11">
        <v>0.61</v>
      </c>
      <c r="V55" s="5">
        <f t="shared" si="0"/>
        <v>6.4041095890416955E-2</v>
      </c>
      <c r="W55" s="5">
        <f t="shared" si="1"/>
        <v>3.0821917808218524E-2</v>
      </c>
      <c r="X55" s="5">
        <f t="shared" si="2"/>
        <v>6.0479452054795324E-2</v>
      </c>
      <c r="Y55" s="5">
        <f t="shared" si="3"/>
        <v>7.1164383561672651E-2</v>
      </c>
      <c r="Z55" s="5">
        <f t="shared" si="4"/>
        <v>1.0684931506849127E-2</v>
      </c>
      <c r="AA55" s="5">
        <f t="shared" si="5"/>
        <v>9.7260273972601952E-3</v>
      </c>
      <c r="AB55" s="5">
        <f t="shared" si="6"/>
        <v>1.7054794520547867E-2</v>
      </c>
      <c r="AC55" s="5">
        <f t="shared" si="7"/>
        <v>8.8356164383560643E-3</v>
      </c>
      <c r="AD55" s="5">
        <f t="shared" si="8"/>
        <v>5.9178082191788661E-2</v>
      </c>
      <c r="AE55" s="5">
        <f t="shared" si="9"/>
        <v>6.5753424657536419E-3</v>
      </c>
      <c r="AF55" s="5">
        <f t="shared" si="10"/>
        <v>1.3972602739726281E-2</v>
      </c>
      <c r="AG55" s="5">
        <f t="shared" si="11"/>
        <v>4.8082191780822292E-2</v>
      </c>
      <c r="AH55" s="5">
        <f t="shared" si="12"/>
        <v>1.9448275862068931E-2</v>
      </c>
      <c r="AI55" s="5">
        <f t="shared" si="13"/>
        <v>0.10061643835616457</v>
      </c>
      <c r="AJ55" s="5">
        <f t="shared" si="14"/>
        <v>8.3561643835616706E-2</v>
      </c>
    </row>
    <row r="56" spans="1:36" x14ac:dyDescent="0.45">
      <c r="D56" s="11" t="s">
        <v>391</v>
      </c>
      <c r="E56" s="11" t="s">
        <v>402</v>
      </c>
      <c r="F56" s="11">
        <v>16.260000000000002</v>
      </c>
      <c r="G56" s="11">
        <v>1.06</v>
      </c>
      <c r="H56" s="11">
        <v>4.2</v>
      </c>
      <c r="I56" s="11">
        <v>62.72</v>
      </c>
      <c r="J56" s="11">
        <v>0.8</v>
      </c>
      <c r="K56" s="11">
        <v>0.23</v>
      </c>
      <c r="L56" s="11">
        <v>0.18</v>
      </c>
      <c r="M56" s="11">
        <v>1.0900000000000001</v>
      </c>
      <c r="N56" s="11">
        <v>8.8800000000000008</v>
      </c>
      <c r="O56" s="11">
        <v>0.23</v>
      </c>
      <c r="P56" s="11">
        <v>0.31</v>
      </c>
      <c r="Q56" s="11">
        <v>2.92</v>
      </c>
      <c r="R56" s="11">
        <v>0.18</v>
      </c>
      <c r="S56" s="11">
        <v>0.42</v>
      </c>
      <c r="T56" s="11">
        <v>0.52</v>
      </c>
      <c r="V56" s="5">
        <f t="shared" si="0"/>
        <v>0.13404109589041724</v>
      </c>
      <c r="W56" s="5">
        <f t="shared" si="1"/>
        <v>1.0821917808218506E-2</v>
      </c>
      <c r="X56" s="5">
        <f t="shared" si="2"/>
        <v>3.9520547945204321E-2</v>
      </c>
      <c r="Y56" s="5">
        <f t="shared" si="3"/>
        <v>5.8835616438322802E-2</v>
      </c>
      <c r="Z56" s="5">
        <f t="shared" si="4"/>
        <v>6.8493150684911797E-4</v>
      </c>
      <c r="AA56" s="5">
        <f t="shared" si="5"/>
        <v>1.9726027397260176E-2</v>
      </c>
      <c r="AB56" s="5">
        <f t="shared" si="6"/>
        <v>1.7054794520547867E-2</v>
      </c>
      <c r="AC56" s="5">
        <f t="shared" si="7"/>
        <v>2.8835616438356082E-2</v>
      </c>
      <c r="AD56" s="5">
        <f t="shared" si="8"/>
        <v>5.9178082191788661E-2</v>
      </c>
      <c r="AE56" s="5">
        <f t="shared" si="9"/>
        <v>3.3424657534246366E-2</v>
      </c>
      <c r="AF56" s="5">
        <f t="shared" si="10"/>
        <v>1.3972602739726281E-2</v>
      </c>
      <c r="AG56" s="5">
        <f t="shared" si="11"/>
        <v>8.0821917808222565E-3</v>
      </c>
      <c r="AH56" s="5">
        <f t="shared" si="12"/>
        <v>4.0551724137931067E-2</v>
      </c>
      <c r="AI56" s="5">
        <f t="shared" si="13"/>
        <v>3.0616438356164566E-2</v>
      </c>
      <c r="AJ56" s="5">
        <f t="shared" si="14"/>
        <v>6.4383561643832632E-3</v>
      </c>
    </row>
    <row r="57" spans="1:36" x14ac:dyDescent="0.45">
      <c r="D57" s="11" t="s">
        <v>403</v>
      </c>
      <c r="E57" s="11" t="s">
        <v>402</v>
      </c>
      <c r="F57" s="11">
        <v>16.14</v>
      </c>
      <c r="G57" s="11">
        <v>1.06</v>
      </c>
      <c r="H57" s="11">
        <v>4.2699999999999996</v>
      </c>
      <c r="I57" s="11">
        <v>62.77</v>
      </c>
      <c r="J57" s="11">
        <v>0.82</v>
      </c>
      <c r="K57" s="11">
        <v>0.23</v>
      </c>
      <c r="L57" s="11">
        <v>0.11</v>
      </c>
      <c r="M57" s="11">
        <v>1.0900000000000001</v>
      </c>
      <c r="N57" s="11">
        <v>8.9700000000000006</v>
      </c>
      <c r="O57" s="11">
        <v>0.27</v>
      </c>
      <c r="P57" s="11">
        <v>0.34</v>
      </c>
      <c r="Q57" s="11">
        <v>2.87</v>
      </c>
      <c r="R57" s="11">
        <v>0.28000000000000003</v>
      </c>
      <c r="S57" s="11">
        <v>0.36</v>
      </c>
      <c r="T57" s="11">
        <v>0.42</v>
      </c>
      <c r="V57" s="5">
        <f t="shared" si="0"/>
        <v>1.4041095890416244E-2</v>
      </c>
      <c r="W57" s="5">
        <f t="shared" si="1"/>
        <v>1.0821917808218506E-2</v>
      </c>
      <c r="X57" s="5">
        <f t="shared" si="2"/>
        <v>3.0479452054795075E-2</v>
      </c>
      <c r="Y57" s="5">
        <f t="shared" si="3"/>
        <v>0.10883561643832707</v>
      </c>
      <c r="Z57" s="5">
        <f t="shared" si="4"/>
        <v>2.0684931506849025E-2</v>
      </c>
      <c r="AA57" s="5">
        <f t="shared" si="5"/>
        <v>1.9726027397260176E-2</v>
      </c>
      <c r="AB57" s="5">
        <f t="shared" si="6"/>
        <v>5.2945205479452126E-2</v>
      </c>
      <c r="AC57" s="5">
        <f t="shared" si="7"/>
        <v>2.8835616438356082E-2</v>
      </c>
      <c r="AD57" s="5">
        <f t="shared" si="8"/>
        <v>3.0821917808211197E-2</v>
      </c>
      <c r="AE57" s="5">
        <f t="shared" si="9"/>
        <v>6.5753424657536419E-3</v>
      </c>
      <c r="AF57" s="5">
        <f t="shared" si="10"/>
        <v>1.6027397260273746E-2</v>
      </c>
      <c r="AG57" s="5">
        <f t="shared" si="11"/>
        <v>5.8082191780822079E-2</v>
      </c>
      <c r="AH57" s="5">
        <f t="shared" si="12"/>
        <v>5.9448275862068967E-2</v>
      </c>
      <c r="AI57" s="5">
        <f t="shared" si="13"/>
        <v>9.0616438356164564E-2</v>
      </c>
      <c r="AJ57" s="5">
        <f t="shared" si="14"/>
        <v>0.1064383561643833</v>
      </c>
    </row>
    <row r="58" spans="1:36" x14ac:dyDescent="0.45">
      <c r="D58" s="11" t="s">
        <v>404</v>
      </c>
      <c r="E58" s="11" t="s">
        <v>402</v>
      </c>
      <c r="F58" s="11">
        <v>16.27</v>
      </c>
      <c r="G58" s="11">
        <v>1.07</v>
      </c>
      <c r="H58" s="11">
        <v>4.22</v>
      </c>
      <c r="I58" s="11">
        <v>62.62</v>
      </c>
      <c r="J58" s="11">
        <v>0.72</v>
      </c>
      <c r="K58" s="11">
        <v>0.24</v>
      </c>
      <c r="L58" s="11">
        <v>0.15</v>
      </c>
      <c r="M58" s="11">
        <v>1.05</v>
      </c>
      <c r="N58" s="11">
        <v>8.98</v>
      </c>
      <c r="O58" s="11">
        <v>0.26</v>
      </c>
      <c r="P58" s="11">
        <v>0.32</v>
      </c>
      <c r="Q58" s="11">
        <v>2.89</v>
      </c>
      <c r="R58" s="11">
        <v>0.16</v>
      </c>
      <c r="S58" s="11">
        <v>0.43</v>
      </c>
      <c r="T58" s="11">
        <v>0.62</v>
      </c>
      <c r="V58" s="5">
        <f t="shared" si="0"/>
        <v>0.14404109589041525</v>
      </c>
      <c r="W58" s="5">
        <f t="shared" si="1"/>
        <v>2.0821917808218515E-2</v>
      </c>
      <c r="X58" s="5">
        <f t="shared" si="2"/>
        <v>1.9520547945204747E-2</v>
      </c>
      <c r="Y58" s="5">
        <f t="shared" si="3"/>
        <v>4.1164383561678619E-2</v>
      </c>
      <c r="Z58" s="5">
        <f t="shared" si="4"/>
        <v>7.9315068493150953E-2</v>
      </c>
      <c r="AA58" s="5">
        <f t="shared" si="5"/>
        <v>9.7260273972601952E-3</v>
      </c>
      <c r="AB58" s="5">
        <f t="shared" si="6"/>
        <v>1.2945205479452132E-2</v>
      </c>
      <c r="AC58" s="5">
        <f t="shared" si="7"/>
        <v>1.1164383561643954E-2</v>
      </c>
      <c r="AD58" s="5">
        <f t="shared" si="8"/>
        <v>4.0821917808210983E-2</v>
      </c>
      <c r="AE58" s="5">
        <f t="shared" si="9"/>
        <v>3.424657534246367E-3</v>
      </c>
      <c r="AF58" s="5">
        <f t="shared" si="10"/>
        <v>3.972602739726272E-3</v>
      </c>
      <c r="AG58" s="5">
        <f t="shared" si="11"/>
        <v>3.8082191780822061E-2</v>
      </c>
      <c r="AH58" s="5">
        <f t="shared" si="12"/>
        <v>6.0551724137931057E-2</v>
      </c>
      <c r="AI58" s="5">
        <f t="shared" si="13"/>
        <v>2.0616438356164557E-2</v>
      </c>
      <c r="AJ58" s="5">
        <f t="shared" si="14"/>
        <v>9.3561643835616715E-2</v>
      </c>
    </row>
    <row r="59" spans="1:36" x14ac:dyDescent="0.45">
      <c r="D59" s="11" t="s">
        <v>405</v>
      </c>
      <c r="E59" s="11" t="s">
        <v>402</v>
      </c>
      <c r="F59" s="11">
        <v>16.11</v>
      </c>
      <c r="G59" s="11">
        <v>1.06</v>
      </c>
      <c r="H59" s="11">
        <v>4.24</v>
      </c>
      <c r="I59" s="11">
        <v>62.76</v>
      </c>
      <c r="J59" s="11">
        <v>0.78</v>
      </c>
      <c r="K59" s="11">
        <v>0.19</v>
      </c>
      <c r="L59" s="11">
        <v>0.12</v>
      </c>
      <c r="M59" s="11">
        <v>1.06</v>
      </c>
      <c r="N59" s="11">
        <v>8.93</v>
      </c>
      <c r="O59" s="11">
        <v>0.26</v>
      </c>
      <c r="P59" s="11">
        <v>0.33</v>
      </c>
      <c r="Q59" s="11">
        <v>2.88</v>
      </c>
      <c r="R59" s="11">
        <v>0.18</v>
      </c>
      <c r="S59" s="11">
        <v>0.51</v>
      </c>
      <c r="T59" s="11">
        <v>0.61</v>
      </c>
      <c r="V59" s="5">
        <f t="shared" si="0"/>
        <v>1.5958904109584893E-2</v>
      </c>
      <c r="W59" s="5">
        <f t="shared" si="1"/>
        <v>1.0821917808218506E-2</v>
      </c>
      <c r="X59" s="5">
        <f t="shared" si="2"/>
        <v>4.7945205479571484E-4</v>
      </c>
      <c r="Y59" s="5">
        <f t="shared" si="3"/>
        <v>9.8835616438321949E-2</v>
      </c>
      <c r="Z59" s="5">
        <f t="shared" si="4"/>
        <v>1.93150684931509E-2</v>
      </c>
      <c r="AA59" s="5">
        <f t="shared" si="5"/>
        <v>5.9726027397260184E-2</v>
      </c>
      <c r="AB59" s="5">
        <f t="shared" si="6"/>
        <v>4.2945205479452131E-2</v>
      </c>
      <c r="AC59" s="5">
        <f t="shared" si="7"/>
        <v>1.1643835616439446E-3</v>
      </c>
      <c r="AD59" s="5">
        <f t="shared" si="8"/>
        <v>9.1780821917897271E-3</v>
      </c>
      <c r="AE59" s="5">
        <f t="shared" si="9"/>
        <v>3.424657534246367E-3</v>
      </c>
      <c r="AF59" s="5">
        <f t="shared" si="10"/>
        <v>6.0273972602737369E-3</v>
      </c>
      <c r="AG59" s="5">
        <f t="shared" si="11"/>
        <v>4.8082191780822292E-2</v>
      </c>
      <c r="AH59" s="5">
        <f t="shared" si="12"/>
        <v>4.0551724137931067E-2</v>
      </c>
      <c r="AI59" s="5">
        <f t="shared" si="13"/>
        <v>5.9383561643835459E-2</v>
      </c>
      <c r="AJ59" s="5">
        <f t="shared" si="14"/>
        <v>8.3561643835616706E-2</v>
      </c>
    </row>
    <row r="60" spans="1:36" x14ac:dyDescent="0.45">
      <c r="D60" s="11" t="s">
        <v>406</v>
      </c>
      <c r="E60" s="11" t="s">
        <v>402</v>
      </c>
      <c r="F60" s="11">
        <v>16.12</v>
      </c>
      <c r="G60" s="11">
        <v>1.05</v>
      </c>
      <c r="H60" s="11">
        <v>4.2</v>
      </c>
      <c r="I60" s="11">
        <v>62.86</v>
      </c>
      <c r="J60" s="11">
        <v>0.72</v>
      </c>
      <c r="K60" s="11">
        <v>0.21</v>
      </c>
      <c r="L60" s="11">
        <v>0.11</v>
      </c>
      <c r="M60" s="11">
        <v>1.06</v>
      </c>
      <c r="N60" s="11">
        <v>9</v>
      </c>
      <c r="O60" s="11">
        <v>0.24</v>
      </c>
      <c r="P60" s="11">
        <v>0.32</v>
      </c>
      <c r="Q60" s="11">
        <v>2.87</v>
      </c>
      <c r="R60" s="11">
        <v>0.28000000000000003</v>
      </c>
      <c r="S60" s="11">
        <v>0.45</v>
      </c>
      <c r="T60" s="11">
        <v>0.49</v>
      </c>
      <c r="V60" s="5">
        <f t="shared" si="0"/>
        <v>5.9589041095833295E-3</v>
      </c>
      <c r="W60" s="5">
        <f t="shared" si="1"/>
        <v>8.2191780821849747E-4</v>
      </c>
      <c r="X60" s="5">
        <f t="shared" si="2"/>
        <v>3.9520547945204321E-2</v>
      </c>
      <c r="Y60" s="5">
        <f t="shared" si="3"/>
        <v>0.19883561643832337</v>
      </c>
      <c r="Z60" s="5">
        <f t="shared" si="4"/>
        <v>7.9315068493150953E-2</v>
      </c>
      <c r="AA60" s="5">
        <f t="shared" si="5"/>
        <v>3.9726027397260194E-2</v>
      </c>
      <c r="AB60" s="5">
        <f t="shared" si="6"/>
        <v>5.2945205479452126E-2</v>
      </c>
      <c r="AC60" s="5">
        <f t="shared" si="7"/>
        <v>1.1643835616439446E-3</v>
      </c>
      <c r="AD60" s="5">
        <f t="shared" si="8"/>
        <v>6.0821917808210557E-2</v>
      </c>
      <c r="AE60" s="5">
        <f t="shared" si="9"/>
        <v>2.3424657534246385E-2</v>
      </c>
      <c r="AF60" s="5">
        <f t="shared" si="10"/>
        <v>3.972602739726272E-3</v>
      </c>
      <c r="AG60" s="5">
        <f t="shared" si="11"/>
        <v>5.8082191780822079E-2</v>
      </c>
      <c r="AH60" s="5">
        <f t="shared" si="12"/>
        <v>5.9448275862068967E-2</v>
      </c>
      <c r="AI60" s="5">
        <f t="shared" si="13"/>
        <v>6.1643835616453924E-4</v>
      </c>
      <c r="AJ60" s="5">
        <f t="shared" si="14"/>
        <v>3.643835616438329E-2</v>
      </c>
    </row>
    <row r="61" spans="1:36" ht="14.65" thickBot="1" x14ac:dyDescent="0.5">
      <c r="A61" s="14"/>
      <c r="B61" s="14"/>
      <c r="C61" s="14"/>
      <c r="D61" s="15" t="s">
        <v>407</v>
      </c>
      <c r="E61" s="15" t="s">
        <v>402</v>
      </c>
      <c r="F61" s="15">
        <v>16.18</v>
      </c>
      <c r="G61" s="15">
        <v>1.04</v>
      </c>
      <c r="H61" s="15">
        <v>4.18</v>
      </c>
      <c r="I61" s="15">
        <v>62.71</v>
      </c>
      <c r="J61" s="15">
        <v>0.81</v>
      </c>
      <c r="K61" s="15">
        <v>0.23</v>
      </c>
      <c r="L61" s="15">
        <v>0.16</v>
      </c>
      <c r="M61" s="15">
        <v>1.04</v>
      </c>
      <c r="N61" s="15">
        <v>8.92</v>
      </c>
      <c r="O61" s="15">
        <v>0.28000000000000003</v>
      </c>
      <c r="P61" s="15">
        <v>0.34</v>
      </c>
      <c r="Q61" s="15">
        <v>2.98</v>
      </c>
      <c r="R61" s="15">
        <v>0.24</v>
      </c>
      <c r="S61" s="15">
        <v>0.37</v>
      </c>
      <c r="T61" s="15">
        <v>0.53</v>
      </c>
      <c r="V61" s="5">
        <f t="shared" si="0"/>
        <v>5.4041095890415392E-2</v>
      </c>
      <c r="W61" s="5">
        <f t="shared" si="1"/>
        <v>9.1780821917815114E-3</v>
      </c>
      <c r="X61" s="5">
        <f t="shared" si="2"/>
        <v>5.9520547945204783E-2</v>
      </c>
      <c r="Y61" s="5">
        <f t="shared" si="3"/>
        <v>4.8835616438324791E-2</v>
      </c>
      <c r="Z61" s="5">
        <f t="shared" si="4"/>
        <v>1.0684931506849127E-2</v>
      </c>
      <c r="AA61" s="5">
        <f t="shared" si="5"/>
        <v>1.9726027397260176E-2</v>
      </c>
      <c r="AB61" s="5">
        <f t="shared" si="6"/>
        <v>2.9452054794521232E-3</v>
      </c>
      <c r="AC61" s="5">
        <f t="shared" si="7"/>
        <v>2.1164383561643962E-2</v>
      </c>
      <c r="AD61" s="5">
        <f t="shared" si="8"/>
        <v>1.9178082191789514E-2</v>
      </c>
      <c r="AE61" s="5">
        <f t="shared" si="9"/>
        <v>1.6575342465753651E-2</v>
      </c>
      <c r="AF61" s="5">
        <f t="shared" si="10"/>
        <v>1.6027397260273746E-2</v>
      </c>
      <c r="AG61" s="5">
        <f t="shared" si="11"/>
        <v>5.1917808219177797E-2</v>
      </c>
      <c r="AH61" s="5">
        <f t="shared" si="12"/>
        <v>1.9448275862068931E-2</v>
      </c>
      <c r="AI61" s="5">
        <f t="shared" si="13"/>
        <v>8.0616438356164555E-2</v>
      </c>
      <c r="AJ61" s="5">
        <f t="shared" si="14"/>
        <v>3.5616438356167457E-3</v>
      </c>
    </row>
    <row r="62" spans="1:36" x14ac:dyDescent="0.45">
      <c r="A62" s="13">
        <v>44245</v>
      </c>
      <c r="D62" s="11" t="s">
        <v>341</v>
      </c>
      <c r="E62" s="11" t="s">
        <v>408</v>
      </c>
      <c r="F62" s="11">
        <v>16.260000000000002</v>
      </c>
      <c r="G62" s="11">
        <v>1.06</v>
      </c>
      <c r="H62" s="11">
        <v>4.2300000000000004</v>
      </c>
      <c r="I62" s="11">
        <v>62.68</v>
      </c>
      <c r="J62" s="11">
        <v>0.81</v>
      </c>
      <c r="K62" s="11">
        <v>0.22</v>
      </c>
      <c r="L62" s="11">
        <v>0.17</v>
      </c>
      <c r="M62" s="11">
        <v>1.07</v>
      </c>
      <c r="N62" s="11">
        <v>8.84</v>
      </c>
      <c r="O62" s="11">
        <v>0.27</v>
      </c>
      <c r="P62" s="11">
        <v>0.32</v>
      </c>
      <c r="Q62" s="11">
        <v>2.9</v>
      </c>
      <c r="R62" s="11">
        <v>0.23</v>
      </c>
      <c r="S62" s="11">
        <v>0.51</v>
      </c>
      <c r="T62" s="11">
        <v>0.43</v>
      </c>
      <c r="V62" s="5">
        <f t="shared" si="0"/>
        <v>0.13404109589041724</v>
      </c>
      <c r="W62" s="5">
        <f t="shared" si="1"/>
        <v>1.0821917808218506E-2</v>
      </c>
      <c r="X62" s="5">
        <f t="shared" si="2"/>
        <v>9.520547945204072E-3</v>
      </c>
      <c r="Y62" s="5">
        <f t="shared" si="3"/>
        <v>1.8835616438323655E-2</v>
      </c>
      <c r="Z62" s="5">
        <f t="shared" si="4"/>
        <v>1.0684931506849127E-2</v>
      </c>
      <c r="AA62" s="5">
        <f t="shared" si="5"/>
        <v>2.9726027397260185E-2</v>
      </c>
      <c r="AB62" s="5">
        <f t="shared" si="6"/>
        <v>7.0547945205478857E-3</v>
      </c>
      <c r="AC62" s="5">
        <f t="shared" si="7"/>
        <v>8.8356164383560643E-3</v>
      </c>
      <c r="AD62" s="5">
        <f t="shared" si="8"/>
        <v>9.9178082191789585E-2</v>
      </c>
      <c r="AE62" s="5">
        <f t="shared" si="9"/>
        <v>6.5753424657536419E-3</v>
      </c>
      <c r="AF62" s="5">
        <f t="shared" si="10"/>
        <v>3.972602739726272E-3</v>
      </c>
      <c r="AG62" s="5">
        <f t="shared" si="11"/>
        <v>2.8082191780822274E-2</v>
      </c>
      <c r="AH62" s="5">
        <f t="shared" si="12"/>
        <v>9.44827586206895E-3</v>
      </c>
      <c r="AI62" s="5">
        <f t="shared" si="13"/>
        <v>5.9383561643835459E-2</v>
      </c>
      <c r="AJ62" s="5">
        <f t="shared" si="14"/>
        <v>9.6438356164383288E-2</v>
      </c>
    </row>
    <row r="63" spans="1:36" x14ac:dyDescent="0.45">
      <c r="D63" s="11" t="s">
        <v>388</v>
      </c>
      <c r="E63" s="11" t="s">
        <v>408</v>
      </c>
      <c r="F63" s="11">
        <v>16.3</v>
      </c>
      <c r="G63" s="11">
        <v>1.0900000000000001</v>
      </c>
      <c r="H63" s="11">
        <v>4.2300000000000004</v>
      </c>
      <c r="I63" s="11">
        <v>62.61</v>
      </c>
      <c r="J63" s="11">
        <v>0.79</v>
      </c>
      <c r="K63" s="11">
        <v>0.26</v>
      </c>
      <c r="L63" s="11">
        <v>0.16</v>
      </c>
      <c r="M63" s="11">
        <v>1.07</v>
      </c>
      <c r="N63" s="11">
        <v>8.83</v>
      </c>
      <c r="O63" s="11">
        <v>0.26</v>
      </c>
      <c r="P63" s="11">
        <v>0.28999999999999998</v>
      </c>
      <c r="Q63" s="11">
        <v>2.93</v>
      </c>
      <c r="R63" s="11">
        <v>0.21</v>
      </c>
      <c r="S63" s="11">
        <v>0.5</v>
      </c>
      <c r="T63" s="11">
        <v>0.49</v>
      </c>
      <c r="V63" s="5">
        <f t="shared" si="0"/>
        <v>0.17404109589041639</v>
      </c>
      <c r="W63" s="5">
        <f t="shared" si="1"/>
        <v>4.0821917808218533E-2</v>
      </c>
      <c r="X63" s="5">
        <f t="shared" si="2"/>
        <v>9.520547945204072E-3</v>
      </c>
      <c r="Y63" s="5">
        <f t="shared" si="3"/>
        <v>5.116438356167663E-2</v>
      </c>
      <c r="Z63" s="5">
        <f t="shared" si="4"/>
        <v>9.3150684931508909E-3</v>
      </c>
      <c r="AA63" s="5">
        <f t="shared" si="5"/>
        <v>1.0273972602739823E-2</v>
      </c>
      <c r="AB63" s="5">
        <f t="shared" si="6"/>
        <v>2.9452054794521232E-3</v>
      </c>
      <c r="AC63" s="5">
        <f t="shared" si="7"/>
        <v>8.8356164383560643E-3</v>
      </c>
      <c r="AD63" s="5">
        <f t="shared" si="8"/>
        <v>0.10917808219178937</v>
      </c>
      <c r="AE63" s="5">
        <f t="shared" si="9"/>
        <v>3.424657534246367E-3</v>
      </c>
      <c r="AF63" s="5">
        <f t="shared" si="10"/>
        <v>3.3972602739726299E-2</v>
      </c>
      <c r="AG63" s="5">
        <f t="shared" si="11"/>
        <v>1.9178082191779744E-3</v>
      </c>
      <c r="AH63" s="5">
        <f t="shared" si="12"/>
        <v>1.0551724137931068E-2</v>
      </c>
      <c r="AI63" s="5">
        <f t="shared" si="13"/>
        <v>4.938356164383545E-2</v>
      </c>
      <c r="AJ63" s="5">
        <f t="shared" si="14"/>
        <v>3.643835616438329E-2</v>
      </c>
    </row>
    <row r="64" spans="1:36" x14ac:dyDescent="0.45">
      <c r="D64" s="11" t="s">
        <v>389</v>
      </c>
      <c r="E64" s="11" t="s">
        <v>408</v>
      </c>
      <c r="F64" s="11">
        <v>16.260000000000002</v>
      </c>
      <c r="G64" s="11">
        <v>1.03</v>
      </c>
      <c r="H64" s="11">
        <v>4.2300000000000004</v>
      </c>
      <c r="I64" s="11">
        <v>62.59</v>
      </c>
      <c r="J64" s="11">
        <v>0.79</v>
      </c>
      <c r="K64" s="11">
        <v>0.24</v>
      </c>
      <c r="L64" s="11">
        <v>0.15</v>
      </c>
      <c r="M64" s="11">
        <v>1.06</v>
      </c>
      <c r="N64" s="11">
        <v>8.85</v>
      </c>
      <c r="O64" s="11">
        <v>0.26</v>
      </c>
      <c r="P64" s="11">
        <v>0.33</v>
      </c>
      <c r="Q64" s="11">
        <v>2.9</v>
      </c>
      <c r="R64" s="11">
        <v>0.25</v>
      </c>
      <c r="S64" s="11">
        <v>0.46</v>
      </c>
      <c r="T64" s="11">
        <v>0.57999999999999996</v>
      </c>
      <c r="V64" s="5">
        <f t="shared" si="0"/>
        <v>0.13404109589041724</v>
      </c>
      <c r="W64" s="5">
        <f t="shared" si="1"/>
        <v>1.917808219178152E-2</v>
      </c>
      <c r="X64" s="5">
        <f t="shared" si="2"/>
        <v>9.520547945204072E-3</v>
      </c>
      <c r="Y64" s="5">
        <f t="shared" si="3"/>
        <v>7.1164383561672651E-2</v>
      </c>
      <c r="Z64" s="5">
        <f t="shared" si="4"/>
        <v>9.3150684931508909E-3</v>
      </c>
      <c r="AA64" s="5">
        <f t="shared" si="5"/>
        <v>9.7260273972601952E-3</v>
      </c>
      <c r="AB64" s="5">
        <f t="shared" si="6"/>
        <v>1.2945205479452132E-2</v>
      </c>
      <c r="AC64" s="5">
        <f t="shared" si="7"/>
        <v>1.1643835616439446E-3</v>
      </c>
      <c r="AD64" s="5">
        <f t="shared" si="8"/>
        <v>8.9178082191789798E-2</v>
      </c>
      <c r="AE64" s="5">
        <f t="shared" si="9"/>
        <v>3.424657534246367E-3</v>
      </c>
      <c r="AF64" s="5">
        <f t="shared" si="10"/>
        <v>6.0273972602737369E-3</v>
      </c>
      <c r="AG64" s="5">
        <f t="shared" si="11"/>
        <v>2.8082191780822274E-2</v>
      </c>
      <c r="AH64" s="5">
        <f t="shared" si="12"/>
        <v>2.944827586206894E-2</v>
      </c>
      <c r="AI64" s="5">
        <f t="shared" si="13"/>
        <v>9.3835616438354696E-3</v>
      </c>
      <c r="AJ64" s="5">
        <f t="shared" si="14"/>
        <v>5.3561643835616679E-2</v>
      </c>
    </row>
    <row r="65" spans="1:36" x14ac:dyDescent="0.45">
      <c r="D65" s="11" t="s">
        <v>390</v>
      </c>
      <c r="E65" s="11" t="s">
        <v>408</v>
      </c>
      <c r="F65" s="11">
        <v>16.22</v>
      </c>
      <c r="G65" s="11">
        <v>1.06</v>
      </c>
      <c r="H65" s="11">
        <v>4.29</v>
      </c>
      <c r="I65" s="11">
        <v>62.53</v>
      </c>
      <c r="J65" s="11">
        <v>0.8</v>
      </c>
      <c r="K65" s="11">
        <v>0.24</v>
      </c>
      <c r="L65" s="11">
        <v>0.18</v>
      </c>
      <c r="M65" s="11">
        <v>1.08</v>
      </c>
      <c r="N65" s="11">
        <v>8.85</v>
      </c>
      <c r="O65" s="11">
        <v>0.26</v>
      </c>
      <c r="P65" s="11">
        <v>0.35</v>
      </c>
      <c r="Q65" s="11">
        <v>2.91</v>
      </c>
      <c r="R65" s="11">
        <v>0.2</v>
      </c>
      <c r="S65" s="11">
        <v>0.52</v>
      </c>
      <c r="T65" s="11">
        <v>0.51</v>
      </c>
      <c r="V65" s="5">
        <f t="shared" si="0"/>
        <v>9.4041095890414539E-2</v>
      </c>
      <c r="W65" s="5">
        <f t="shared" si="1"/>
        <v>1.0821917808218506E-2</v>
      </c>
      <c r="X65" s="5">
        <f t="shared" si="2"/>
        <v>5.0479452054795537E-2</v>
      </c>
      <c r="Y65" s="5">
        <f t="shared" si="3"/>
        <v>0.13116438356167492</v>
      </c>
      <c r="Z65" s="5">
        <f t="shared" si="4"/>
        <v>6.8493150684911797E-4</v>
      </c>
      <c r="AA65" s="5">
        <f t="shared" si="5"/>
        <v>9.7260273972601952E-3</v>
      </c>
      <c r="AB65" s="5">
        <f t="shared" si="6"/>
        <v>1.7054794520547867E-2</v>
      </c>
      <c r="AC65" s="5">
        <f t="shared" si="7"/>
        <v>1.8835616438356073E-2</v>
      </c>
      <c r="AD65" s="5">
        <f t="shared" si="8"/>
        <v>8.9178082191789798E-2</v>
      </c>
      <c r="AE65" s="5">
        <f t="shared" si="9"/>
        <v>3.424657534246367E-3</v>
      </c>
      <c r="AF65" s="5">
        <f t="shared" si="10"/>
        <v>2.6027397260273699E-2</v>
      </c>
      <c r="AG65" s="5">
        <f t="shared" si="11"/>
        <v>1.8082191780822043E-2</v>
      </c>
      <c r="AH65" s="5">
        <f t="shared" si="12"/>
        <v>2.0551724137931049E-2</v>
      </c>
      <c r="AI65" s="5">
        <f t="shared" si="13"/>
        <v>6.9383561643835467E-2</v>
      </c>
      <c r="AJ65" s="5">
        <f t="shared" si="14"/>
        <v>1.6438356164383272E-2</v>
      </c>
    </row>
    <row r="66" spans="1:36" x14ac:dyDescent="0.45">
      <c r="D66" s="11" t="s">
        <v>391</v>
      </c>
      <c r="E66" s="11" t="s">
        <v>408</v>
      </c>
      <c r="F66" s="11">
        <v>16.36</v>
      </c>
      <c r="G66" s="11">
        <v>1.05</v>
      </c>
      <c r="H66" s="11">
        <v>4.24</v>
      </c>
      <c r="I66" s="11">
        <v>62.56</v>
      </c>
      <c r="J66" s="11">
        <v>0.83</v>
      </c>
      <c r="K66" s="11">
        <v>0.24</v>
      </c>
      <c r="L66" s="11">
        <v>0.16</v>
      </c>
      <c r="M66" s="11">
        <v>1.03</v>
      </c>
      <c r="N66" s="11">
        <v>8.89</v>
      </c>
      <c r="O66" s="11">
        <v>0.26</v>
      </c>
      <c r="P66" s="11">
        <v>0.32</v>
      </c>
      <c r="Q66" s="11">
        <v>2.9</v>
      </c>
      <c r="R66" s="11">
        <v>0.21</v>
      </c>
      <c r="S66" s="11">
        <v>0.43</v>
      </c>
      <c r="T66" s="11">
        <v>0.51</v>
      </c>
      <c r="V66" s="5">
        <f t="shared" si="0"/>
        <v>0.23404109589041511</v>
      </c>
      <c r="W66" s="5">
        <f t="shared" si="1"/>
        <v>8.2191780821849747E-4</v>
      </c>
      <c r="X66" s="5">
        <f t="shared" si="2"/>
        <v>4.7945205479571484E-4</v>
      </c>
      <c r="Y66" s="5">
        <f t="shared" si="3"/>
        <v>0.10116438356167379</v>
      </c>
      <c r="Z66" s="5">
        <f t="shared" si="4"/>
        <v>3.0684931506849034E-2</v>
      </c>
      <c r="AA66" s="5">
        <f t="shared" si="5"/>
        <v>9.7260273972601952E-3</v>
      </c>
      <c r="AB66" s="5">
        <f t="shared" si="6"/>
        <v>2.9452054794521232E-3</v>
      </c>
      <c r="AC66" s="5">
        <f t="shared" si="7"/>
        <v>3.1164383561643971E-2</v>
      </c>
      <c r="AD66" s="5">
        <f t="shared" si="8"/>
        <v>4.9178082191788874E-2</v>
      </c>
      <c r="AE66" s="5">
        <f t="shared" si="9"/>
        <v>3.424657534246367E-3</v>
      </c>
      <c r="AF66" s="5">
        <f t="shared" si="10"/>
        <v>3.972602739726272E-3</v>
      </c>
      <c r="AG66" s="5">
        <f t="shared" si="11"/>
        <v>2.8082191780822274E-2</v>
      </c>
      <c r="AH66" s="5">
        <f t="shared" si="12"/>
        <v>1.0551724137931068E-2</v>
      </c>
      <c r="AI66" s="5">
        <f t="shared" si="13"/>
        <v>2.0616438356164557E-2</v>
      </c>
      <c r="AJ66" s="5">
        <f t="shared" si="14"/>
        <v>1.6438356164383272E-2</v>
      </c>
    </row>
    <row r="67" spans="1:36" x14ac:dyDescent="0.45">
      <c r="D67" s="11" t="s">
        <v>409</v>
      </c>
      <c r="E67" s="11" t="s">
        <v>408</v>
      </c>
      <c r="F67" s="11">
        <v>16.350000000000001</v>
      </c>
      <c r="G67" s="11">
        <v>1.04</v>
      </c>
      <c r="H67" s="11">
        <v>4.2699999999999996</v>
      </c>
      <c r="I67" s="11">
        <v>62.6</v>
      </c>
      <c r="J67" s="11">
        <v>0.79</v>
      </c>
      <c r="K67" s="11">
        <v>0.23</v>
      </c>
      <c r="L67" s="11">
        <v>0.17</v>
      </c>
      <c r="M67" s="11">
        <v>1.03</v>
      </c>
      <c r="N67" s="11">
        <v>8.8000000000000007</v>
      </c>
      <c r="O67" s="11">
        <v>0.22</v>
      </c>
      <c r="P67" s="11">
        <v>0.3</v>
      </c>
      <c r="Q67" s="11">
        <v>2.89</v>
      </c>
      <c r="R67" s="11">
        <v>0.28999999999999998</v>
      </c>
      <c r="S67" s="11">
        <v>0.46</v>
      </c>
      <c r="T67" s="11">
        <v>0.54</v>
      </c>
      <c r="V67" s="5">
        <f t="shared" si="0"/>
        <v>0.2240410958904171</v>
      </c>
      <c r="W67" s="5">
        <f t="shared" si="1"/>
        <v>9.1780821917815114E-3</v>
      </c>
      <c r="X67" s="5">
        <f t="shared" si="2"/>
        <v>3.0479452054795075E-2</v>
      </c>
      <c r="Y67" s="5">
        <f t="shared" si="3"/>
        <v>6.116438356167464E-2</v>
      </c>
      <c r="Z67" s="5">
        <f t="shared" si="4"/>
        <v>9.3150684931508909E-3</v>
      </c>
      <c r="AA67" s="5">
        <f t="shared" si="5"/>
        <v>1.9726027397260176E-2</v>
      </c>
      <c r="AB67" s="5">
        <f t="shared" si="6"/>
        <v>7.0547945205478857E-3</v>
      </c>
      <c r="AC67" s="5">
        <f t="shared" si="7"/>
        <v>3.1164383561643971E-2</v>
      </c>
      <c r="AD67" s="5">
        <f t="shared" si="8"/>
        <v>0.13917808219178873</v>
      </c>
      <c r="AE67" s="5">
        <f t="shared" si="9"/>
        <v>4.3424657534246375E-2</v>
      </c>
      <c r="AF67" s="5">
        <f t="shared" si="10"/>
        <v>2.397260273972629E-2</v>
      </c>
      <c r="AG67" s="5">
        <f t="shared" si="11"/>
        <v>3.8082191780822061E-2</v>
      </c>
      <c r="AH67" s="5">
        <f t="shared" si="12"/>
        <v>6.944827586206892E-2</v>
      </c>
      <c r="AI67" s="5">
        <f t="shared" si="13"/>
        <v>9.3835616438354696E-3</v>
      </c>
      <c r="AJ67" s="5">
        <f t="shared" si="14"/>
        <v>1.3561643835616755E-2</v>
      </c>
    </row>
    <row r="68" spans="1:36" x14ac:dyDescent="0.45">
      <c r="D68" s="11" t="s">
        <v>364</v>
      </c>
      <c r="E68" s="11" t="s">
        <v>408</v>
      </c>
      <c r="F68" s="11">
        <v>16.190000000000001</v>
      </c>
      <c r="G68" s="11">
        <v>1.07</v>
      </c>
      <c r="H68" s="11">
        <v>4.34</v>
      </c>
      <c r="I68" s="11">
        <v>62.45</v>
      </c>
      <c r="J68" s="11">
        <v>0.74</v>
      </c>
      <c r="K68" s="11">
        <v>0.24</v>
      </c>
      <c r="L68" s="11">
        <v>0.19</v>
      </c>
      <c r="M68" s="11">
        <v>1.05</v>
      </c>
      <c r="N68" s="11">
        <v>8.85</v>
      </c>
      <c r="O68" s="11">
        <v>0.28999999999999998</v>
      </c>
      <c r="P68" s="11">
        <v>0.34</v>
      </c>
      <c r="Q68" s="11">
        <v>2.87</v>
      </c>
      <c r="R68" s="11">
        <v>0.28999999999999998</v>
      </c>
      <c r="S68" s="11">
        <v>0.44</v>
      </c>
      <c r="T68" s="11">
        <v>0.63</v>
      </c>
      <c r="V68" s="5">
        <f t="shared" si="0"/>
        <v>6.4041095890416955E-2</v>
      </c>
      <c r="W68" s="5">
        <f t="shared" si="1"/>
        <v>2.0821917808218515E-2</v>
      </c>
      <c r="X68" s="5">
        <f t="shared" si="2"/>
        <v>0.10047945205479536</v>
      </c>
      <c r="Y68" s="5">
        <f t="shared" si="3"/>
        <v>0.21116438356167322</v>
      </c>
      <c r="Z68" s="5">
        <f t="shared" si="4"/>
        <v>5.9315068493150935E-2</v>
      </c>
      <c r="AA68" s="5">
        <f t="shared" si="5"/>
        <v>9.7260273972601952E-3</v>
      </c>
      <c r="AB68" s="5">
        <f t="shared" si="6"/>
        <v>2.7054794520547876E-2</v>
      </c>
      <c r="AC68" s="5">
        <f t="shared" si="7"/>
        <v>1.1164383561643954E-2</v>
      </c>
      <c r="AD68" s="5">
        <f t="shared" si="8"/>
        <v>8.9178082191789798E-2</v>
      </c>
      <c r="AE68" s="5">
        <f t="shared" si="9"/>
        <v>2.6575342465753604E-2</v>
      </c>
      <c r="AF68" s="5">
        <f t="shared" si="10"/>
        <v>1.6027397260273746E-2</v>
      </c>
      <c r="AG68" s="5">
        <f t="shared" si="11"/>
        <v>5.8082191780822079E-2</v>
      </c>
      <c r="AH68" s="5">
        <f t="shared" si="12"/>
        <v>6.944827586206892E-2</v>
      </c>
      <c r="AI68" s="5">
        <f t="shared" si="13"/>
        <v>1.0616438356164548E-2</v>
      </c>
      <c r="AJ68" s="5">
        <f t="shared" si="14"/>
        <v>0.10356164383561672</v>
      </c>
    </row>
    <row r="69" spans="1:36" x14ac:dyDescent="0.45">
      <c r="D69" s="11" t="s">
        <v>366</v>
      </c>
      <c r="E69" s="11" t="s">
        <v>408</v>
      </c>
      <c r="F69" s="11">
        <v>16.239999999999998</v>
      </c>
      <c r="G69" s="11">
        <v>1.03</v>
      </c>
      <c r="H69" s="11">
        <v>4.29</v>
      </c>
      <c r="I69" s="11">
        <v>62.66</v>
      </c>
      <c r="J69" s="11">
        <v>0.78</v>
      </c>
      <c r="K69" s="11">
        <v>0.26</v>
      </c>
      <c r="L69" s="11">
        <v>0.18</v>
      </c>
      <c r="M69" s="11">
        <v>1.05</v>
      </c>
      <c r="N69" s="11">
        <v>8.86</v>
      </c>
      <c r="O69" s="11">
        <v>0.26</v>
      </c>
      <c r="P69" s="11">
        <v>0.31</v>
      </c>
      <c r="Q69" s="11">
        <v>2.88</v>
      </c>
      <c r="R69" s="11">
        <v>0.2</v>
      </c>
      <c r="S69" s="11">
        <v>0.47</v>
      </c>
      <c r="T69" s="11">
        <v>0.54</v>
      </c>
      <c r="V69" s="5">
        <f t="shared" si="0"/>
        <v>0.11404109589041411</v>
      </c>
      <c r="W69" s="5">
        <f t="shared" si="1"/>
        <v>1.917808219178152E-2</v>
      </c>
      <c r="X69" s="5">
        <f t="shared" si="2"/>
        <v>5.0479452054795537E-2</v>
      </c>
      <c r="Y69" s="5">
        <f t="shared" si="3"/>
        <v>1.1643835616794718E-3</v>
      </c>
      <c r="Z69" s="5">
        <f t="shared" si="4"/>
        <v>1.93150684931509E-2</v>
      </c>
      <c r="AA69" s="5">
        <f t="shared" si="5"/>
        <v>1.0273972602739823E-2</v>
      </c>
      <c r="AB69" s="5">
        <f t="shared" si="6"/>
        <v>1.7054794520547867E-2</v>
      </c>
      <c r="AC69" s="5">
        <f t="shared" si="7"/>
        <v>1.1164383561643954E-2</v>
      </c>
      <c r="AD69" s="5">
        <f t="shared" si="8"/>
        <v>7.9178082191790011E-2</v>
      </c>
      <c r="AE69" s="5">
        <f t="shared" si="9"/>
        <v>3.424657534246367E-3</v>
      </c>
      <c r="AF69" s="5">
        <f t="shared" si="10"/>
        <v>1.3972602739726281E-2</v>
      </c>
      <c r="AG69" s="5">
        <f t="shared" si="11"/>
        <v>4.8082191780822292E-2</v>
      </c>
      <c r="AH69" s="5">
        <f t="shared" si="12"/>
        <v>2.0551724137931049E-2</v>
      </c>
      <c r="AI69" s="5">
        <f t="shared" si="13"/>
        <v>1.9383561643835423E-2</v>
      </c>
      <c r="AJ69" s="5">
        <f t="shared" si="14"/>
        <v>1.3561643835616755E-2</v>
      </c>
    </row>
    <row r="70" spans="1:36" x14ac:dyDescent="0.45">
      <c r="D70" s="11" t="s">
        <v>367</v>
      </c>
      <c r="E70" s="11" t="s">
        <v>408</v>
      </c>
      <c r="F70" s="11">
        <v>16.3</v>
      </c>
      <c r="G70" s="11">
        <v>1.0900000000000001</v>
      </c>
      <c r="H70" s="11">
        <v>4.26</v>
      </c>
      <c r="I70" s="11">
        <v>62.51</v>
      </c>
      <c r="J70" s="11">
        <v>0.84</v>
      </c>
      <c r="K70" s="11">
        <v>0.24</v>
      </c>
      <c r="L70" s="11">
        <v>0.2</v>
      </c>
      <c r="M70" s="11">
        <v>1.06</v>
      </c>
      <c r="N70" s="11">
        <v>8.8800000000000008</v>
      </c>
      <c r="O70" s="11">
        <v>0.3</v>
      </c>
      <c r="P70" s="11">
        <v>0.28000000000000003</v>
      </c>
      <c r="Q70" s="11">
        <v>2.9</v>
      </c>
      <c r="R70" s="11">
        <v>0.23</v>
      </c>
      <c r="S70" s="11">
        <v>0.45</v>
      </c>
      <c r="T70" s="11">
        <v>0.47</v>
      </c>
      <c r="V70" s="5">
        <f t="shared" si="0"/>
        <v>0.17404109589041639</v>
      </c>
      <c r="W70" s="5">
        <f t="shared" si="1"/>
        <v>4.0821917808218533E-2</v>
      </c>
      <c r="X70" s="5">
        <f t="shared" si="2"/>
        <v>2.0479452054795289E-2</v>
      </c>
      <c r="Y70" s="5">
        <f t="shared" si="3"/>
        <v>0.15116438356167805</v>
      </c>
      <c r="Z70" s="5">
        <f t="shared" si="4"/>
        <v>4.0684931506849042E-2</v>
      </c>
      <c r="AA70" s="5">
        <f t="shared" si="5"/>
        <v>9.7260273972601952E-3</v>
      </c>
      <c r="AB70" s="5">
        <f t="shared" si="6"/>
        <v>3.7054794520547885E-2</v>
      </c>
      <c r="AC70" s="5">
        <f t="shared" si="7"/>
        <v>1.1643835616439446E-3</v>
      </c>
      <c r="AD70" s="5">
        <f t="shared" si="8"/>
        <v>5.9178082191788661E-2</v>
      </c>
      <c r="AE70" s="5">
        <f t="shared" si="9"/>
        <v>3.6575342465753613E-2</v>
      </c>
      <c r="AF70" s="5">
        <f t="shared" si="10"/>
        <v>4.3972602739726252E-2</v>
      </c>
      <c r="AG70" s="5">
        <f t="shared" si="11"/>
        <v>2.8082191780822274E-2</v>
      </c>
      <c r="AH70" s="5">
        <f t="shared" si="12"/>
        <v>9.44827586206895E-3</v>
      </c>
      <c r="AI70" s="5">
        <f t="shared" si="13"/>
        <v>6.1643835616453924E-4</v>
      </c>
      <c r="AJ70" s="5">
        <f t="shared" si="14"/>
        <v>5.6438356164383308E-2</v>
      </c>
    </row>
    <row r="71" spans="1:36" ht="14.65" thickBot="1" x14ac:dyDescent="0.5">
      <c r="A71" s="14"/>
      <c r="B71" s="14"/>
      <c r="C71" s="14"/>
      <c r="D71" s="15" t="s">
        <v>368</v>
      </c>
      <c r="E71" s="15" t="s">
        <v>408</v>
      </c>
      <c r="F71" s="15">
        <v>16.37</v>
      </c>
      <c r="G71" s="15">
        <v>1.04</v>
      </c>
      <c r="H71" s="15">
        <v>4.1900000000000004</v>
      </c>
      <c r="I71" s="15">
        <v>62.73</v>
      </c>
      <c r="J71" s="15">
        <v>0.77</v>
      </c>
      <c r="K71" s="15">
        <v>0.23</v>
      </c>
      <c r="L71" s="15">
        <v>0.16</v>
      </c>
      <c r="M71" s="15">
        <v>1.01</v>
      </c>
      <c r="N71" s="15">
        <v>8.86</v>
      </c>
      <c r="O71" s="15">
        <v>0.28999999999999998</v>
      </c>
      <c r="P71" s="15">
        <v>0.34</v>
      </c>
      <c r="Q71" s="15">
        <v>2.9</v>
      </c>
      <c r="R71" s="15">
        <v>0.2</v>
      </c>
      <c r="S71" s="15">
        <v>0.46</v>
      </c>
      <c r="T71" s="15">
        <v>0.44</v>
      </c>
      <c r="V71" s="5">
        <f t="shared" ref="V71:V134" si="15">ABS(F71-$F$156)</f>
        <v>0.24404109589041667</v>
      </c>
      <c r="W71" s="5">
        <f t="shared" ref="W71:W134" si="16">ABS(G71-$G$156)</f>
        <v>9.1780821917815114E-3</v>
      </c>
      <c r="X71" s="5">
        <f t="shared" ref="X71:X134" si="17">ABS(H71-$H$156)</f>
        <v>4.9520547945204108E-2</v>
      </c>
      <c r="Y71" s="5">
        <f t="shared" ref="Y71:Y134" si="18">ABS(I71-$I$156)</f>
        <v>6.8835616438320812E-2</v>
      </c>
      <c r="Z71" s="5">
        <f t="shared" ref="Z71:Z134" si="19">ABS(J71-$J$156)</f>
        <v>2.9315068493150909E-2</v>
      </c>
      <c r="AA71" s="5">
        <f t="shared" ref="AA71:AA134" si="20">ABS(K71-$K$156)</f>
        <v>1.9726027397260176E-2</v>
      </c>
      <c r="AB71" s="5">
        <f t="shared" ref="AB71:AB134" si="21">ABS(L71-$L$156)</f>
        <v>2.9452054794521232E-3</v>
      </c>
      <c r="AC71" s="5">
        <f t="shared" ref="AC71:AC134" si="22">ABS(M71-$M$156)</f>
        <v>5.1164383561643989E-2</v>
      </c>
      <c r="AD71" s="5">
        <f t="shared" ref="AD71:AD134" si="23">ABS(N71-$N$156)</f>
        <v>7.9178082191790011E-2</v>
      </c>
      <c r="AE71" s="5">
        <f t="shared" ref="AE71:AE134" si="24">ABS(O71-$O$156)</f>
        <v>2.6575342465753604E-2</v>
      </c>
      <c r="AF71" s="5">
        <f t="shared" ref="AF71:AF134" si="25">ABS(P71-$P$156)</f>
        <v>1.6027397260273746E-2</v>
      </c>
      <c r="AG71" s="5">
        <f t="shared" ref="AG71:AG134" si="26">ABS(Q71-$Q$156)</f>
        <v>2.8082191780822274E-2</v>
      </c>
      <c r="AH71" s="5">
        <f t="shared" ref="AH71:AH134" si="27">ABS(R71-$R$156)</f>
        <v>2.0551724137931049E-2</v>
      </c>
      <c r="AI71" s="5">
        <f t="shared" ref="AI71:AI134" si="28">ABS(S71-$S$156)</f>
        <v>9.3835616438354696E-3</v>
      </c>
      <c r="AJ71" s="5">
        <f t="shared" ref="AJ71:AJ134" si="29">ABS(T71-$T$156)</f>
        <v>8.6438356164383279E-2</v>
      </c>
    </row>
    <row r="72" spans="1:36" x14ac:dyDescent="0.45">
      <c r="A72" s="13">
        <v>44250</v>
      </c>
      <c r="D72" s="11" t="s">
        <v>341</v>
      </c>
      <c r="E72" s="11" t="s">
        <v>410</v>
      </c>
      <c r="F72" s="11">
        <v>16.170000000000002</v>
      </c>
      <c r="G72" s="11">
        <v>1.03</v>
      </c>
      <c r="H72" s="11">
        <v>4.3099999999999996</v>
      </c>
      <c r="I72" s="11">
        <v>62.67</v>
      </c>
      <c r="J72" s="11">
        <v>0.85</v>
      </c>
      <c r="K72" s="11">
        <v>0.24</v>
      </c>
      <c r="L72" s="11">
        <v>0.15</v>
      </c>
      <c r="M72" s="11">
        <v>1.04</v>
      </c>
      <c r="N72" s="11">
        <v>9.01</v>
      </c>
      <c r="O72" s="11">
        <v>0.28999999999999998</v>
      </c>
      <c r="P72" s="11">
        <v>0.35</v>
      </c>
      <c r="Q72" s="11">
        <v>2.77</v>
      </c>
      <c r="R72" s="11">
        <v>0.21</v>
      </c>
      <c r="S72" s="11">
        <v>0.56999999999999995</v>
      </c>
      <c r="T72" s="11">
        <v>0.35</v>
      </c>
      <c r="V72" s="5">
        <f t="shared" si="15"/>
        <v>4.4041095890417381E-2</v>
      </c>
      <c r="W72" s="5">
        <f t="shared" si="16"/>
        <v>1.917808219178152E-2</v>
      </c>
      <c r="X72" s="5">
        <f t="shared" si="17"/>
        <v>7.0479452054795111E-2</v>
      </c>
      <c r="Y72" s="5">
        <f t="shared" si="18"/>
        <v>8.8356164383256441E-3</v>
      </c>
      <c r="Z72" s="5">
        <f t="shared" si="19"/>
        <v>5.0684931506849051E-2</v>
      </c>
      <c r="AA72" s="5">
        <f t="shared" si="20"/>
        <v>9.7260273972601952E-3</v>
      </c>
      <c r="AB72" s="5">
        <f t="shared" si="21"/>
        <v>1.2945205479452132E-2</v>
      </c>
      <c r="AC72" s="5">
        <f t="shared" si="22"/>
        <v>2.1164383561643962E-2</v>
      </c>
      <c r="AD72" s="5">
        <f t="shared" si="23"/>
        <v>7.0821917808210344E-2</v>
      </c>
      <c r="AE72" s="5">
        <f t="shared" si="24"/>
        <v>2.6575342465753604E-2</v>
      </c>
      <c r="AF72" s="5">
        <f t="shared" si="25"/>
        <v>2.6027397260273699E-2</v>
      </c>
      <c r="AG72" s="5">
        <f t="shared" si="26"/>
        <v>0.15808219178082217</v>
      </c>
      <c r="AH72" s="5">
        <f t="shared" si="27"/>
        <v>1.0551724137931068E-2</v>
      </c>
      <c r="AI72" s="5">
        <f t="shared" si="28"/>
        <v>0.1193835616438354</v>
      </c>
      <c r="AJ72" s="5">
        <f t="shared" si="29"/>
        <v>0.1764383561643833</v>
      </c>
    </row>
    <row r="73" spans="1:36" x14ac:dyDescent="0.45">
      <c r="D73" s="11" t="s">
        <v>388</v>
      </c>
      <c r="E73" s="11" t="s">
        <v>410</v>
      </c>
      <c r="F73" s="11">
        <v>16.170000000000002</v>
      </c>
      <c r="G73" s="11">
        <v>1.1100000000000001</v>
      </c>
      <c r="H73" s="11">
        <v>4.28</v>
      </c>
      <c r="I73" s="11">
        <v>62.6</v>
      </c>
      <c r="J73" s="11">
        <v>0.75</v>
      </c>
      <c r="K73" s="11">
        <v>0.23</v>
      </c>
      <c r="L73" s="11">
        <v>0.2</v>
      </c>
      <c r="M73" s="11">
        <v>1.08</v>
      </c>
      <c r="N73" s="11">
        <v>8.77</v>
      </c>
      <c r="O73" s="11">
        <v>0.27</v>
      </c>
      <c r="P73" s="11">
        <v>0.28999999999999998</v>
      </c>
      <c r="Q73" s="11">
        <v>2.89</v>
      </c>
      <c r="R73" s="11">
        <v>0.27</v>
      </c>
      <c r="S73" s="11">
        <v>0.46</v>
      </c>
      <c r="T73" s="11">
        <v>0.65</v>
      </c>
      <c r="V73" s="5">
        <f t="shared" si="15"/>
        <v>4.4041095890417381E-2</v>
      </c>
      <c r="W73" s="5">
        <f t="shared" si="16"/>
        <v>6.0821917808218551E-2</v>
      </c>
      <c r="X73" s="5">
        <f t="shared" si="17"/>
        <v>4.047945205479575E-2</v>
      </c>
      <c r="Y73" s="5">
        <f t="shared" si="18"/>
        <v>6.116438356167464E-2</v>
      </c>
      <c r="Z73" s="5">
        <f t="shared" si="19"/>
        <v>4.9315068493150926E-2</v>
      </c>
      <c r="AA73" s="5">
        <f t="shared" si="20"/>
        <v>1.9726027397260176E-2</v>
      </c>
      <c r="AB73" s="5">
        <f t="shared" si="21"/>
        <v>3.7054794520547885E-2</v>
      </c>
      <c r="AC73" s="5">
        <f t="shared" si="22"/>
        <v>1.8835616438356073E-2</v>
      </c>
      <c r="AD73" s="5">
        <f t="shared" si="23"/>
        <v>0.16917808219178987</v>
      </c>
      <c r="AE73" s="5">
        <f t="shared" si="24"/>
        <v>6.5753424657536419E-3</v>
      </c>
      <c r="AF73" s="5">
        <f t="shared" si="25"/>
        <v>3.3972602739726299E-2</v>
      </c>
      <c r="AG73" s="5">
        <f t="shared" si="26"/>
        <v>3.8082191780822061E-2</v>
      </c>
      <c r="AH73" s="5">
        <f t="shared" si="27"/>
        <v>4.9448275862068958E-2</v>
      </c>
      <c r="AI73" s="5">
        <f t="shared" si="28"/>
        <v>9.3835616438354696E-3</v>
      </c>
      <c r="AJ73" s="5">
        <f t="shared" si="29"/>
        <v>0.12356164383561674</v>
      </c>
    </row>
    <row r="74" spans="1:36" x14ac:dyDescent="0.45">
      <c r="D74" s="11" t="s">
        <v>389</v>
      </c>
      <c r="E74" s="11" t="s">
        <v>410</v>
      </c>
      <c r="F74" s="11">
        <v>16.170000000000002</v>
      </c>
      <c r="G74" s="11">
        <v>1.01</v>
      </c>
      <c r="H74" s="11">
        <v>4.3099999999999996</v>
      </c>
      <c r="I74" s="11">
        <v>62.62</v>
      </c>
      <c r="J74" s="11">
        <v>0.86</v>
      </c>
      <c r="K74" s="11">
        <v>0.23</v>
      </c>
      <c r="L74" s="11">
        <v>0.17</v>
      </c>
      <c r="M74" s="11">
        <v>1.03</v>
      </c>
      <c r="N74" s="11">
        <v>8.89</v>
      </c>
      <c r="O74" s="11">
        <v>0.25</v>
      </c>
      <c r="P74" s="11">
        <v>0.38</v>
      </c>
      <c r="Q74" s="11">
        <v>2.89</v>
      </c>
      <c r="R74" s="11">
        <v>0.22</v>
      </c>
      <c r="S74" s="11">
        <v>0.56000000000000005</v>
      </c>
      <c r="T74" s="11">
        <v>0.4</v>
      </c>
      <c r="V74" s="5">
        <f t="shared" si="15"/>
        <v>4.4041095890417381E-2</v>
      </c>
      <c r="W74" s="5">
        <f t="shared" si="16"/>
        <v>3.9178082191781538E-2</v>
      </c>
      <c r="X74" s="5">
        <f t="shared" si="17"/>
        <v>7.0479452054795111E-2</v>
      </c>
      <c r="Y74" s="5">
        <f t="shared" si="18"/>
        <v>4.1164383561678619E-2</v>
      </c>
      <c r="Z74" s="5">
        <f t="shared" si="19"/>
        <v>6.068493150684906E-2</v>
      </c>
      <c r="AA74" s="5">
        <f t="shared" si="20"/>
        <v>1.9726027397260176E-2</v>
      </c>
      <c r="AB74" s="5">
        <f t="shared" si="21"/>
        <v>7.0547945205478857E-3</v>
      </c>
      <c r="AC74" s="5">
        <f t="shared" si="22"/>
        <v>3.1164383561643971E-2</v>
      </c>
      <c r="AD74" s="5">
        <f t="shared" si="23"/>
        <v>4.9178082191788874E-2</v>
      </c>
      <c r="AE74" s="5">
        <f t="shared" si="24"/>
        <v>1.3424657534246376E-2</v>
      </c>
      <c r="AF74" s="5">
        <f t="shared" si="25"/>
        <v>5.6027397260273726E-2</v>
      </c>
      <c r="AG74" s="5">
        <f t="shared" si="26"/>
        <v>3.8082191780822061E-2</v>
      </c>
      <c r="AH74" s="5">
        <f t="shared" si="27"/>
        <v>5.517241379310589E-4</v>
      </c>
      <c r="AI74" s="5">
        <f t="shared" si="28"/>
        <v>0.1093835616438355</v>
      </c>
      <c r="AJ74" s="5">
        <f t="shared" si="29"/>
        <v>0.12643835616438326</v>
      </c>
    </row>
    <row r="75" spans="1:36" x14ac:dyDescent="0.45">
      <c r="D75" s="11" t="s">
        <v>390</v>
      </c>
      <c r="E75" s="11" t="s">
        <v>410</v>
      </c>
      <c r="F75" s="11">
        <v>16.23</v>
      </c>
      <c r="G75" s="11">
        <v>1.07</v>
      </c>
      <c r="H75" s="11">
        <v>4.2699999999999996</v>
      </c>
      <c r="I75" s="11">
        <v>62.52</v>
      </c>
      <c r="J75" s="11">
        <v>0.79</v>
      </c>
      <c r="K75" s="11">
        <v>0.25</v>
      </c>
      <c r="L75" s="11">
        <v>0.16</v>
      </c>
      <c r="M75" s="11">
        <v>1</v>
      </c>
      <c r="N75" s="11">
        <v>8.89</v>
      </c>
      <c r="O75" s="11">
        <v>0.24</v>
      </c>
      <c r="P75" s="11">
        <v>0.36</v>
      </c>
      <c r="Q75" s="11">
        <v>2.92</v>
      </c>
      <c r="R75" s="11">
        <v>0.34</v>
      </c>
      <c r="S75" s="11">
        <v>0.42</v>
      </c>
      <c r="T75" s="11">
        <v>0.53</v>
      </c>
      <c r="V75" s="5">
        <f t="shared" si="15"/>
        <v>0.1040410958904161</v>
      </c>
      <c r="W75" s="5">
        <f t="shared" si="16"/>
        <v>2.0821917808218515E-2</v>
      </c>
      <c r="X75" s="5">
        <f t="shared" si="17"/>
        <v>3.0479452054795075E-2</v>
      </c>
      <c r="Y75" s="5">
        <f t="shared" si="18"/>
        <v>0.14116438356167293</v>
      </c>
      <c r="Z75" s="5">
        <f t="shared" si="19"/>
        <v>9.3150684931508909E-3</v>
      </c>
      <c r="AA75" s="5">
        <f t="shared" si="20"/>
        <v>2.7397260273981372E-4</v>
      </c>
      <c r="AB75" s="5">
        <f t="shared" si="21"/>
        <v>2.9452054794521232E-3</v>
      </c>
      <c r="AC75" s="5">
        <f t="shared" si="22"/>
        <v>6.1164383561643998E-2</v>
      </c>
      <c r="AD75" s="5">
        <f t="shared" si="23"/>
        <v>4.9178082191788874E-2</v>
      </c>
      <c r="AE75" s="5">
        <f t="shared" si="24"/>
        <v>2.3424657534246385E-2</v>
      </c>
      <c r="AF75" s="5">
        <f t="shared" si="25"/>
        <v>3.6027397260273708E-2</v>
      </c>
      <c r="AG75" s="5">
        <f t="shared" si="26"/>
        <v>8.0821917808222565E-3</v>
      </c>
      <c r="AH75" s="5">
        <f t="shared" si="27"/>
        <v>0.11944827586206896</v>
      </c>
      <c r="AI75" s="5">
        <f t="shared" si="28"/>
        <v>3.0616438356164566E-2</v>
      </c>
      <c r="AJ75" s="5">
        <f t="shared" si="29"/>
        <v>3.5616438356167457E-3</v>
      </c>
    </row>
    <row r="76" spans="1:36" x14ac:dyDescent="0.45">
      <c r="D76" s="11" t="s">
        <v>391</v>
      </c>
      <c r="E76" s="11" t="s">
        <v>410</v>
      </c>
      <c r="F76" s="11">
        <v>16.32</v>
      </c>
      <c r="G76" s="11">
        <v>1.02</v>
      </c>
      <c r="H76" s="11">
        <v>4.1900000000000004</v>
      </c>
      <c r="I76" s="11">
        <v>62.73</v>
      </c>
      <c r="J76" s="11">
        <v>0.83</v>
      </c>
      <c r="K76" s="11">
        <v>0.22</v>
      </c>
      <c r="L76" s="11">
        <v>0.16</v>
      </c>
      <c r="M76" s="11">
        <v>1.08</v>
      </c>
      <c r="N76" s="11">
        <v>8.7899999999999991</v>
      </c>
      <c r="O76" s="11">
        <v>0.23</v>
      </c>
      <c r="P76" s="11">
        <v>0.3</v>
      </c>
      <c r="Q76" s="11">
        <v>2.91</v>
      </c>
      <c r="R76" s="11">
        <v>0.23</v>
      </c>
      <c r="S76" s="11">
        <v>0.33</v>
      </c>
      <c r="T76" s="11">
        <v>0.65</v>
      </c>
      <c r="V76" s="5">
        <f t="shared" si="15"/>
        <v>0.19404109589041596</v>
      </c>
      <c r="W76" s="5">
        <f t="shared" si="16"/>
        <v>2.9178082191781529E-2</v>
      </c>
      <c r="X76" s="5">
        <f t="shared" si="17"/>
        <v>4.9520547945204108E-2</v>
      </c>
      <c r="Y76" s="5">
        <f t="shared" si="18"/>
        <v>6.8835616438320812E-2</v>
      </c>
      <c r="Z76" s="5">
        <f t="shared" si="19"/>
        <v>3.0684931506849034E-2</v>
      </c>
      <c r="AA76" s="5">
        <f t="shared" si="20"/>
        <v>2.9726027397260185E-2</v>
      </c>
      <c r="AB76" s="5">
        <f t="shared" si="21"/>
        <v>2.9452054794521232E-3</v>
      </c>
      <c r="AC76" s="5">
        <f t="shared" si="22"/>
        <v>1.8835616438356073E-2</v>
      </c>
      <c r="AD76" s="5">
        <f t="shared" si="23"/>
        <v>0.1491780821917903</v>
      </c>
      <c r="AE76" s="5">
        <f t="shared" si="24"/>
        <v>3.3424657534246366E-2</v>
      </c>
      <c r="AF76" s="5">
        <f t="shared" si="25"/>
        <v>2.397260273972629E-2</v>
      </c>
      <c r="AG76" s="5">
        <f t="shared" si="26"/>
        <v>1.8082191780822043E-2</v>
      </c>
      <c r="AH76" s="5">
        <f t="shared" si="27"/>
        <v>9.44827586206895E-3</v>
      </c>
      <c r="AI76" s="5">
        <f t="shared" si="28"/>
        <v>0.12061643835616453</v>
      </c>
      <c r="AJ76" s="5">
        <f t="shared" si="29"/>
        <v>0.12356164383561674</v>
      </c>
    </row>
    <row r="77" spans="1:36" x14ac:dyDescent="0.45">
      <c r="D77" s="11" t="s">
        <v>411</v>
      </c>
      <c r="E77" s="11" t="s">
        <v>410</v>
      </c>
      <c r="F77" s="11">
        <v>16.260000000000002</v>
      </c>
      <c r="G77" s="11">
        <v>1.07</v>
      </c>
      <c r="H77" s="11">
        <v>4.24</v>
      </c>
      <c r="I77" s="11">
        <v>62.67</v>
      </c>
      <c r="J77" s="11">
        <v>0.76</v>
      </c>
      <c r="K77" s="11">
        <v>0.23</v>
      </c>
      <c r="L77" s="11">
        <v>0.16</v>
      </c>
      <c r="M77" s="11">
        <v>1.08</v>
      </c>
      <c r="N77" s="11">
        <v>8.86</v>
      </c>
      <c r="O77" s="11">
        <v>0.24</v>
      </c>
      <c r="P77" s="11">
        <v>0.28000000000000003</v>
      </c>
      <c r="Q77" s="11">
        <v>2.93</v>
      </c>
      <c r="R77" s="11">
        <v>0.21</v>
      </c>
      <c r="S77" s="11">
        <v>0.52</v>
      </c>
      <c r="T77" s="11">
        <v>0.5</v>
      </c>
      <c r="V77" s="5">
        <f t="shared" si="15"/>
        <v>0.13404109589041724</v>
      </c>
      <c r="W77" s="5">
        <f t="shared" si="16"/>
        <v>2.0821917808218515E-2</v>
      </c>
      <c r="X77" s="5">
        <f t="shared" si="17"/>
        <v>4.7945205479571484E-4</v>
      </c>
      <c r="Y77" s="5">
        <f t="shared" si="18"/>
        <v>8.8356164383256441E-3</v>
      </c>
      <c r="Z77" s="5">
        <f t="shared" si="19"/>
        <v>3.9315068493150918E-2</v>
      </c>
      <c r="AA77" s="5">
        <f t="shared" si="20"/>
        <v>1.9726027397260176E-2</v>
      </c>
      <c r="AB77" s="5">
        <f t="shared" si="21"/>
        <v>2.9452054794521232E-3</v>
      </c>
      <c r="AC77" s="5">
        <f t="shared" si="22"/>
        <v>1.8835616438356073E-2</v>
      </c>
      <c r="AD77" s="5">
        <f t="shared" si="23"/>
        <v>7.9178082191790011E-2</v>
      </c>
      <c r="AE77" s="5">
        <f t="shared" si="24"/>
        <v>2.3424657534246385E-2</v>
      </c>
      <c r="AF77" s="5">
        <f t="shared" si="25"/>
        <v>4.3972602739726252E-2</v>
      </c>
      <c r="AG77" s="5">
        <f t="shared" si="26"/>
        <v>1.9178082191779744E-3</v>
      </c>
      <c r="AH77" s="5">
        <f t="shared" si="27"/>
        <v>1.0551724137931068E-2</v>
      </c>
      <c r="AI77" s="5">
        <f t="shared" si="28"/>
        <v>6.9383561643835467E-2</v>
      </c>
      <c r="AJ77" s="5">
        <f t="shared" si="29"/>
        <v>2.6438356164383281E-2</v>
      </c>
    </row>
    <row r="78" spans="1:36" x14ac:dyDescent="0.45">
      <c r="D78" s="11" t="s">
        <v>412</v>
      </c>
      <c r="E78" s="11" t="s">
        <v>410</v>
      </c>
      <c r="F78" s="11">
        <v>16.239999999999998</v>
      </c>
      <c r="G78" s="11">
        <v>1.04</v>
      </c>
      <c r="H78" s="11">
        <v>4.2</v>
      </c>
      <c r="I78" s="11">
        <v>62.64</v>
      </c>
      <c r="J78" s="11">
        <v>0.75</v>
      </c>
      <c r="K78" s="11">
        <v>0.24</v>
      </c>
      <c r="L78" s="11">
        <v>0.17</v>
      </c>
      <c r="M78" s="11">
        <v>1.07</v>
      </c>
      <c r="N78" s="11">
        <v>8.91</v>
      </c>
      <c r="O78" s="11">
        <v>0.28999999999999998</v>
      </c>
      <c r="P78" s="11">
        <v>0.35</v>
      </c>
      <c r="Q78" s="11">
        <v>2.93</v>
      </c>
      <c r="R78" s="11">
        <v>0.19</v>
      </c>
      <c r="S78" s="11">
        <v>0.48</v>
      </c>
      <c r="T78" s="11">
        <v>0.51</v>
      </c>
      <c r="V78" s="5">
        <f t="shared" si="15"/>
        <v>0.11404109589041411</v>
      </c>
      <c r="W78" s="5">
        <f t="shared" si="16"/>
        <v>9.1780821917815114E-3</v>
      </c>
      <c r="X78" s="5">
        <f t="shared" si="17"/>
        <v>3.9520547945204321E-2</v>
      </c>
      <c r="Y78" s="5">
        <f t="shared" si="18"/>
        <v>2.1164383561675493E-2</v>
      </c>
      <c r="Z78" s="5">
        <f t="shared" si="19"/>
        <v>4.9315068493150926E-2</v>
      </c>
      <c r="AA78" s="5">
        <f t="shared" si="20"/>
        <v>9.7260273972601952E-3</v>
      </c>
      <c r="AB78" s="5">
        <f t="shared" si="21"/>
        <v>7.0547945205478857E-3</v>
      </c>
      <c r="AC78" s="5">
        <f t="shared" si="22"/>
        <v>8.8356164383560643E-3</v>
      </c>
      <c r="AD78" s="5">
        <f t="shared" si="23"/>
        <v>2.9178082191789301E-2</v>
      </c>
      <c r="AE78" s="5">
        <f t="shared" si="24"/>
        <v>2.6575342465753604E-2</v>
      </c>
      <c r="AF78" s="5">
        <f t="shared" si="25"/>
        <v>2.6027397260273699E-2</v>
      </c>
      <c r="AG78" s="5">
        <f t="shared" si="26"/>
        <v>1.9178082191779744E-3</v>
      </c>
      <c r="AH78" s="5">
        <f t="shared" si="27"/>
        <v>3.0551724137931058E-2</v>
      </c>
      <c r="AI78" s="5">
        <f t="shared" si="28"/>
        <v>2.9383561643835432E-2</v>
      </c>
      <c r="AJ78" s="5">
        <f t="shared" si="29"/>
        <v>1.6438356164383272E-2</v>
      </c>
    </row>
    <row r="79" spans="1:36" x14ac:dyDescent="0.45">
      <c r="D79" s="11" t="s">
        <v>413</v>
      </c>
      <c r="E79" s="11" t="s">
        <v>410</v>
      </c>
      <c r="F79" s="11">
        <v>16.21</v>
      </c>
      <c r="G79" s="11">
        <v>1.03</v>
      </c>
      <c r="H79" s="11">
        <v>4.25</v>
      </c>
      <c r="I79" s="11">
        <v>62.78</v>
      </c>
      <c r="J79" s="11">
        <v>0.77</v>
      </c>
      <c r="K79" s="11">
        <v>0.21</v>
      </c>
      <c r="L79" s="11">
        <v>0.16</v>
      </c>
      <c r="M79" s="11">
        <v>1.04</v>
      </c>
      <c r="N79" s="11">
        <v>8.94</v>
      </c>
      <c r="O79" s="11">
        <v>0.22</v>
      </c>
      <c r="P79" s="11">
        <v>0.35</v>
      </c>
      <c r="Q79" s="11">
        <v>2.91</v>
      </c>
      <c r="R79" s="11">
        <v>0.16</v>
      </c>
      <c r="S79" s="11">
        <v>0.42</v>
      </c>
      <c r="T79" s="11">
        <v>0.55000000000000004</v>
      </c>
      <c r="V79" s="5">
        <f t="shared" si="15"/>
        <v>8.4041095890416528E-2</v>
      </c>
      <c r="W79" s="5">
        <f t="shared" si="16"/>
        <v>1.917808219178152E-2</v>
      </c>
      <c r="X79" s="5">
        <f t="shared" si="17"/>
        <v>1.0479452054795502E-2</v>
      </c>
      <c r="Y79" s="5">
        <f t="shared" si="18"/>
        <v>0.11883561643832508</v>
      </c>
      <c r="Z79" s="5">
        <f t="shared" si="19"/>
        <v>2.9315068493150909E-2</v>
      </c>
      <c r="AA79" s="5">
        <f t="shared" si="20"/>
        <v>3.9726027397260194E-2</v>
      </c>
      <c r="AB79" s="5">
        <f t="shared" si="21"/>
        <v>2.9452054794521232E-3</v>
      </c>
      <c r="AC79" s="5">
        <f t="shared" si="22"/>
        <v>2.1164383561643962E-2</v>
      </c>
      <c r="AD79" s="5">
        <f t="shared" si="23"/>
        <v>8.2191780821005977E-4</v>
      </c>
      <c r="AE79" s="5">
        <f t="shared" si="24"/>
        <v>4.3424657534246375E-2</v>
      </c>
      <c r="AF79" s="5">
        <f t="shared" si="25"/>
        <v>2.6027397260273699E-2</v>
      </c>
      <c r="AG79" s="5">
        <f t="shared" si="26"/>
        <v>1.8082191780822043E-2</v>
      </c>
      <c r="AH79" s="5">
        <f t="shared" si="27"/>
        <v>6.0551724137931057E-2</v>
      </c>
      <c r="AI79" s="5">
        <f t="shared" si="28"/>
        <v>3.0616438356164566E-2</v>
      </c>
      <c r="AJ79" s="5">
        <f t="shared" si="29"/>
        <v>2.3561643835616763E-2</v>
      </c>
    </row>
    <row r="80" spans="1:36" x14ac:dyDescent="0.45">
      <c r="D80" s="11" t="s">
        <v>414</v>
      </c>
      <c r="E80" s="11" t="s">
        <v>410</v>
      </c>
      <c r="F80" s="11">
        <v>16.350000000000001</v>
      </c>
      <c r="G80" s="11">
        <v>1.05</v>
      </c>
      <c r="H80" s="11">
        <v>4.2</v>
      </c>
      <c r="I80" s="11">
        <v>62.68</v>
      </c>
      <c r="J80" s="11">
        <v>0.79</v>
      </c>
      <c r="K80" s="11">
        <v>0.24</v>
      </c>
      <c r="L80" s="11">
        <v>0.14000000000000001</v>
      </c>
      <c r="M80" s="11">
        <v>1.06</v>
      </c>
      <c r="N80" s="11">
        <v>8.9600000000000009</v>
      </c>
      <c r="O80" s="11">
        <v>0.25</v>
      </c>
      <c r="P80" s="11">
        <v>0.3</v>
      </c>
      <c r="Q80" s="11">
        <v>2.91</v>
      </c>
      <c r="R80" s="11">
        <v>0.13</v>
      </c>
      <c r="S80" s="11">
        <v>0.37</v>
      </c>
      <c r="T80" s="11">
        <v>0.56000000000000005</v>
      </c>
      <c r="V80" s="5">
        <f t="shared" si="15"/>
        <v>0.2240410958904171</v>
      </c>
      <c r="W80" s="5">
        <f t="shared" si="16"/>
        <v>8.2191780821849747E-4</v>
      </c>
      <c r="X80" s="5">
        <f t="shared" si="17"/>
        <v>3.9520547945204321E-2</v>
      </c>
      <c r="Y80" s="5">
        <f t="shared" si="18"/>
        <v>1.8835616438323655E-2</v>
      </c>
      <c r="Z80" s="5">
        <f t="shared" si="19"/>
        <v>9.3150684931508909E-3</v>
      </c>
      <c r="AA80" s="5">
        <f t="shared" si="20"/>
        <v>9.7260273972601952E-3</v>
      </c>
      <c r="AB80" s="5">
        <f t="shared" si="21"/>
        <v>2.2945205479452113E-2</v>
      </c>
      <c r="AC80" s="5">
        <f t="shared" si="22"/>
        <v>1.1643835616439446E-3</v>
      </c>
      <c r="AD80" s="5">
        <f t="shared" si="23"/>
        <v>2.082191780821141E-2</v>
      </c>
      <c r="AE80" s="5">
        <f t="shared" si="24"/>
        <v>1.3424657534246376E-2</v>
      </c>
      <c r="AF80" s="5">
        <f t="shared" si="25"/>
        <v>2.397260273972629E-2</v>
      </c>
      <c r="AG80" s="5">
        <f t="shared" si="26"/>
        <v>1.8082191780822043E-2</v>
      </c>
      <c r="AH80" s="5">
        <f t="shared" si="27"/>
        <v>9.0551724137931056E-2</v>
      </c>
      <c r="AI80" s="5">
        <f t="shared" si="28"/>
        <v>8.0616438356164555E-2</v>
      </c>
      <c r="AJ80" s="5">
        <f t="shared" si="29"/>
        <v>3.3561643835616772E-2</v>
      </c>
    </row>
    <row r="81" spans="1:36" ht="14.65" thickBot="1" x14ac:dyDescent="0.5">
      <c r="A81" s="20"/>
      <c r="B81" s="14"/>
      <c r="C81" s="14"/>
      <c r="D81" s="15" t="s">
        <v>415</v>
      </c>
      <c r="E81" s="15" t="s">
        <v>410</v>
      </c>
      <c r="F81" s="15">
        <v>16.12</v>
      </c>
      <c r="G81" s="15">
        <v>1.05</v>
      </c>
      <c r="H81" s="15">
        <v>4.21</v>
      </c>
      <c r="I81" s="15">
        <v>62.78</v>
      </c>
      <c r="J81" s="15">
        <v>0.8</v>
      </c>
      <c r="K81" s="15">
        <v>0.21</v>
      </c>
      <c r="L81" s="15">
        <v>0.11</v>
      </c>
      <c r="M81" s="15">
        <v>1.05</v>
      </c>
      <c r="N81" s="15">
        <v>8.94</v>
      </c>
      <c r="O81" s="15">
        <v>0.28999999999999998</v>
      </c>
      <c r="P81" s="15">
        <v>0.3</v>
      </c>
      <c r="Q81" s="15">
        <v>2.89</v>
      </c>
      <c r="R81" s="15">
        <v>0.23</v>
      </c>
      <c r="S81" s="15">
        <v>0.4</v>
      </c>
      <c r="T81" s="15">
        <v>0.62</v>
      </c>
      <c r="V81" s="5">
        <f t="shared" si="15"/>
        <v>5.9589041095833295E-3</v>
      </c>
      <c r="W81" s="5">
        <f t="shared" si="16"/>
        <v>8.2191780821849747E-4</v>
      </c>
      <c r="X81" s="5">
        <f t="shared" si="17"/>
        <v>2.9520547945204534E-2</v>
      </c>
      <c r="Y81" s="5">
        <f t="shared" si="18"/>
        <v>0.11883561643832508</v>
      </c>
      <c r="Z81" s="5">
        <f t="shared" si="19"/>
        <v>6.8493150684911797E-4</v>
      </c>
      <c r="AA81" s="5">
        <f t="shared" si="20"/>
        <v>3.9726027397260194E-2</v>
      </c>
      <c r="AB81" s="5">
        <f t="shared" si="21"/>
        <v>5.2945205479452126E-2</v>
      </c>
      <c r="AC81" s="5">
        <f t="shared" si="22"/>
        <v>1.1164383561643954E-2</v>
      </c>
      <c r="AD81" s="5">
        <f t="shared" si="23"/>
        <v>8.2191780821005977E-4</v>
      </c>
      <c r="AE81" s="5">
        <f t="shared" si="24"/>
        <v>2.6575342465753604E-2</v>
      </c>
      <c r="AF81" s="5">
        <f t="shared" si="25"/>
        <v>2.397260273972629E-2</v>
      </c>
      <c r="AG81" s="5">
        <f t="shared" si="26"/>
        <v>3.8082191780822061E-2</v>
      </c>
      <c r="AH81" s="5">
        <f t="shared" si="27"/>
        <v>9.44827586206895E-3</v>
      </c>
      <c r="AI81" s="5">
        <f t="shared" si="28"/>
        <v>5.0616438356164528E-2</v>
      </c>
      <c r="AJ81" s="5">
        <f t="shared" si="29"/>
        <v>9.3561643835616715E-2</v>
      </c>
    </row>
    <row r="82" spans="1:36" x14ac:dyDescent="0.45">
      <c r="A82" s="13">
        <v>44252</v>
      </c>
      <c r="D82" s="11" t="s">
        <v>341</v>
      </c>
      <c r="E82" s="11" t="s">
        <v>416</v>
      </c>
      <c r="F82" s="11">
        <v>16.16</v>
      </c>
      <c r="G82" s="11">
        <v>1.06</v>
      </c>
      <c r="H82" s="11">
        <v>4.22</v>
      </c>
      <c r="I82" s="11">
        <v>62.66</v>
      </c>
      <c r="J82" s="11">
        <v>0.79</v>
      </c>
      <c r="K82" s="11">
        <v>0.25</v>
      </c>
      <c r="L82" s="11">
        <v>0.18</v>
      </c>
      <c r="M82" s="11">
        <v>1.06</v>
      </c>
      <c r="N82" s="11">
        <v>8.93</v>
      </c>
      <c r="O82" s="11">
        <v>0.24</v>
      </c>
      <c r="P82" s="11">
        <v>0.34</v>
      </c>
      <c r="Q82" s="11">
        <v>2.91</v>
      </c>
      <c r="R82" s="11">
        <v>0.24</v>
      </c>
      <c r="S82" s="11">
        <v>0.41</v>
      </c>
      <c r="T82" s="11">
        <v>0.55000000000000004</v>
      </c>
      <c r="V82" s="5">
        <f t="shared" si="15"/>
        <v>3.4041095890415818E-2</v>
      </c>
      <c r="W82" s="5">
        <f t="shared" si="16"/>
        <v>1.0821917808218506E-2</v>
      </c>
      <c r="X82" s="5">
        <f t="shared" si="17"/>
        <v>1.9520547945204747E-2</v>
      </c>
      <c r="Y82" s="5">
        <f t="shared" si="18"/>
        <v>1.1643835616794718E-3</v>
      </c>
      <c r="Z82" s="5">
        <f t="shared" si="19"/>
        <v>9.3150684931508909E-3</v>
      </c>
      <c r="AA82" s="5">
        <f t="shared" si="20"/>
        <v>2.7397260273981372E-4</v>
      </c>
      <c r="AB82" s="5">
        <f t="shared" si="21"/>
        <v>1.7054794520547867E-2</v>
      </c>
      <c r="AC82" s="5">
        <f t="shared" si="22"/>
        <v>1.1643835616439446E-3</v>
      </c>
      <c r="AD82" s="5">
        <f t="shared" si="23"/>
        <v>9.1780821917897271E-3</v>
      </c>
      <c r="AE82" s="5">
        <f t="shared" si="24"/>
        <v>2.3424657534246385E-2</v>
      </c>
      <c r="AF82" s="5">
        <f t="shared" si="25"/>
        <v>1.6027397260273746E-2</v>
      </c>
      <c r="AG82" s="5">
        <f t="shared" si="26"/>
        <v>1.8082191780822043E-2</v>
      </c>
      <c r="AH82" s="5">
        <f t="shared" si="27"/>
        <v>1.9448275862068931E-2</v>
      </c>
      <c r="AI82" s="5">
        <f t="shared" si="28"/>
        <v>4.0616438356164575E-2</v>
      </c>
      <c r="AJ82" s="5">
        <f t="shared" si="29"/>
        <v>2.3561643835616763E-2</v>
      </c>
    </row>
    <row r="83" spans="1:36" x14ac:dyDescent="0.45">
      <c r="D83" s="11" t="s">
        <v>388</v>
      </c>
      <c r="E83" s="11" t="s">
        <v>416</v>
      </c>
      <c r="F83" s="11">
        <v>16.23</v>
      </c>
      <c r="G83" s="11">
        <v>1.05</v>
      </c>
      <c r="H83" s="11">
        <v>4.2</v>
      </c>
      <c r="I83" s="11">
        <v>62.74</v>
      </c>
      <c r="J83" s="11">
        <v>0.79</v>
      </c>
      <c r="K83" s="11">
        <v>0.23</v>
      </c>
      <c r="L83" s="11">
        <v>0.16</v>
      </c>
      <c r="M83" s="11">
        <v>1.0900000000000001</v>
      </c>
      <c r="N83" s="11">
        <v>8.93</v>
      </c>
      <c r="O83" s="11">
        <v>0.26</v>
      </c>
      <c r="P83" s="11">
        <v>0.3</v>
      </c>
      <c r="Q83" s="11">
        <v>2.92</v>
      </c>
      <c r="R83" s="11">
        <v>0.19</v>
      </c>
      <c r="S83" s="11">
        <v>0.37</v>
      </c>
      <c r="T83" s="11">
        <v>0.54</v>
      </c>
      <c r="V83" s="5">
        <f t="shared" si="15"/>
        <v>0.1040410958904161</v>
      </c>
      <c r="W83" s="5">
        <f t="shared" si="16"/>
        <v>8.2191780821849747E-4</v>
      </c>
      <c r="X83" s="5">
        <f t="shared" si="17"/>
        <v>3.9520547945204321E-2</v>
      </c>
      <c r="Y83" s="5">
        <f t="shared" si="18"/>
        <v>7.8835616438325928E-2</v>
      </c>
      <c r="Z83" s="5">
        <f t="shared" si="19"/>
        <v>9.3150684931508909E-3</v>
      </c>
      <c r="AA83" s="5">
        <f t="shared" si="20"/>
        <v>1.9726027397260176E-2</v>
      </c>
      <c r="AB83" s="5">
        <f t="shared" si="21"/>
        <v>2.9452054794521232E-3</v>
      </c>
      <c r="AC83" s="5">
        <f t="shared" si="22"/>
        <v>2.8835616438356082E-2</v>
      </c>
      <c r="AD83" s="5">
        <f t="shared" si="23"/>
        <v>9.1780821917897271E-3</v>
      </c>
      <c r="AE83" s="5">
        <f t="shared" si="24"/>
        <v>3.424657534246367E-3</v>
      </c>
      <c r="AF83" s="5">
        <f t="shared" si="25"/>
        <v>2.397260273972629E-2</v>
      </c>
      <c r="AG83" s="5">
        <f t="shared" si="26"/>
        <v>8.0821917808222565E-3</v>
      </c>
      <c r="AH83" s="5">
        <f t="shared" si="27"/>
        <v>3.0551724137931058E-2</v>
      </c>
      <c r="AI83" s="5">
        <f t="shared" si="28"/>
        <v>8.0616438356164555E-2</v>
      </c>
      <c r="AJ83" s="5">
        <f t="shared" si="29"/>
        <v>1.3561643835616755E-2</v>
      </c>
    </row>
    <row r="84" spans="1:36" x14ac:dyDescent="0.45">
      <c r="D84" s="11" t="s">
        <v>389</v>
      </c>
      <c r="E84" s="11" t="s">
        <v>416</v>
      </c>
      <c r="F84" s="11">
        <v>16.16</v>
      </c>
      <c r="G84" s="11">
        <v>1.02</v>
      </c>
      <c r="H84" s="11">
        <v>4.21</v>
      </c>
      <c r="I84" s="11">
        <v>62.8</v>
      </c>
      <c r="J84" s="11">
        <v>0.81</v>
      </c>
      <c r="K84" s="11">
        <v>0.23</v>
      </c>
      <c r="L84" s="11">
        <v>0.16</v>
      </c>
      <c r="M84" s="11">
        <v>1.07</v>
      </c>
      <c r="N84" s="11">
        <v>8.9600000000000009</v>
      </c>
      <c r="O84" s="11">
        <v>0.24</v>
      </c>
      <c r="P84" s="11">
        <v>0.31</v>
      </c>
      <c r="Q84" s="11">
        <v>2.93</v>
      </c>
      <c r="R84" s="11">
        <v>0.2</v>
      </c>
      <c r="S84" s="11">
        <v>0.42</v>
      </c>
      <c r="T84" s="11">
        <v>0.49</v>
      </c>
      <c r="V84" s="5">
        <f t="shared" si="15"/>
        <v>3.4041095890415818E-2</v>
      </c>
      <c r="W84" s="5">
        <f t="shared" si="16"/>
        <v>2.9178082191781529E-2</v>
      </c>
      <c r="X84" s="5">
        <f t="shared" si="17"/>
        <v>2.9520547945204534E-2</v>
      </c>
      <c r="Y84" s="5">
        <f t="shared" si="18"/>
        <v>0.1388356164383211</v>
      </c>
      <c r="Z84" s="5">
        <f t="shared" si="19"/>
        <v>1.0684931506849127E-2</v>
      </c>
      <c r="AA84" s="5">
        <f t="shared" si="20"/>
        <v>1.9726027397260176E-2</v>
      </c>
      <c r="AB84" s="5">
        <f t="shared" si="21"/>
        <v>2.9452054794521232E-3</v>
      </c>
      <c r="AC84" s="5">
        <f t="shared" si="22"/>
        <v>8.8356164383560643E-3</v>
      </c>
      <c r="AD84" s="5">
        <f t="shared" si="23"/>
        <v>2.082191780821141E-2</v>
      </c>
      <c r="AE84" s="5">
        <f t="shared" si="24"/>
        <v>2.3424657534246385E-2</v>
      </c>
      <c r="AF84" s="5">
        <f t="shared" si="25"/>
        <v>1.3972602739726281E-2</v>
      </c>
      <c r="AG84" s="5">
        <f t="shared" si="26"/>
        <v>1.9178082191779744E-3</v>
      </c>
      <c r="AH84" s="5">
        <f t="shared" si="27"/>
        <v>2.0551724137931049E-2</v>
      </c>
      <c r="AI84" s="5">
        <f t="shared" si="28"/>
        <v>3.0616438356164566E-2</v>
      </c>
      <c r="AJ84" s="5">
        <f t="shared" si="29"/>
        <v>3.643835616438329E-2</v>
      </c>
    </row>
    <row r="85" spans="1:36" x14ac:dyDescent="0.45">
      <c r="D85" s="11" t="s">
        <v>390</v>
      </c>
      <c r="E85" s="11" t="s">
        <v>416</v>
      </c>
      <c r="F85" s="11">
        <v>16.14</v>
      </c>
      <c r="G85" s="11">
        <v>1.06</v>
      </c>
      <c r="H85" s="11">
        <v>4.25</v>
      </c>
      <c r="I85" s="11">
        <v>62.66</v>
      </c>
      <c r="J85" s="11">
        <v>0.85</v>
      </c>
      <c r="K85" s="11">
        <v>0.24</v>
      </c>
      <c r="L85" s="11">
        <v>0.19</v>
      </c>
      <c r="M85" s="11">
        <v>1.05</v>
      </c>
      <c r="N85" s="11">
        <v>8.92</v>
      </c>
      <c r="O85" s="11">
        <v>0.28999999999999998</v>
      </c>
      <c r="P85" s="11">
        <v>0.31</v>
      </c>
      <c r="Q85" s="11">
        <v>2.91</v>
      </c>
      <c r="R85" s="11">
        <v>0.23</v>
      </c>
      <c r="S85" s="11">
        <v>0.44</v>
      </c>
      <c r="T85" s="11">
        <v>0.46</v>
      </c>
      <c r="V85" s="5">
        <f t="shared" si="15"/>
        <v>1.4041095890416244E-2</v>
      </c>
      <c r="W85" s="5">
        <f t="shared" si="16"/>
        <v>1.0821917808218506E-2</v>
      </c>
      <c r="X85" s="5">
        <f t="shared" si="17"/>
        <v>1.0479452054795502E-2</v>
      </c>
      <c r="Y85" s="5">
        <f t="shared" si="18"/>
        <v>1.1643835616794718E-3</v>
      </c>
      <c r="Z85" s="5">
        <f t="shared" si="19"/>
        <v>5.0684931506849051E-2</v>
      </c>
      <c r="AA85" s="5">
        <f t="shared" si="20"/>
        <v>9.7260273972601952E-3</v>
      </c>
      <c r="AB85" s="5">
        <f t="shared" si="21"/>
        <v>2.7054794520547876E-2</v>
      </c>
      <c r="AC85" s="5">
        <f t="shared" si="22"/>
        <v>1.1164383561643954E-2</v>
      </c>
      <c r="AD85" s="5">
        <f t="shared" si="23"/>
        <v>1.9178082191789514E-2</v>
      </c>
      <c r="AE85" s="5">
        <f t="shared" si="24"/>
        <v>2.6575342465753604E-2</v>
      </c>
      <c r="AF85" s="5">
        <f t="shared" si="25"/>
        <v>1.3972602739726281E-2</v>
      </c>
      <c r="AG85" s="5">
        <f t="shared" si="26"/>
        <v>1.8082191780822043E-2</v>
      </c>
      <c r="AH85" s="5">
        <f t="shared" si="27"/>
        <v>9.44827586206895E-3</v>
      </c>
      <c r="AI85" s="5">
        <f t="shared" si="28"/>
        <v>1.0616438356164548E-2</v>
      </c>
      <c r="AJ85" s="5">
        <f t="shared" si="29"/>
        <v>6.6438356164383261E-2</v>
      </c>
    </row>
    <row r="86" spans="1:36" x14ac:dyDescent="0.45">
      <c r="D86" s="11" t="s">
        <v>391</v>
      </c>
      <c r="E86" s="11" t="s">
        <v>416</v>
      </c>
      <c r="F86" s="11">
        <v>16.14</v>
      </c>
      <c r="G86" s="11">
        <v>1</v>
      </c>
      <c r="H86" s="11">
        <v>4.2699999999999996</v>
      </c>
      <c r="I86" s="11">
        <v>62.49</v>
      </c>
      <c r="J86" s="11">
        <v>0.77</v>
      </c>
      <c r="K86" s="11">
        <v>0.25</v>
      </c>
      <c r="L86" s="11">
        <v>0.17</v>
      </c>
      <c r="M86" s="11">
        <v>1.05</v>
      </c>
      <c r="N86" s="11">
        <v>8.9499999999999993</v>
      </c>
      <c r="O86" s="11">
        <v>0.28000000000000003</v>
      </c>
      <c r="P86" s="11">
        <v>0.37</v>
      </c>
      <c r="Q86" s="11">
        <v>2.92</v>
      </c>
      <c r="R86" s="11">
        <v>0.27</v>
      </c>
      <c r="S86" s="11">
        <v>0.56000000000000005</v>
      </c>
      <c r="T86" s="11">
        <v>0.52</v>
      </c>
      <c r="V86" s="5">
        <f t="shared" si="15"/>
        <v>1.4041095890416244E-2</v>
      </c>
      <c r="W86" s="5">
        <f t="shared" si="16"/>
        <v>4.9178082191781547E-2</v>
      </c>
      <c r="X86" s="5">
        <f t="shared" si="17"/>
        <v>3.0479452054795075E-2</v>
      </c>
      <c r="Y86" s="5">
        <f t="shared" si="18"/>
        <v>0.17116438356167407</v>
      </c>
      <c r="Z86" s="5">
        <f t="shared" si="19"/>
        <v>2.9315068493150909E-2</v>
      </c>
      <c r="AA86" s="5">
        <f t="shared" si="20"/>
        <v>2.7397260273981372E-4</v>
      </c>
      <c r="AB86" s="5">
        <f t="shared" si="21"/>
        <v>7.0547945205478857E-3</v>
      </c>
      <c r="AC86" s="5">
        <f t="shared" si="22"/>
        <v>1.1164383561643954E-2</v>
      </c>
      <c r="AD86" s="5">
        <f t="shared" si="23"/>
        <v>1.0821917808209847E-2</v>
      </c>
      <c r="AE86" s="5">
        <f t="shared" si="24"/>
        <v>1.6575342465753651E-2</v>
      </c>
      <c r="AF86" s="5">
        <f t="shared" si="25"/>
        <v>4.6027397260273717E-2</v>
      </c>
      <c r="AG86" s="5">
        <f t="shared" si="26"/>
        <v>8.0821917808222565E-3</v>
      </c>
      <c r="AH86" s="5">
        <f t="shared" si="27"/>
        <v>4.9448275862068958E-2</v>
      </c>
      <c r="AI86" s="5">
        <f t="shared" si="28"/>
        <v>0.1093835616438355</v>
      </c>
      <c r="AJ86" s="5">
        <f t="shared" si="29"/>
        <v>6.4383561643832632E-3</v>
      </c>
    </row>
    <row r="87" spans="1:36" x14ac:dyDescent="0.45">
      <c r="A87" s="13"/>
      <c r="D87" s="11" t="s">
        <v>417</v>
      </c>
      <c r="E87" s="11" t="s">
        <v>418</v>
      </c>
      <c r="F87" s="11">
        <v>16.079999999999998</v>
      </c>
      <c r="G87" s="11">
        <v>1.03</v>
      </c>
      <c r="H87" s="11">
        <v>4.2</v>
      </c>
      <c r="I87" s="11">
        <v>62.63</v>
      </c>
      <c r="J87" s="11">
        <v>0.85</v>
      </c>
      <c r="K87" s="11">
        <v>0.25</v>
      </c>
      <c r="L87" s="11">
        <v>0.19</v>
      </c>
      <c r="M87" s="11">
        <v>1.08</v>
      </c>
      <c r="N87" s="11">
        <v>8.98</v>
      </c>
      <c r="O87" s="11">
        <v>0.32</v>
      </c>
      <c r="P87" s="11">
        <v>0.31</v>
      </c>
      <c r="Q87" s="11">
        <v>2.88</v>
      </c>
      <c r="R87" s="11">
        <v>0.25</v>
      </c>
      <c r="S87" s="11">
        <v>0.36</v>
      </c>
      <c r="T87" s="11">
        <v>0.56999999999999995</v>
      </c>
      <c r="V87" s="5">
        <f t="shared" si="15"/>
        <v>4.595890410958603E-2</v>
      </c>
      <c r="W87" s="5">
        <f t="shared" si="16"/>
        <v>1.917808219178152E-2</v>
      </c>
      <c r="X87" s="5">
        <f t="shared" si="17"/>
        <v>3.9520547945204321E-2</v>
      </c>
      <c r="Y87" s="5">
        <f t="shared" si="18"/>
        <v>3.1164383561673503E-2</v>
      </c>
      <c r="Z87" s="5">
        <f t="shared" si="19"/>
        <v>5.0684931506849051E-2</v>
      </c>
      <c r="AA87" s="5">
        <f t="shared" si="20"/>
        <v>2.7397260273981372E-4</v>
      </c>
      <c r="AB87" s="5">
        <f t="shared" si="21"/>
        <v>2.7054794520547876E-2</v>
      </c>
      <c r="AC87" s="5">
        <f t="shared" si="22"/>
        <v>1.8835616438356073E-2</v>
      </c>
      <c r="AD87" s="5">
        <f t="shared" si="23"/>
        <v>4.0821917808210983E-2</v>
      </c>
      <c r="AE87" s="5">
        <f t="shared" si="24"/>
        <v>5.6575342465753631E-2</v>
      </c>
      <c r="AF87" s="5">
        <f t="shared" si="25"/>
        <v>1.3972602739726281E-2</v>
      </c>
      <c r="AG87" s="5">
        <f t="shared" si="26"/>
        <v>4.8082191780822292E-2</v>
      </c>
      <c r="AH87" s="5">
        <f t="shared" si="27"/>
        <v>2.944827586206894E-2</v>
      </c>
      <c r="AI87" s="5">
        <f t="shared" si="28"/>
        <v>9.0616438356164564E-2</v>
      </c>
      <c r="AJ87" s="5">
        <f t="shared" si="29"/>
        <v>4.356164383561667E-2</v>
      </c>
    </row>
    <row r="88" spans="1:36" x14ac:dyDescent="0.45">
      <c r="D88" s="11" t="s">
        <v>419</v>
      </c>
      <c r="E88" s="11" t="s">
        <v>418</v>
      </c>
      <c r="F88" s="11">
        <v>16.03</v>
      </c>
      <c r="G88" s="11">
        <v>1.02</v>
      </c>
      <c r="H88" s="11">
        <v>4.22</v>
      </c>
      <c r="I88" s="11">
        <v>62.5</v>
      </c>
      <c r="J88" s="11">
        <v>0.79</v>
      </c>
      <c r="K88" s="11">
        <v>0.25</v>
      </c>
      <c r="L88" s="11">
        <v>0.17</v>
      </c>
      <c r="M88" s="11">
        <v>1.07</v>
      </c>
      <c r="N88" s="11">
        <v>8.9700000000000006</v>
      </c>
      <c r="O88" s="11">
        <v>0.28000000000000003</v>
      </c>
      <c r="P88" s="11">
        <v>0.35</v>
      </c>
      <c r="Q88" s="11">
        <v>2.94</v>
      </c>
      <c r="R88" s="11">
        <v>0.31</v>
      </c>
      <c r="S88" s="11">
        <v>0.54</v>
      </c>
      <c r="T88" s="11">
        <v>0.55000000000000004</v>
      </c>
      <c r="V88" s="5">
        <f t="shared" si="15"/>
        <v>9.5958904109583187E-2</v>
      </c>
      <c r="W88" s="5">
        <f t="shared" si="16"/>
        <v>2.9178082191781529E-2</v>
      </c>
      <c r="X88" s="5">
        <f t="shared" si="17"/>
        <v>1.9520547945204747E-2</v>
      </c>
      <c r="Y88" s="5">
        <f t="shared" si="18"/>
        <v>0.16116438356167606</v>
      </c>
      <c r="Z88" s="5">
        <f t="shared" si="19"/>
        <v>9.3150684931508909E-3</v>
      </c>
      <c r="AA88" s="5">
        <f t="shared" si="20"/>
        <v>2.7397260273981372E-4</v>
      </c>
      <c r="AB88" s="5">
        <f t="shared" si="21"/>
        <v>7.0547945205478857E-3</v>
      </c>
      <c r="AC88" s="5">
        <f t="shared" si="22"/>
        <v>8.8356164383560643E-3</v>
      </c>
      <c r="AD88" s="5">
        <f t="shared" si="23"/>
        <v>3.0821917808211197E-2</v>
      </c>
      <c r="AE88" s="5">
        <f t="shared" si="24"/>
        <v>1.6575342465753651E-2</v>
      </c>
      <c r="AF88" s="5">
        <f t="shared" si="25"/>
        <v>2.6027397260273699E-2</v>
      </c>
      <c r="AG88" s="5">
        <f t="shared" si="26"/>
        <v>1.1917808219177761E-2</v>
      </c>
      <c r="AH88" s="5">
        <f t="shared" si="27"/>
        <v>8.9448275862068938E-2</v>
      </c>
      <c r="AI88" s="5">
        <f t="shared" si="28"/>
        <v>8.9383561643835485E-2</v>
      </c>
      <c r="AJ88" s="5">
        <f t="shared" si="29"/>
        <v>2.3561643835616763E-2</v>
      </c>
    </row>
    <row r="89" spans="1:36" x14ac:dyDescent="0.45">
      <c r="D89" s="11" t="s">
        <v>420</v>
      </c>
      <c r="E89" s="11" t="s">
        <v>418</v>
      </c>
      <c r="F89" s="11">
        <v>15.92</v>
      </c>
      <c r="G89" s="11">
        <v>0.99</v>
      </c>
      <c r="H89" s="11">
        <v>4.25</v>
      </c>
      <c r="I89" s="11">
        <v>62.74</v>
      </c>
      <c r="J89" s="11">
        <v>0.84</v>
      </c>
      <c r="K89" s="11">
        <v>0.22</v>
      </c>
      <c r="L89" s="11">
        <v>0.12</v>
      </c>
      <c r="M89" s="11">
        <v>1.06</v>
      </c>
      <c r="N89" s="11">
        <v>9.0500000000000007</v>
      </c>
      <c r="O89" s="11">
        <v>0.28000000000000003</v>
      </c>
      <c r="P89" s="11">
        <v>0.34</v>
      </c>
      <c r="Q89" s="11">
        <v>2.96</v>
      </c>
      <c r="R89" s="11">
        <v>0.26</v>
      </c>
      <c r="S89" s="11">
        <v>0.34</v>
      </c>
      <c r="T89" s="11">
        <v>0.62</v>
      </c>
      <c r="V89" s="5">
        <f t="shared" si="15"/>
        <v>0.2059589041095844</v>
      </c>
      <c r="W89" s="5">
        <f t="shared" si="16"/>
        <v>5.9178082191781556E-2</v>
      </c>
      <c r="X89" s="5">
        <f t="shared" si="17"/>
        <v>1.0479452054795502E-2</v>
      </c>
      <c r="Y89" s="5">
        <f t="shared" si="18"/>
        <v>7.8835616438325928E-2</v>
      </c>
      <c r="Z89" s="5">
        <f t="shared" si="19"/>
        <v>4.0684931506849042E-2</v>
      </c>
      <c r="AA89" s="5">
        <f t="shared" si="20"/>
        <v>2.9726027397260185E-2</v>
      </c>
      <c r="AB89" s="5">
        <f t="shared" si="21"/>
        <v>4.2945205479452131E-2</v>
      </c>
      <c r="AC89" s="5">
        <f t="shared" si="22"/>
        <v>1.1643835616439446E-3</v>
      </c>
      <c r="AD89" s="5">
        <f t="shared" si="23"/>
        <v>0.11082191780821127</v>
      </c>
      <c r="AE89" s="5">
        <f t="shared" si="24"/>
        <v>1.6575342465753651E-2</v>
      </c>
      <c r="AF89" s="5">
        <f t="shared" si="25"/>
        <v>1.6027397260273746E-2</v>
      </c>
      <c r="AG89" s="5">
        <f t="shared" si="26"/>
        <v>3.1917808219177779E-2</v>
      </c>
      <c r="AH89" s="5">
        <f t="shared" si="27"/>
        <v>3.9448275862068949E-2</v>
      </c>
      <c r="AI89" s="5">
        <f t="shared" si="28"/>
        <v>0.11061643835616453</v>
      </c>
      <c r="AJ89" s="5">
        <f t="shared" si="29"/>
        <v>9.3561643835616715E-2</v>
      </c>
    </row>
    <row r="90" spans="1:36" x14ac:dyDescent="0.45">
      <c r="D90" s="11" t="s">
        <v>421</v>
      </c>
      <c r="E90" s="11" t="s">
        <v>418</v>
      </c>
      <c r="F90" s="11">
        <v>15.98</v>
      </c>
      <c r="G90" s="11">
        <v>1.06</v>
      </c>
      <c r="H90" s="11">
        <v>4.2300000000000004</v>
      </c>
      <c r="I90" s="11">
        <v>62.72</v>
      </c>
      <c r="J90" s="11">
        <v>0.82</v>
      </c>
      <c r="K90" s="11">
        <v>0.22</v>
      </c>
      <c r="L90" s="11">
        <v>0.18</v>
      </c>
      <c r="M90" s="11">
        <v>1.07</v>
      </c>
      <c r="N90" s="11">
        <v>8.93</v>
      </c>
      <c r="O90" s="11">
        <v>0.28999999999999998</v>
      </c>
      <c r="P90" s="11">
        <v>0.33</v>
      </c>
      <c r="Q90" s="11">
        <v>3.01</v>
      </c>
      <c r="R90" s="11">
        <v>0.24</v>
      </c>
      <c r="S90" s="11">
        <v>0.39</v>
      </c>
      <c r="T90" s="11">
        <v>0.54</v>
      </c>
      <c r="V90" s="5">
        <f t="shared" si="15"/>
        <v>0.1459589041095839</v>
      </c>
      <c r="W90" s="5">
        <f t="shared" si="16"/>
        <v>1.0821917808218506E-2</v>
      </c>
      <c r="X90" s="5">
        <f t="shared" si="17"/>
        <v>9.520547945204072E-3</v>
      </c>
      <c r="Y90" s="5">
        <f t="shared" si="18"/>
        <v>5.8835616438322802E-2</v>
      </c>
      <c r="Z90" s="5">
        <f t="shared" si="19"/>
        <v>2.0684931506849025E-2</v>
      </c>
      <c r="AA90" s="5">
        <f t="shared" si="20"/>
        <v>2.9726027397260185E-2</v>
      </c>
      <c r="AB90" s="5">
        <f t="shared" si="21"/>
        <v>1.7054794520547867E-2</v>
      </c>
      <c r="AC90" s="5">
        <f t="shared" si="22"/>
        <v>8.8356164383560643E-3</v>
      </c>
      <c r="AD90" s="5">
        <f t="shared" si="23"/>
        <v>9.1780821917897271E-3</v>
      </c>
      <c r="AE90" s="5">
        <f t="shared" si="24"/>
        <v>2.6575342465753604E-2</v>
      </c>
      <c r="AF90" s="5">
        <f t="shared" si="25"/>
        <v>6.0273972602737369E-3</v>
      </c>
      <c r="AG90" s="5">
        <f t="shared" si="26"/>
        <v>8.1917808219177601E-2</v>
      </c>
      <c r="AH90" s="5">
        <f t="shared" si="27"/>
        <v>1.9448275862068931E-2</v>
      </c>
      <c r="AI90" s="5">
        <f t="shared" si="28"/>
        <v>6.0616438356164537E-2</v>
      </c>
      <c r="AJ90" s="5">
        <f t="shared" si="29"/>
        <v>1.3561643835616755E-2</v>
      </c>
    </row>
    <row r="91" spans="1:36" ht="14.65" thickBot="1" x14ac:dyDescent="0.5">
      <c r="A91" s="14"/>
      <c r="B91" s="14"/>
      <c r="C91" s="14"/>
      <c r="D91" s="15" t="s">
        <v>409</v>
      </c>
      <c r="E91" s="15" t="s">
        <v>418</v>
      </c>
      <c r="F91" s="15">
        <v>15.87</v>
      </c>
      <c r="G91" s="15">
        <v>1.03</v>
      </c>
      <c r="H91" s="15">
        <v>4.2300000000000004</v>
      </c>
      <c r="I91" s="15">
        <v>62.78</v>
      </c>
      <c r="J91" s="15">
        <v>0.85</v>
      </c>
      <c r="K91" s="15">
        <v>0.19</v>
      </c>
      <c r="L91" s="15">
        <v>0.11</v>
      </c>
      <c r="M91" s="15">
        <v>1.07</v>
      </c>
      <c r="N91" s="15">
        <v>9.11</v>
      </c>
      <c r="O91" s="15">
        <v>0.24</v>
      </c>
      <c r="P91" s="15">
        <v>0.36</v>
      </c>
      <c r="Q91" s="15">
        <v>2.9</v>
      </c>
      <c r="R91" s="15">
        <v>0.23</v>
      </c>
      <c r="S91" s="15">
        <v>0.47</v>
      </c>
      <c r="T91" s="15">
        <v>0.55000000000000004</v>
      </c>
      <c r="V91" s="5">
        <f t="shared" si="15"/>
        <v>0.25595890410958511</v>
      </c>
      <c r="W91" s="5">
        <f t="shared" si="16"/>
        <v>1.917808219178152E-2</v>
      </c>
      <c r="X91" s="5">
        <f t="shared" si="17"/>
        <v>9.520547945204072E-3</v>
      </c>
      <c r="Y91" s="5">
        <f t="shared" si="18"/>
        <v>0.11883561643832508</v>
      </c>
      <c r="Z91" s="5">
        <f t="shared" si="19"/>
        <v>5.0684931506849051E-2</v>
      </c>
      <c r="AA91" s="5">
        <f t="shared" si="20"/>
        <v>5.9726027397260184E-2</v>
      </c>
      <c r="AB91" s="5">
        <f t="shared" si="21"/>
        <v>5.2945205479452126E-2</v>
      </c>
      <c r="AC91" s="5">
        <f t="shared" si="22"/>
        <v>8.8356164383560643E-3</v>
      </c>
      <c r="AD91" s="5">
        <f t="shared" si="23"/>
        <v>0.17082191780820999</v>
      </c>
      <c r="AE91" s="5">
        <f t="shared" si="24"/>
        <v>2.3424657534246385E-2</v>
      </c>
      <c r="AF91" s="5">
        <f t="shared" si="25"/>
        <v>3.6027397260273708E-2</v>
      </c>
      <c r="AG91" s="5">
        <f t="shared" si="26"/>
        <v>2.8082191780822274E-2</v>
      </c>
      <c r="AH91" s="5">
        <f t="shared" si="27"/>
        <v>9.44827586206895E-3</v>
      </c>
      <c r="AI91" s="5">
        <f t="shared" si="28"/>
        <v>1.9383561643835423E-2</v>
      </c>
      <c r="AJ91" s="5">
        <f t="shared" si="29"/>
        <v>2.3561643835616763E-2</v>
      </c>
    </row>
    <row r="92" spans="1:36" x14ac:dyDescent="0.45">
      <c r="A92" s="13">
        <v>44257</v>
      </c>
      <c r="D92" s="11" t="s">
        <v>388</v>
      </c>
      <c r="E92" s="11" t="s">
        <v>422</v>
      </c>
      <c r="F92" s="11">
        <v>16.18</v>
      </c>
      <c r="G92" s="11">
        <v>1.07</v>
      </c>
      <c r="H92" s="11">
        <v>4.1900000000000004</v>
      </c>
      <c r="I92" s="11">
        <v>63</v>
      </c>
      <c r="J92" s="11">
        <v>0.8</v>
      </c>
      <c r="K92" s="11">
        <v>0.26</v>
      </c>
      <c r="L92" s="11">
        <v>0.18</v>
      </c>
      <c r="M92" s="11">
        <v>1.0900000000000001</v>
      </c>
      <c r="N92" s="11">
        <v>8.8800000000000008</v>
      </c>
      <c r="O92" s="11">
        <v>0.2</v>
      </c>
      <c r="P92" s="11">
        <v>0.28000000000000003</v>
      </c>
      <c r="Q92" s="11">
        <v>2.85</v>
      </c>
      <c r="R92" s="11">
        <v>0.15</v>
      </c>
      <c r="S92" s="11">
        <v>0.38</v>
      </c>
      <c r="T92" s="11">
        <v>0.48</v>
      </c>
      <c r="U92" s="11"/>
      <c r="V92" s="5">
        <f t="shared" si="15"/>
        <v>5.4041095890415392E-2</v>
      </c>
      <c r="W92" s="5">
        <f t="shared" si="16"/>
        <v>2.0821917808218515E-2</v>
      </c>
      <c r="X92" s="5">
        <f t="shared" si="17"/>
        <v>4.9520547945204108E-2</v>
      </c>
      <c r="Y92" s="5">
        <f t="shared" si="18"/>
        <v>0.33883561643832394</v>
      </c>
      <c r="Z92" s="5">
        <f t="shared" si="19"/>
        <v>6.8493150684911797E-4</v>
      </c>
      <c r="AA92" s="5">
        <f t="shared" si="20"/>
        <v>1.0273972602739823E-2</v>
      </c>
      <c r="AB92" s="5">
        <f t="shared" si="21"/>
        <v>1.7054794520547867E-2</v>
      </c>
      <c r="AC92" s="5">
        <f t="shared" si="22"/>
        <v>2.8835616438356082E-2</v>
      </c>
      <c r="AD92" s="5">
        <f t="shared" si="23"/>
        <v>5.9178082191788661E-2</v>
      </c>
      <c r="AE92" s="5">
        <f t="shared" si="24"/>
        <v>6.3424657534246365E-2</v>
      </c>
      <c r="AF92" s="5">
        <f t="shared" si="25"/>
        <v>4.3972602739726252E-2</v>
      </c>
      <c r="AG92" s="5">
        <f t="shared" si="26"/>
        <v>7.8082191780822097E-2</v>
      </c>
      <c r="AH92" s="5">
        <f t="shared" si="27"/>
        <v>7.0551724137931066E-2</v>
      </c>
      <c r="AI92" s="5">
        <f t="shared" si="28"/>
        <v>7.0616438356164546E-2</v>
      </c>
      <c r="AJ92" s="5">
        <f t="shared" si="29"/>
        <v>4.6438356164383299E-2</v>
      </c>
    </row>
    <row r="93" spans="1:36" x14ac:dyDescent="0.45">
      <c r="D93" s="11" t="s">
        <v>389</v>
      </c>
      <c r="E93" s="11" t="s">
        <v>422</v>
      </c>
      <c r="F93" s="11">
        <v>16.100000000000001</v>
      </c>
      <c r="G93" s="11">
        <v>1.06</v>
      </c>
      <c r="H93" s="11">
        <v>4.25</v>
      </c>
      <c r="I93" s="11">
        <v>62.72</v>
      </c>
      <c r="J93" s="11">
        <v>0.89</v>
      </c>
      <c r="K93" s="11">
        <v>0.24</v>
      </c>
      <c r="L93" s="11">
        <v>0.17</v>
      </c>
      <c r="M93" s="11">
        <v>1.0900000000000001</v>
      </c>
      <c r="N93" s="11">
        <v>8.7899999999999991</v>
      </c>
      <c r="O93" s="11">
        <v>0.28000000000000003</v>
      </c>
      <c r="P93" s="11">
        <v>0.37</v>
      </c>
      <c r="Q93" s="11">
        <v>2.85</v>
      </c>
      <c r="R93" s="11">
        <v>0.2</v>
      </c>
      <c r="S93" s="11">
        <v>0.46</v>
      </c>
      <c r="T93" s="11">
        <v>0.51</v>
      </c>
      <c r="U93" s="11"/>
      <c r="V93" s="5">
        <f t="shared" si="15"/>
        <v>2.5958904109582903E-2</v>
      </c>
      <c r="W93" s="5">
        <f t="shared" si="16"/>
        <v>1.0821917808218506E-2</v>
      </c>
      <c r="X93" s="5">
        <f t="shared" si="17"/>
        <v>1.0479452054795502E-2</v>
      </c>
      <c r="Y93" s="5">
        <f t="shared" si="18"/>
        <v>5.8835616438322802E-2</v>
      </c>
      <c r="Z93" s="5">
        <f t="shared" si="19"/>
        <v>9.0684931506849087E-2</v>
      </c>
      <c r="AA93" s="5">
        <f t="shared" si="20"/>
        <v>9.7260273972601952E-3</v>
      </c>
      <c r="AB93" s="5">
        <f t="shared" si="21"/>
        <v>7.0547945205478857E-3</v>
      </c>
      <c r="AC93" s="5">
        <f t="shared" si="22"/>
        <v>2.8835616438356082E-2</v>
      </c>
      <c r="AD93" s="5">
        <f t="shared" si="23"/>
        <v>0.1491780821917903</v>
      </c>
      <c r="AE93" s="5">
        <f t="shared" si="24"/>
        <v>1.6575342465753651E-2</v>
      </c>
      <c r="AF93" s="5">
        <f t="shared" si="25"/>
        <v>4.6027397260273717E-2</v>
      </c>
      <c r="AG93" s="5">
        <f t="shared" si="26"/>
        <v>7.8082191780822097E-2</v>
      </c>
      <c r="AH93" s="5">
        <f t="shared" si="27"/>
        <v>2.0551724137931049E-2</v>
      </c>
      <c r="AI93" s="5">
        <f t="shared" si="28"/>
        <v>9.3835616438354696E-3</v>
      </c>
      <c r="AJ93" s="5">
        <f t="shared" si="29"/>
        <v>1.6438356164383272E-2</v>
      </c>
    </row>
    <row r="94" spans="1:36" x14ac:dyDescent="0.45">
      <c r="D94" s="11" t="s">
        <v>390</v>
      </c>
      <c r="E94" s="11" t="s">
        <v>422</v>
      </c>
      <c r="F94" s="11">
        <v>16.100000000000001</v>
      </c>
      <c r="G94" s="11">
        <v>1.08</v>
      </c>
      <c r="H94" s="11">
        <v>4.1399999999999997</v>
      </c>
      <c r="I94" s="11">
        <v>62.86</v>
      </c>
      <c r="J94" s="11">
        <v>0.91</v>
      </c>
      <c r="K94" s="11">
        <v>0.2</v>
      </c>
      <c r="L94" s="11">
        <v>0.17</v>
      </c>
      <c r="M94" s="11">
        <v>1.1399999999999999</v>
      </c>
      <c r="N94" s="11">
        <v>8.89</v>
      </c>
      <c r="O94" s="11">
        <v>0.28999999999999998</v>
      </c>
      <c r="P94" s="11">
        <v>0.37</v>
      </c>
      <c r="Q94" s="11">
        <v>2.94</v>
      </c>
      <c r="R94" s="11">
        <v>0.14000000000000001</v>
      </c>
      <c r="S94" s="11">
        <v>0.21</v>
      </c>
      <c r="T94" s="11">
        <v>0.55000000000000004</v>
      </c>
      <c r="U94" s="11"/>
      <c r="V94" s="5">
        <f t="shared" si="15"/>
        <v>2.5958904109582903E-2</v>
      </c>
      <c r="W94" s="5">
        <f t="shared" si="16"/>
        <v>3.0821917808218524E-2</v>
      </c>
      <c r="X94" s="5">
        <f t="shared" si="17"/>
        <v>9.9520547945204818E-2</v>
      </c>
      <c r="Y94" s="5">
        <f t="shared" si="18"/>
        <v>0.19883561643832337</v>
      </c>
      <c r="Z94" s="5">
        <f t="shared" si="19"/>
        <v>0.1106849315068491</v>
      </c>
      <c r="AA94" s="5">
        <f t="shared" si="20"/>
        <v>4.9726027397260175E-2</v>
      </c>
      <c r="AB94" s="5">
        <f t="shared" si="21"/>
        <v>7.0547945205478857E-3</v>
      </c>
      <c r="AC94" s="5">
        <f t="shared" si="22"/>
        <v>7.8835616438355904E-2</v>
      </c>
      <c r="AD94" s="5">
        <f t="shared" si="23"/>
        <v>4.9178082191788874E-2</v>
      </c>
      <c r="AE94" s="5">
        <f t="shared" si="24"/>
        <v>2.6575342465753604E-2</v>
      </c>
      <c r="AF94" s="5">
        <f t="shared" si="25"/>
        <v>4.6027397260273717E-2</v>
      </c>
      <c r="AG94" s="5">
        <f t="shared" si="26"/>
        <v>1.1917808219177761E-2</v>
      </c>
      <c r="AH94" s="5">
        <f t="shared" si="27"/>
        <v>8.0551724137931047E-2</v>
      </c>
      <c r="AI94" s="5">
        <f t="shared" si="28"/>
        <v>0.24061643835616456</v>
      </c>
      <c r="AJ94" s="5">
        <f t="shared" si="29"/>
        <v>2.3561643835616763E-2</v>
      </c>
    </row>
    <row r="95" spans="1:36" x14ac:dyDescent="0.45">
      <c r="D95" s="11" t="s">
        <v>391</v>
      </c>
      <c r="E95" s="11" t="s">
        <v>422</v>
      </c>
      <c r="F95" s="11">
        <v>16.079999999999998</v>
      </c>
      <c r="G95" s="11">
        <v>1.06</v>
      </c>
      <c r="H95" s="11">
        <v>4.32</v>
      </c>
      <c r="I95" s="11">
        <v>62.55</v>
      </c>
      <c r="J95" s="11">
        <v>0.9</v>
      </c>
      <c r="K95" s="11">
        <v>0.22</v>
      </c>
      <c r="L95" s="11">
        <v>0.19</v>
      </c>
      <c r="M95" s="11">
        <v>1.01</v>
      </c>
      <c r="N95" s="11">
        <v>8.89</v>
      </c>
      <c r="O95" s="11">
        <v>0.22</v>
      </c>
      <c r="P95" s="11">
        <v>0.32</v>
      </c>
      <c r="Q95" s="11">
        <v>2.86</v>
      </c>
      <c r="R95" s="11">
        <v>0.3</v>
      </c>
      <c r="S95" s="11">
        <v>0.54</v>
      </c>
      <c r="T95" s="11">
        <v>0.54</v>
      </c>
      <c r="U95" s="11"/>
      <c r="V95" s="5">
        <f t="shared" si="15"/>
        <v>4.595890410958603E-2</v>
      </c>
      <c r="W95" s="5">
        <f t="shared" si="16"/>
        <v>1.0821917808218506E-2</v>
      </c>
      <c r="X95" s="5">
        <f t="shared" si="17"/>
        <v>8.0479452054795786E-2</v>
      </c>
      <c r="Y95" s="5">
        <f t="shared" si="18"/>
        <v>0.1111643835616789</v>
      </c>
      <c r="Z95" s="5">
        <f t="shared" si="19"/>
        <v>0.1006849315068491</v>
      </c>
      <c r="AA95" s="5">
        <f t="shared" si="20"/>
        <v>2.9726027397260185E-2</v>
      </c>
      <c r="AB95" s="5">
        <f t="shared" si="21"/>
        <v>2.7054794520547876E-2</v>
      </c>
      <c r="AC95" s="5">
        <f t="shared" si="22"/>
        <v>5.1164383561643989E-2</v>
      </c>
      <c r="AD95" s="5">
        <f t="shared" si="23"/>
        <v>4.9178082191788874E-2</v>
      </c>
      <c r="AE95" s="5">
        <f t="shared" si="24"/>
        <v>4.3424657534246375E-2</v>
      </c>
      <c r="AF95" s="5">
        <f t="shared" si="25"/>
        <v>3.972602739726272E-3</v>
      </c>
      <c r="AG95" s="5">
        <f t="shared" si="26"/>
        <v>6.808219178082231E-2</v>
      </c>
      <c r="AH95" s="5">
        <f t="shared" si="27"/>
        <v>7.9448275862068929E-2</v>
      </c>
      <c r="AI95" s="5">
        <f t="shared" si="28"/>
        <v>8.9383561643835485E-2</v>
      </c>
      <c r="AJ95" s="5">
        <f t="shared" si="29"/>
        <v>1.3561643835616755E-2</v>
      </c>
    </row>
    <row r="96" spans="1:36" x14ac:dyDescent="0.45">
      <c r="D96" s="11" t="s">
        <v>401</v>
      </c>
      <c r="E96" s="11" t="s">
        <v>422</v>
      </c>
      <c r="F96" s="11">
        <v>16.12</v>
      </c>
      <c r="G96" s="11">
        <v>1.1299999999999999</v>
      </c>
      <c r="H96" s="11">
        <v>4.25</v>
      </c>
      <c r="I96" s="11">
        <v>62.45</v>
      </c>
      <c r="J96" s="11">
        <v>0.86</v>
      </c>
      <c r="K96" s="11">
        <v>0.21</v>
      </c>
      <c r="L96" s="11">
        <v>0.15</v>
      </c>
      <c r="M96" s="11">
        <v>1.0900000000000001</v>
      </c>
      <c r="N96" s="11">
        <v>8.92</v>
      </c>
      <c r="O96" s="11">
        <v>0.31</v>
      </c>
      <c r="P96" s="11">
        <v>0.28999999999999998</v>
      </c>
      <c r="Q96" s="11">
        <v>2.97</v>
      </c>
      <c r="R96" s="11">
        <v>0.19</v>
      </c>
      <c r="S96" s="11">
        <v>0.5</v>
      </c>
      <c r="T96" s="11">
        <v>0.56000000000000005</v>
      </c>
      <c r="U96" s="11"/>
      <c r="V96" s="5">
        <f t="shared" si="15"/>
        <v>5.9589041095833295E-3</v>
      </c>
      <c r="W96" s="5">
        <f t="shared" si="16"/>
        <v>8.0821917808218346E-2</v>
      </c>
      <c r="X96" s="5">
        <f t="shared" si="17"/>
        <v>1.0479452054795502E-2</v>
      </c>
      <c r="Y96" s="5">
        <f t="shared" si="18"/>
        <v>0.21116438356167322</v>
      </c>
      <c r="Z96" s="5">
        <f t="shared" si="19"/>
        <v>6.068493150684906E-2</v>
      </c>
      <c r="AA96" s="5">
        <f t="shared" si="20"/>
        <v>3.9726027397260194E-2</v>
      </c>
      <c r="AB96" s="5">
        <f t="shared" si="21"/>
        <v>1.2945205479452132E-2</v>
      </c>
      <c r="AC96" s="5">
        <f t="shared" si="22"/>
        <v>2.8835616438356082E-2</v>
      </c>
      <c r="AD96" s="5">
        <f t="shared" si="23"/>
        <v>1.9178082191789514E-2</v>
      </c>
      <c r="AE96" s="5">
        <f t="shared" si="24"/>
        <v>4.6575342465753622E-2</v>
      </c>
      <c r="AF96" s="5">
        <f t="shared" si="25"/>
        <v>3.3972602739726299E-2</v>
      </c>
      <c r="AG96" s="5">
        <f t="shared" si="26"/>
        <v>4.191780821917801E-2</v>
      </c>
      <c r="AH96" s="5">
        <f t="shared" si="27"/>
        <v>3.0551724137931058E-2</v>
      </c>
      <c r="AI96" s="5">
        <f t="shared" si="28"/>
        <v>4.938356164383545E-2</v>
      </c>
      <c r="AJ96" s="5">
        <f t="shared" si="29"/>
        <v>3.3561643835616772E-2</v>
      </c>
    </row>
    <row r="97" spans="1:36" x14ac:dyDescent="0.45">
      <c r="D97" s="11" t="s">
        <v>359</v>
      </c>
      <c r="E97" s="11" t="s">
        <v>422</v>
      </c>
      <c r="F97" s="11">
        <v>16.100000000000001</v>
      </c>
      <c r="G97" s="11">
        <v>1.08</v>
      </c>
      <c r="H97" s="11">
        <v>4.2699999999999996</v>
      </c>
      <c r="I97" s="11">
        <v>62.54</v>
      </c>
      <c r="J97" s="11">
        <v>0.83</v>
      </c>
      <c r="K97" s="11">
        <v>0.22</v>
      </c>
      <c r="L97" s="11">
        <v>0.19</v>
      </c>
      <c r="M97" s="11">
        <v>1.07</v>
      </c>
      <c r="N97" s="11">
        <v>8.91</v>
      </c>
      <c r="O97" s="11">
        <v>0.28999999999999998</v>
      </c>
      <c r="P97" s="11">
        <v>0.32</v>
      </c>
      <c r="Q97" s="11">
        <v>3.04</v>
      </c>
      <c r="R97" s="11">
        <v>0.24</v>
      </c>
      <c r="S97" s="11">
        <v>0.4</v>
      </c>
      <c r="T97" s="11">
        <v>0.51</v>
      </c>
      <c r="U97" s="11"/>
      <c r="V97" s="5">
        <f t="shared" si="15"/>
        <v>2.5958904109582903E-2</v>
      </c>
      <c r="W97" s="5">
        <f t="shared" si="16"/>
        <v>3.0821917808218524E-2</v>
      </c>
      <c r="X97" s="5">
        <f t="shared" si="17"/>
        <v>3.0479452054795075E-2</v>
      </c>
      <c r="Y97" s="5">
        <f t="shared" si="18"/>
        <v>0.12116438356167691</v>
      </c>
      <c r="Z97" s="5">
        <f t="shared" si="19"/>
        <v>3.0684931506849034E-2</v>
      </c>
      <c r="AA97" s="5">
        <f t="shared" si="20"/>
        <v>2.9726027397260185E-2</v>
      </c>
      <c r="AB97" s="5">
        <f t="shared" si="21"/>
        <v>2.7054794520547876E-2</v>
      </c>
      <c r="AC97" s="5">
        <f t="shared" si="22"/>
        <v>8.8356164383560643E-3</v>
      </c>
      <c r="AD97" s="5">
        <f t="shared" si="23"/>
        <v>2.9178082191789301E-2</v>
      </c>
      <c r="AE97" s="5">
        <f t="shared" si="24"/>
        <v>2.6575342465753604E-2</v>
      </c>
      <c r="AF97" s="5">
        <f t="shared" si="25"/>
        <v>3.972602739726272E-3</v>
      </c>
      <c r="AG97" s="5">
        <f t="shared" si="26"/>
        <v>0.11191780821917785</v>
      </c>
      <c r="AH97" s="5">
        <f t="shared" si="27"/>
        <v>1.9448275862068931E-2</v>
      </c>
      <c r="AI97" s="5">
        <f t="shared" si="28"/>
        <v>5.0616438356164528E-2</v>
      </c>
      <c r="AJ97" s="5">
        <f t="shared" si="29"/>
        <v>1.6438356164383272E-2</v>
      </c>
    </row>
    <row r="98" spans="1:36" x14ac:dyDescent="0.45">
      <c r="D98" s="11" t="s">
        <v>360</v>
      </c>
      <c r="E98" s="11" t="s">
        <v>422</v>
      </c>
      <c r="F98" s="11">
        <v>16.079999999999998</v>
      </c>
      <c r="G98" s="11">
        <v>1.01</v>
      </c>
      <c r="H98" s="11">
        <v>4.2300000000000004</v>
      </c>
      <c r="I98" s="11">
        <v>62.73</v>
      </c>
      <c r="J98" s="11">
        <v>0.83</v>
      </c>
      <c r="K98" s="11">
        <v>0.24</v>
      </c>
      <c r="L98" s="11">
        <v>0.18</v>
      </c>
      <c r="M98" s="11">
        <v>1.05</v>
      </c>
      <c r="N98" s="11">
        <v>9.02</v>
      </c>
      <c r="O98" s="11">
        <v>0.22</v>
      </c>
      <c r="P98" s="11">
        <v>0.34</v>
      </c>
      <c r="Q98" s="11">
        <v>2.9</v>
      </c>
      <c r="R98" s="11">
        <v>0.17</v>
      </c>
      <c r="S98" s="11">
        <v>0.55000000000000004</v>
      </c>
      <c r="T98" s="11">
        <v>0.46</v>
      </c>
      <c r="U98" s="11"/>
      <c r="V98" s="5">
        <f t="shared" si="15"/>
        <v>4.595890410958603E-2</v>
      </c>
      <c r="W98" s="5">
        <f t="shared" si="16"/>
        <v>3.9178082191781538E-2</v>
      </c>
      <c r="X98" s="5">
        <f t="shared" si="17"/>
        <v>9.520547945204072E-3</v>
      </c>
      <c r="Y98" s="5">
        <f t="shared" si="18"/>
        <v>6.8835616438320812E-2</v>
      </c>
      <c r="Z98" s="5">
        <f t="shared" si="19"/>
        <v>3.0684931506849034E-2</v>
      </c>
      <c r="AA98" s="5">
        <f t="shared" si="20"/>
        <v>9.7260273972601952E-3</v>
      </c>
      <c r="AB98" s="5">
        <f t="shared" si="21"/>
        <v>1.7054794520547867E-2</v>
      </c>
      <c r="AC98" s="5">
        <f t="shared" si="22"/>
        <v>1.1164383561643954E-2</v>
      </c>
      <c r="AD98" s="5">
        <f t="shared" si="23"/>
        <v>8.0821917808210131E-2</v>
      </c>
      <c r="AE98" s="5">
        <f t="shared" si="24"/>
        <v>4.3424657534246375E-2</v>
      </c>
      <c r="AF98" s="5">
        <f t="shared" si="25"/>
        <v>1.6027397260273746E-2</v>
      </c>
      <c r="AG98" s="5">
        <f t="shared" si="26"/>
        <v>2.8082191780822274E-2</v>
      </c>
      <c r="AH98" s="5">
        <f t="shared" si="27"/>
        <v>5.0551724137931048E-2</v>
      </c>
      <c r="AI98" s="5">
        <f t="shared" si="28"/>
        <v>9.9383561643835494E-2</v>
      </c>
      <c r="AJ98" s="5">
        <f t="shared" si="29"/>
        <v>6.6438356164383261E-2</v>
      </c>
    </row>
    <row r="99" spans="1:36" x14ac:dyDescent="0.45">
      <c r="D99" s="11" t="s">
        <v>361</v>
      </c>
      <c r="E99" s="11" t="s">
        <v>422</v>
      </c>
      <c r="F99" s="11">
        <v>16.13</v>
      </c>
      <c r="G99" s="11">
        <v>1.06</v>
      </c>
      <c r="H99" s="11">
        <v>4.21</v>
      </c>
      <c r="I99" s="11">
        <v>62.6</v>
      </c>
      <c r="J99" s="11">
        <v>0.83</v>
      </c>
      <c r="K99" s="11">
        <v>0.23</v>
      </c>
      <c r="L99" s="11">
        <v>0.18</v>
      </c>
      <c r="M99" s="11">
        <v>1.08</v>
      </c>
      <c r="N99" s="11">
        <v>8.94</v>
      </c>
      <c r="O99" s="11">
        <v>0.28999999999999998</v>
      </c>
      <c r="P99" s="11">
        <v>0.32</v>
      </c>
      <c r="Q99" s="11">
        <v>2.9</v>
      </c>
      <c r="R99" s="11">
        <v>0.28000000000000003</v>
      </c>
      <c r="S99" s="11">
        <v>0.39</v>
      </c>
      <c r="T99" s="11">
        <v>0.56999999999999995</v>
      </c>
      <c r="U99" s="11"/>
      <c r="V99" s="5">
        <f t="shared" si="15"/>
        <v>4.041095890414681E-3</v>
      </c>
      <c r="W99" s="5">
        <f t="shared" si="16"/>
        <v>1.0821917808218506E-2</v>
      </c>
      <c r="X99" s="5">
        <f t="shared" si="17"/>
        <v>2.9520547945204534E-2</v>
      </c>
      <c r="Y99" s="5">
        <f t="shared" si="18"/>
        <v>6.116438356167464E-2</v>
      </c>
      <c r="Z99" s="5">
        <f t="shared" si="19"/>
        <v>3.0684931506849034E-2</v>
      </c>
      <c r="AA99" s="5">
        <f t="shared" si="20"/>
        <v>1.9726027397260176E-2</v>
      </c>
      <c r="AB99" s="5">
        <f t="shared" si="21"/>
        <v>1.7054794520547867E-2</v>
      </c>
      <c r="AC99" s="5">
        <f t="shared" si="22"/>
        <v>1.8835616438356073E-2</v>
      </c>
      <c r="AD99" s="5">
        <f t="shared" si="23"/>
        <v>8.2191780821005977E-4</v>
      </c>
      <c r="AE99" s="5">
        <f t="shared" si="24"/>
        <v>2.6575342465753604E-2</v>
      </c>
      <c r="AF99" s="5">
        <f t="shared" si="25"/>
        <v>3.972602739726272E-3</v>
      </c>
      <c r="AG99" s="5">
        <f t="shared" si="26"/>
        <v>2.8082191780822274E-2</v>
      </c>
      <c r="AH99" s="5">
        <f t="shared" si="27"/>
        <v>5.9448275862068967E-2</v>
      </c>
      <c r="AI99" s="5">
        <f t="shared" si="28"/>
        <v>6.0616438356164537E-2</v>
      </c>
      <c r="AJ99" s="5">
        <f t="shared" si="29"/>
        <v>4.356164383561667E-2</v>
      </c>
    </row>
    <row r="100" spans="1:36" x14ac:dyDescent="0.45">
      <c r="D100" s="11" t="s">
        <v>362</v>
      </c>
      <c r="E100" s="11" t="s">
        <v>422</v>
      </c>
      <c r="F100" s="11">
        <v>15.99</v>
      </c>
      <c r="G100" s="11">
        <v>1.04</v>
      </c>
      <c r="H100" s="11">
        <v>4.25</v>
      </c>
      <c r="I100" s="11">
        <v>62.75</v>
      </c>
      <c r="J100" s="11">
        <v>0.78</v>
      </c>
      <c r="K100" s="11">
        <v>0.23</v>
      </c>
      <c r="L100" s="11">
        <v>0.18</v>
      </c>
      <c r="M100" s="11">
        <v>1.08</v>
      </c>
      <c r="N100" s="11">
        <v>8.9499999999999993</v>
      </c>
      <c r="O100" s="11">
        <v>0.26</v>
      </c>
      <c r="P100" s="11">
        <v>0.36</v>
      </c>
      <c r="Q100" s="11">
        <v>2.91</v>
      </c>
      <c r="R100" s="11">
        <v>0.2</v>
      </c>
      <c r="S100" s="11">
        <v>0.42</v>
      </c>
      <c r="T100" s="11">
        <v>0.61</v>
      </c>
      <c r="U100" s="11"/>
      <c r="V100" s="5">
        <f t="shared" si="15"/>
        <v>0.13595890410958411</v>
      </c>
      <c r="W100" s="5">
        <f t="shared" si="16"/>
        <v>9.1780821917815114E-3</v>
      </c>
      <c r="X100" s="5">
        <f t="shared" si="17"/>
        <v>1.0479452054795502E-2</v>
      </c>
      <c r="Y100" s="5">
        <f t="shared" si="18"/>
        <v>8.8835616438323939E-2</v>
      </c>
      <c r="Z100" s="5">
        <f t="shared" si="19"/>
        <v>1.93150684931509E-2</v>
      </c>
      <c r="AA100" s="5">
        <f t="shared" si="20"/>
        <v>1.9726027397260176E-2</v>
      </c>
      <c r="AB100" s="5">
        <f t="shared" si="21"/>
        <v>1.7054794520547867E-2</v>
      </c>
      <c r="AC100" s="5">
        <f t="shared" si="22"/>
        <v>1.8835616438356073E-2</v>
      </c>
      <c r="AD100" s="5">
        <f t="shared" si="23"/>
        <v>1.0821917808209847E-2</v>
      </c>
      <c r="AE100" s="5">
        <f t="shared" si="24"/>
        <v>3.424657534246367E-3</v>
      </c>
      <c r="AF100" s="5">
        <f t="shared" si="25"/>
        <v>3.6027397260273708E-2</v>
      </c>
      <c r="AG100" s="5">
        <f t="shared" si="26"/>
        <v>1.8082191780822043E-2</v>
      </c>
      <c r="AH100" s="5">
        <f t="shared" si="27"/>
        <v>2.0551724137931049E-2</v>
      </c>
      <c r="AI100" s="5">
        <f t="shared" si="28"/>
        <v>3.0616438356164566E-2</v>
      </c>
      <c r="AJ100" s="5">
        <f t="shared" si="29"/>
        <v>8.3561643835616706E-2</v>
      </c>
    </row>
    <row r="101" spans="1:36" ht="14.65" thickBot="1" x14ac:dyDescent="0.5">
      <c r="A101" s="14"/>
      <c r="B101" s="14"/>
      <c r="C101" s="14"/>
      <c r="D101" s="15" t="s">
        <v>380</v>
      </c>
      <c r="E101" s="15" t="s">
        <v>422</v>
      </c>
      <c r="F101" s="15">
        <v>16.100000000000001</v>
      </c>
      <c r="G101" s="15">
        <v>1.0900000000000001</v>
      </c>
      <c r="H101" s="15">
        <v>4.17</v>
      </c>
      <c r="I101" s="15">
        <v>62.64</v>
      </c>
      <c r="J101" s="15">
        <v>0.8</v>
      </c>
      <c r="K101" s="15">
        <v>0.24</v>
      </c>
      <c r="L101" s="15">
        <v>0.17</v>
      </c>
      <c r="M101" s="15">
        <v>1.05</v>
      </c>
      <c r="N101" s="15">
        <v>8.9700000000000006</v>
      </c>
      <c r="O101" s="15">
        <v>0.3</v>
      </c>
      <c r="P101" s="15">
        <v>0.3</v>
      </c>
      <c r="Q101" s="15">
        <v>2.93</v>
      </c>
      <c r="R101" s="15">
        <v>0.26</v>
      </c>
      <c r="S101" s="15">
        <v>0.52</v>
      </c>
      <c r="T101" s="15">
        <v>0.47</v>
      </c>
      <c r="U101" s="11"/>
      <c r="V101" s="5">
        <f t="shared" si="15"/>
        <v>2.5958904109582903E-2</v>
      </c>
      <c r="W101" s="5">
        <f t="shared" si="16"/>
        <v>4.0821917808218533E-2</v>
      </c>
      <c r="X101" s="5">
        <f t="shared" si="17"/>
        <v>6.9520547945204569E-2</v>
      </c>
      <c r="Y101" s="5">
        <f t="shared" si="18"/>
        <v>2.1164383561675493E-2</v>
      </c>
      <c r="Z101" s="5">
        <f t="shared" si="19"/>
        <v>6.8493150684911797E-4</v>
      </c>
      <c r="AA101" s="5">
        <f t="shared" si="20"/>
        <v>9.7260273972601952E-3</v>
      </c>
      <c r="AB101" s="5">
        <f t="shared" si="21"/>
        <v>7.0547945205478857E-3</v>
      </c>
      <c r="AC101" s="5">
        <f t="shared" si="22"/>
        <v>1.1164383561643954E-2</v>
      </c>
      <c r="AD101" s="5">
        <f t="shared" si="23"/>
        <v>3.0821917808211197E-2</v>
      </c>
      <c r="AE101" s="5">
        <f t="shared" si="24"/>
        <v>3.6575342465753613E-2</v>
      </c>
      <c r="AF101" s="5">
        <f t="shared" si="25"/>
        <v>2.397260273972629E-2</v>
      </c>
      <c r="AG101" s="5">
        <f t="shared" si="26"/>
        <v>1.9178082191779744E-3</v>
      </c>
      <c r="AH101" s="5">
        <f t="shared" si="27"/>
        <v>3.9448275862068949E-2</v>
      </c>
      <c r="AI101" s="5">
        <f t="shared" si="28"/>
        <v>6.9383561643835467E-2</v>
      </c>
      <c r="AJ101" s="5">
        <f t="shared" si="29"/>
        <v>5.6438356164383308E-2</v>
      </c>
    </row>
    <row r="102" spans="1:36" x14ac:dyDescent="0.45">
      <c r="A102" s="13">
        <v>44264</v>
      </c>
      <c r="E102" s="11" t="s">
        <v>423</v>
      </c>
      <c r="F102" s="11">
        <v>16.190000000000001</v>
      </c>
      <c r="G102" s="11">
        <v>1.07</v>
      </c>
      <c r="H102" s="11">
        <v>4.28</v>
      </c>
      <c r="I102" s="11">
        <v>62.6</v>
      </c>
      <c r="J102" s="11">
        <v>0.78</v>
      </c>
      <c r="K102" s="11">
        <v>0.22</v>
      </c>
      <c r="L102" s="11">
        <v>0.18</v>
      </c>
      <c r="M102" s="11">
        <v>1.06</v>
      </c>
      <c r="N102" s="11">
        <v>8.86</v>
      </c>
      <c r="O102" s="11">
        <v>0.25</v>
      </c>
      <c r="P102" s="11">
        <v>0.32</v>
      </c>
      <c r="Q102" s="11">
        <v>2.9</v>
      </c>
      <c r="R102" s="11">
        <v>0.23</v>
      </c>
      <c r="S102" s="11">
        <v>0.42</v>
      </c>
      <c r="T102" s="11">
        <v>0.62</v>
      </c>
      <c r="V102" s="5">
        <f t="shared" si="15"/>
        <v>6.4041095890416955E-2</v>
      </c>
      <c r="W102" s="5">
        <f t="shared" si="16"/>
        <v>2.0821917808218515E-2</v>
      </c>
      <c r="X102" s="5">
        <f t="shared" si="17"/>
        <v>4.047945205479575E-2</v>
      </c>
      <c r="Y102" s="5">
        <f t="shared" si="18"/>
        <v>6.116438356167464E-2</v>
      </c>
      <c r="Z102" s="5">
        <f t="shared" si="19"/>
        <v>1.93150684931509E-2</v>
      </c>
      <c r="AA102" s="5">
        <f t="shared" si="20"/>
        <v>2.9726027397260185E-2</v>
      </c>
      <c r="AB102" s="5">
        <f t="shared" si="21"/>
        <v>1.7054794520547867E-2</v>
      </c>
      <c r="AC102" s="5">
        <f t="shared" si="22"/>
        <v>1.1643835616439446E-3</v>
      </c>
      <c r="AD102" s="5">
        <f t="shared" si="23"/>
        <v>7.9178082191790011E-2</v>
      </c>
      <c r="AE102" s="5">
        <f t="shared" si="24"/>
        <v>1.3424657534246376E-2</v>
      </c>
      <c r="AF102" s="5">
        <f t="shared" si="25"/>
        <v>3.972602739726272E-3</v>
      </c>
      <c r="AG102" s="5">
        <f t="shared" si="26"/>
        <v>2.8082191780822274E-2</v>
      </c>
      <c r="AH102" s="5">
        <f t="shared" si="27"/>
        <v>9.44827586206895E-3</v>
      </c>
      <c r="AI102" s="5">
        <f t="shared" si="28"/>
        <v>3.0616438356164566E-2</v>
      </c>
      <c r="AJ102" s="5">
        <f t="shared" si="29"/>
        <v>9.3561643835616715E-2</v>
      </c>
    </row>
    <row r="103" spans="1:36" x14ac:dyDescent="0.45">
      <c r="E103" s="11" t="s">
        <v>423</v>
      </c>
      <c r="F103" s="11">
        <v>16.329999999999998</v>
      </c>
      <c r="G103" s="11">
        <v>1.02</v>
      </c>
      <c r="H103" s="11">
        <v>4.24</v>
      </c>
      <c r="I103" s="11">
        <v>62.68</v>
      </c>
      <c r="J103" s="11">
        <v>0.81</v>
      </c>
      <c r="K103" s="11">
        <v>0.25</v>
      </c>
      <c r="L103" s="11">
        <v>0.17</v>
      </c>
      <c r="M103" s="11">
        <v>1.0900000000000001</v>
      </c>
      <c r="N103" s="11">
        <v>8.8000000000000007</v>
      </c>
      <c r="O103" s="11">
        <v>0.21</v>
      </c>
      <c r="P103" s="11">
        <v>0.27</v>
      </c>
      <c r="Q103" s="11">
        <v>2.91</v>
      </c>
      <c r="R103" s="11">
        <v>0.21</v>
      </c>
      <c r="S103" s="11">
        <v>0.46</v>
      </c>
      <c r="T103" s="11">
        <v>0.54</v>
      </c>
      <c r="V103" s="5">
        <f t="shared" si="15"/>
        <v>0.20404109589041397</v>
      </c>
      <c r="W103" s="5">
        <f t="shared" si="16"/>
        <v>2.9178082191781529E-2</v>
      </c>
      <c r="X103" s="5">
        <f t="shared" si="17"/>
        <v>4.7945205479571484E-4</v>
      </c>
      <c r="Y103" s="5">
        <f t="shared" si="18"/>
        <v>1.8835616438323655E-2</v>
      </c>
      <c r="Z103" s="5">
        <f t="shared" si="19"/>
        <v>1.0684931506849127E-2</v>
      </c>
      <c r="AA103" s="5">
        <f t="shared" si="20"/>
        <v>2.7397260273981372E-4</v>
      </c>
      <c r="AB103" s="5">
        <f t="shared" si="21"/>
        <v>7.0547945205478857E-3</v>
      </c>
      <c r="AC103" s="5">
        <f t="shared" si="22"/>
        <v>2.8835616438356082E-2</v>
      </c>
      <c r="AD103" s="5">
        <f t="shared" si="23"/>
        <v>0.13917808219178873</v>
      </c>
      <c r="AE103" s="5">
        <f t="shared" si="24"/>
        <v>5.3424657534246384E-2</v>
      </c>
      <c r="AF103" s="5">
        <f t="shared" si="25"/>
        <v>5.3972602739726261E-2</v>
      </c>
      <c r="AG103" s="5">
        <f t="shared" si="26"/>
        <v>1.8082191780822043E-2</v>
      </c>
      <c r="AH103" s="5">
        <f t="shared" si="27"/>
        <v>1.0551724137931068E-2</v>
      </c>
      <c r="AI103" s="5">
        <f t="shared" si="28"/>
        <v>9.3835616438354696E-3</v>
      </c>
      <c r="AJ103" s="5">
        <f t="shared" si="29"/>
        <v>1.3561643835616755E-2</v>
      </c>
    </row>
    <row r="104" spans="1:36" x14ac:dyDescent="0.45">
      <c r="E104" s="11" t="s">
        <v>423</v>
      </c>
      <c r="F104" s="11">
        <v>16.21</v>
      </c>
      <c r="G104" s="11">
        <v>1.04</v>
      </c>
      <c r="H104" s="11">
        <v>4.22</v>
      </c>
      <c r="I104" s="11">
        <v>62.53</v>
      </c>
      <c r="J104" s="11">
        <v>0.83</v>
      </c>
      <c r="K104" s="11">
        <v>0.23</v>
      </c>
      <c r="L104" s="11">
        <v>0.17</v>
      </c>
      <c r="M104" s="11">
        <v>1.05</v>
      </c>
      <c r="N104" s="11">
        <v>8.9499999999999993</v>
      </c>
      <c r="O104" s="11">
        <v>0.24</v>
      </c>
      <c r="P104" s="11">
        <v>0.28000000000000003</v>
      </c>
      <c r="Q104" s="11">
        <v>2.96</v>
      </c>
      <c r="R104" s="11">
        <v>0.23</v>
      </c>
      <c r="S104" s="11">
        <v>0.48</v>
      </c>
      <c r="T104" s="11">
        <v>0.59</v>
      </c>
      <c r="V104" s="5">
        <f t="shared" si="15"/>
        <v>8.4041095890416528E-2</v>
      </c>
      <c r="W104" s="5">
        <f t="shared" si="16"/>
        <v>9.1780821917815114E-3</v>
      </c>
      <c r="X104" s="5">
        <f t="shared" si="17"/>
        <v>1.9520547945204747E-2</v>
      </c>
      <c r="Y104" s="5">
        <f t="shared" si="18"/>
        <v>0.13116438356167492</v>
      </c>
      <c r="Z104" s="5">
        <f t="shared" si="19"/>
        <v>3.0684931506849034E-2</v>
      </c>
      <c r="AA104" s="5">
        <f t="shared" si="20"/>
        <v>1.9726027397260176E-2</v>
      </c>
      <c r="AB104" s="5">
        <f t="shared" si="21"/>
        <v>7.0547945205478857E-3</v>
      </c>
      <c r="AC104" s="5">
        <f t="shared" si="22"/>
        <v>1.1164383561643954E-2</v>
      </c>
      <c r="AD104" s="5">
        <f t="shared" si="23"/>
        <v>1.0821917808209847E-2</v>
      </c>
      <c r="AE104" s="5">
        <f t="shared" si="24"/>
        <v>2.3424657534246385E-2</v>
      </c>
      <c r="AF104" s="5">
        <f t="shared" si="25"/>
        <v>4.3972602739726252E-2</v>
      </c>
      <c r="AG104" s="5">
        <f t="shared" si="26"/>
        <v>3.1917808219177779E-2</v>
      </c>
      <c r="AH104" s="5">
        <f t="shared" si="27"/>
        <v>9.44827586206895E-3</v>
      </c>
      <c r="AI104" s="5">
        <f t="shared" si="28"/>
        <v>2.9383561643835432E-2</v>
      </c>
      <c r="AJ104" s="5">
        <f t="shared" si="29"/>
        <v>6.3561643835616688E-2</v>
      </c>
    </row>
    <row r="105" spans="1:36" x14ac:dyDescent="0.45">
      <c r="E105" s="11" t="s">
        <v>423</v>
      </c>
      <c r="F105" s="11">
        <v>16.18</v>
      </c>
      <c r="G105" s="11">
        <v>1.06</v>
      </c>
      <c r="H105" s="11">
        <v>4.21</v>
      </c>
      <c r="I105" s="11">
        <v>62.8</v>
      </c>
      <c r="J105" s="11">
        <v>0.73</v>
      </c>
      <c r="K105" s="11">
        <v>0.25</v>
      </c>
      <c r="L105" s="11">
        <v>0.17</v>
      </c>
      <c r="M105" s="11">
        <v>1.07</v>
      </c>
      <c r="N105" s="11">
        <v>8.84</v>
      </c>
      <c r="O105" s="11">
        <v>0.28000000000000003</v>
      </c>
      <c r="P105" s="11">
        <v>0.3</v>
      </c>
      <c r="Q105" s="11">
        <v>2.96</v>
      </c>
      <c r="R105" s="11">
        <v>0.18</v>
      </c>
      <c r="S105" s="11">
        <v>0.46</v>
      </c>
      <c r="T105" s="11">
        <v>0.49</v>
      </c>
      <c r="V105" s="5">
        <f t="shared" si="15"/>
        <v>5.4041095890415392E-2</v>
      </c>
      <c r="W105" s="5">
        <f t="shared" si="16"/>
        <v>1.0821917808218506E-2</v>
      </c>
      <c r="X105" s="5">
        <f t="shared" si="17"/>
        <v>2.9520547945204534E-2</v>
      </c>
      <c r="Y105" s="5">
        <f t="shared" si="18"/>
        <v>0.1388356164383211</v>
      </c>
      <c r="Z105" s="5">
        <f t="shared" si="19"/>
        <v>6.9315068493150944E-2</v>
      </c>
      <c r="AA105" s="5">
        <f t="shared" si="20"/>
        <v>2.7397260273981372E-4</v>
      </c>
      <c r="AB105" s="5">
        <f t="shared" si="21"/>
        <v>7.0547945205478857E-3</v>
      </c>
      <c r="AC105" s="5">
        <f t="shared" si="22"/>
        <v>8.8356164383560643E-3</v>
      </c>
      <c r="AD105" s="5">
        <f t="shared" si="23"/>
        <v>9.9178082191789585E-2</v>
      </c>
      <c r="AE105" s="5">
        <f t="shared" si="24"/>
        <v>1.6575342465753651E-2</v>
      </c>
      <c r="AF105" s="5">
        <f t="shared" si="25"/>
        <v>2.397260273972629E-2</v>
      </c>
      <c r="AG105" s="5">
        <f t="shared" si="26"/>
        <v>3.1917808219177779E-2</v>
      </c>
      <c r="AH105" s="5">
        <f t="shared" si="27"/>
        <v>4.0551724137931067E-2</v>
      </c>
      <c r="AI105" s="5">
        <f t="shared" si="28"/>
        <v>9.3835616438354696E-3</v>
      </c>
      <c r="AJ105" s="5">
        <f t="shared" si="29"/>
        <v>3.643835616438329E-2</v>
      </c>
    </row>
    <row r="106" spans="1:36" x14ac:dyDescent="0.45">
      <c r="E106" s="11" t="s">
        <v>423</v>
      </c>
      <c r="F106" s="11">
        <v>16.170000000000002</v>
      </c>
      <c r="G106" s="11">
        <v>1.07</v>
      </c>
      <c r="H106" s="11">
        <v>4.2699999999999996</v>
      </c>
      <c r="I106" s="11">
        <v>62.68</v>
      </c>
      <c r="J106" s="11">
        <v>0.86</v>
      </c>
      <c r="K106" s="11">
        <v>0.24</v>
      </c>
      <c r="L106" s="11">
        <v>0.18</v>
      </c>
      <c r="M106" s="11">
        <v>1.07</v>
      </c>
      <c r="N106" s="11">
        <v>8.8800000000000008</v>
      </c>
      <c r="O106" s="11">
        <v>0.31</v>
      </c>
      <c r="P106" s="11">
        <v>0.34</v>
      </c>
      <c r="Q106" s="11">
        <v>2.85</v>
      </c>
      <c r="R106" s="11">
        <v>0.19</v>
      </c>
      <c r="S106" s="11">
        <v>0.35</v>
      </c>
      <c r="T106" s="11">
        <v>0.55000000000000004</v>
      </c>
      <c r="V106" s="5">
        <f t="shared" si="15"/>
        <v>4.4041095890417381E-2</v>
      </c>
      <c r="W106" s="5">
        <f t="shared" si="16"/>
        <v>2.0821917808218515E-2</v>
      </c>
      <c r="X106" s="5">
        <f t="shared" si="17"/>
        <v>3.0479452054795075E-2</v>
      </c>
      <c r="Y106" s="5">
        <f t="shared" si="18"/>
        <v>1.8835616438323655E-2</v>
      </c>
      <c r="Z106" s="5">
        <f t="shared" si="19"/>
        <v>6.068493150684906E-2</v>
      </c>
      <c r="AA106" s="5">
        <f t="shared" si="20"/>
        <v>9.7260273972601952E-3</v>
      </c>
      <c r="AB106" s="5">
        <f t="shared" si="21"/>
        <v>1.7054794520547867E-2</v>
      </c>
      <c r="AC106" s="5">
        <f t="shared" si="22"/>
        <v>8.8356164383560643E-3</v>
      </c>
      <c r="AD106" s="5">
        <f t="shared" si="23"/>
        <v>5.9178082191788661E-2</v>
      </c>
      <c r="AE106" s="5">
        <f t="shared" si="24"/>
        <v>4.6575342465753622E-2</v>
      </c>
      <c r="AF106" s="5">
        <f t="shared" si="25"/>
        <v>1.6027397260273746E-2</v>
      </c>
      <c r="AG106" s="5">
        <f t="shared" si="26"/>
        <v>7.8082191780822097E-2</v>
      </c>
      <c r="AH106" s="5">
        <f t="shared" si="27"/>
        <v>3.0551724137931058E-2</v>
      </c>
      <c r="AI106" s="5">
        <f t="shared" si="28"/>
        <v>0.10061643835616457</v>
      </c>
      <c r="AJ106" s="5">
        <f t="shared" si="29"/>
        <v>2.3561643835616763E-2</v>
      </c>
    </row>
    <row r="107" spans="1:36" x14ac:dyDescent="0.45">
      <c r="E107" s="11" t="s">
        <v>423</v>
      </c>
      <c r="F107" s="11">
        <v>16.13</v>
      </c>
      <c r="G107" s="11">
        <v>1.05</v>
      </c>
      <c r="H107" s="11">
        <v>4.29</v>
      </c>
      <c r="I107" s="11">
        <v>62.62</v>
      </c>
      <c r="J107" s="11">
        <v>0.86</v>
      </c>
      <c r="K107" s="11">
        <v>0.25</v>
      </c>
      <c r="L107" s="11">
        <v>0.15</v>
      </c>
      <c r="M107" s="11">
        <v>1.06</v>
      </c>
      <c r="N107" s="11">
        <v>8.8800000000000008</v>
      </c>
      <c r="O107" s="11">
        <v>0.27</v>
      </c>
      <c r="P107" s="11">
        <v>0.35</v>
      </c>
      <c r="Q107" s="11">
        <v>2.93</v>
      </c>
      <c r="R107" s="11">
        <v>0.18</v>
      </c>
      <c r="S107" s="11">
        <v>0.46</v>
      </c>
      <c r="T107" s="11">
        <v>0.52</v>
      </c>
      <c r="V107" s="5">
        <f t="shared" si="15"/>
        <v>4.041095890414681E-3</v>
      </c>
      <c r="W107" s="5">
        <f t="shared" si="16"/>
        <v>8.2191780821849747E-4</v>
      </c>
      <c r="X107" s="5">
        <f t="shared" si="17"/>
        <v>5.0479452054795537E-2</v>
      </c>
      <c r="Y107" s="5">
        <f t="shared" si="18"/>
        <v>4.1164383561678619E-2</v>
      </c>
      <c r="Z107" s="5">
        <f t="shared" si="19"/>
        <v>6.068493150684906E-2</v>
      </c>
      <c r="AA107" s="5">
        <f t="shared" si="20"/>
        <v>2.7397260273981372E-4</v>
      </c>
      <c r="AB107" s="5">
        <f t="shared" si="21"/>
        <v>1.2945205479452132E-2</v>
      </c>
      <c r="AC107" s="5">
        <f t="shared" si="22"/>
        <v>1.1643835616439446E-3</v>
      </c>
      <c r="AD107" s="5">
        <f t="shared" si="23"/>
        <v>5.9178082191788661E-2</v>
      </c>
      <c r="AE107" s="5">
        <f t="shared" si="24"/>
        <v>6.5753424657536419E-3</v>
      </c>
      <c r="AF107" s="5">
        <f t="shared" si="25"/>
        <v>2.6027397260273699E-2</v>
      </c>
      <c r="AG107" s="5">
        <f t="shared" si="26"/>
        <v>1.9178082191779744E-3</v>
      </c>
      <c r="AH107" s="5">
        <f t="shared" si="27"/>
        <v>4.0551724137931067E-2</v>
      </c>
      <c r="AI107" s="5">
        <f t="shared" si="28"/>
        <v>9.3835616438354696E-3</v>
      </c>
      <c r="AJ107" s="5">
        <f t="shared" si="29"/>
        <v>6.4383561643832632E-3</v>
      </c>
    </row>
    <row r="108" spans="1:36" x14ac:dyDescent="0.45">
      <c r="E108" s="11" t="s">
        <v>423</v>
      </c>
      <c r="F108" s="11">
        <v>16.28</v>
      </c>
      <c r="G108" s="11">
        <v>1.05</v>
      </c>
      <c r="H108" s="11">
        <v>4.2699999999999996</v>
      </c>
      <c r="I108" s="11">
        <v>62.58</v>
      </c>
      <c r="J108" s="11">
        <v>0.81</v>
      </c>
      <c r="K108" s="11">
        <v>0.22</v>
      </c>
      <c r="L108" s="11">
        <v>0.16</v>
      </c>
      <c r="M108" s="11">
        <v>1.07</v>
      </c>
      <c r="N108" s="11">
        <v>8.91</v>
      </c>
      <c r="O108" s="11">
        <v>0.22</v>
      </c>
      <c r="P108" s="11">
        <v>0.34</v>
      </c>
      <c r="Q108" s="11">
        <v>2.94</v>
      </c>
      <c r="R108" s="11">
        <v>0.17</v>
      </c>
      <c r="S108" s="11">
        <v>0.42</v>
      </c>
      <c r="T108" s="11">
        <v>0.55000000000000004</v>
      </c>
      <c r="V108" s="5">
        <f t="shared" si="15"/>
        <v>0.15404109589041681</v>
      </c>
      <c r="W108" s="5">
        <f t="shared" si="16"/>
        <v>8.2191780821849747E-4</v>
      </c>
      <c r="X108" s="5">
        <f t="shared" si="17"/>
        <v>3.0479452054795075E-2</v>
      </c>
      <c r="Y108" s="5">
        <f t="shared" si="18"/>
        <v>8.1164383561677766E-2</v>
      </c>
      <c r="Z108" s="5">
        <f t="shared" si="19"/>
        <v>1.0684931506849127E-2</v>
      </c>
      <c r="AA108" s="5">
        <f t="shared" si="20"/>
        <v>2.9726027397260185E-2</v>
      </c>
      <c r="AB108" s="5">
        <f t="shared" si="21"/>
        <v>2.9452054794521232E-3</v>
      </c>
      <c r="AC108" s="5">
        <f t="shared" si="22"/>
        <v>8.8356164383560643E-3</v>
      </c>
      <c r="AD108" s="5">
        <f t="shared" si="23"/>
        <v>2.9178082191789301E-2</v>
      </c>
      <c r="AE108" s="5">
        <f t="shared" si="24"/>
        <v>4.3424657534246375E-2</v>
      </c>
      <c r="AF108" s="5">
        <f t="shared" si="25"/>
        <v>1.6027397260273746E-2</v>
      </c>
      <c r="AG108" s="5">
        <f t="shared" si="26"/>
        <v>1.1917808219177761E-2</v>
      </c>
      <c r="AH108" s="5">
        <f t="shared" si="27"/>
        <v>5.0551724137931048E-2</v>
      </c>
      <c r="AI108" s="5">
        <f t="shared" si="28"/>
        <v>3.0616438356164566E-2</v>
      </c>
      <c r="AJ108" s="5">
        <f t="shared" si="29"/>
        <v>2.3561643835616763E-2</v>
      </c>
    </row>
    <row r="109" spans="1:36" x14ac:dyDescent="0.45">
      <c r="E109" s="11" t="s">
        <v>423</v>
      </c>
      <c r="F109" s="11">
        <v>16.100000000000001</v>
      </c>
      <c r="G109" s="11">
        <v>1.1000000000000001</v>
      </c>
      <c r="H109" s="11">
        <v>4.26</v>
      </c>
      <c r="I109" s="11">
        <v>62.85</v>
      </c>
      <c r="J109" s="11">
        <v>0.78</v>
      </c>
      <c r="K109" s="11">
        <v>0.23</v>
      </c>
      <c r="L109" s="11">
        <v>0.13</v>
      </c>
      <c r="M109" s="11">
        <v>1.05</v>
      </c>
      <c r="N109" s="11">
        <v>8.98</v>
      </c>
      <c r="O109" s="11">
        <v>0.26</v>
      </c>
      <c r="P109" s="11">
        <v>0.32</v>
      </c>
      <c r="Q109" s="11">
        <v>2.86</v>
      </c>
      <c r="R109" s="11">
        <v>0.18</v>
      </c>
      <c r="S109" s="11">
        <v>0.37</v>
      </c>
      <c r="T109" s="11">
        <v>0.53</v>
      </c>
      <c r="V109" s="5">
        <f t="shared" si="15"/>
        <v>2.5958904109582903E-2</v>
      </c>
      <c r="W109" s="5">
        <f t="shared" si="16"/>
        <v>5.0821917808218542E-2</v>
      </c>
      <c r="X109" s="5">
        <f t="shared" si="17"/>
        <v>2.0479452054795289E-2</v>
      </c>
      <c r="Y109" s="5">
        <f t="shared" si="18"/>
        <v>0.18883561643832536</v>
      </c>
      <c r="Z109" s="5">
        <f t="shared" si="19"/>
        <v>1.93150684931509E-2</v>
      </c>
      <c r="AA109" s="5">
        <f t="shared" si="20"/>
        <v>1.9726027397260176E-2</v>
      </c>
      <c r="AB109" s="5">
        <f t="shared" si="21"/>
        <v>3.2945205479452122E-2</v>
      </c>
      <c r="AC109" s="5">
        <f t="shared" si="22"/>
        <v>1.1164383561643954E-2</v>
      </c>
      <c r="AD109" s="5">
        <f t="shared" si="23"/>
        <v>4.0821917808210983E-2</v>
      </c>
      <c r="AE109" s="5">
        <f t="shared" si="24"/>
        <v>3.424657534246367E-3</v>
      </c>
      <c r="AF109" s="5">
        <f t="shared" si="25"/>
        <v>3.972602739726272E-3</v>
      </c>
      <c r="AG109" s="5">
        <f t="shared" si="26"/>
        <v>6.808219178082231E-2</v>
      </c>
      <c r="AH109" s="5">
        <f t="shared" si="27"/>
        <v>4.0551724137931067E-2</v>
      </c>
      <c r="AI109" s="5">
        <f t="shared" si="28"/>
        <v>8.0616438356164555E-2</v>
      </c>
      <c r="AJ109" s="5">
        <f t="shared" si="29"/>
        <v>3.5616438356167457E-3</v>
      </c>
    </row>
    <row r="110" spans="1:36" x14ac:dyDescent="0.45">
      <c r="E110" s="11" t="s">
        <v>423</v>
      </c>
      <c r="F110" s="11">
        <v>16.16</v>
      </c>
      <c r="G110" s="11">
        <v>1.04</v>
      </c>
      <c r="H110" s="11">
        <v>4.2699999999999996</v>
      </c>
      <c r="I110" s="11">
        <v>62.72</v>
      </c>
      <c r="J110" s="11">
        <v>0.8</v>
      </c>
      <c r="K110" s="11">
        <v>0.24</v>
      </c>
      <c r="L110" s="11">
        <v>0.17</v>
      </c>
      <c r="M110" s="11">
        <v>1.04</v>
      </c>
      <c r="N110" s="11">
        <v>8.86</v>
      </c>
      <c r="O110" s="11">
        <v>0.25</v>
      </c>
      <c r="P110" s="11">
        <v>0.31</v>
      </c>
      <c r="Q110" s="11">
        <v>3.02</v>
      </c>
      <c r="R110" s="11">
        <v>0.19</v>
      </c>
      <c r="S110" s="11">
        <v>0.48</v>
      </c>
      <c r="T110" s="11">
        <v>0.46</v>
      </c>
      <c r="V110" s="5">
        <f t="shared" si="15"/>
        <v>3.4041095890415818E-2</v>
      </c>
      <c r="W110" s="5">
        <f t="shared" si="16"/>
        <v>9.1780821917815114E-3</v>
      </c>
      <c r="X110" s="5">
        <f t="shared" si="17"/>
        <v>3.0479452054795075E-2</v>
      </c>
      <c r="Y110" s="5">
        <f t="shared" si="18"/>
        <v>5.8835616438322802E-2</v>
      </c>
      <c r="Z110" s="5">
        <f t="shared" si="19"/>
        <v>6.8493150684911797E-4</v>
      </c>
      <c r="AA110" s="5">
        <f t="shared" si="20"/>
        <v>9.7260273972601952E-3</v>
      </c>
      <c r="AB110" s="5">
        <f t="shared" si="21"/>
        <v>7.0547945205478857E-3</v>
      </c>
      <c r="AC110" s="5">
        <f t="shared" si="22"/>
        <v>2.1164383561643962E-2</v>
      </c>
      <c r="AD110" s="5">
        <f t="shared" si="23"/>
        <v>7.9178082191790011E-2</v>
      </c>
      <c r="AE110" s="5">
        <f t="shared" si="24"/>
        <v>1.3424657534246376E-2</v>
      </c>
      <c r="AF110" s="5">
        <f t="shared" si="25"/>
        <v>1.3972602739726281E-2</v>
      </c>
      <c r="AG110" s="5">
        <f t="shared" si="26"/>
        <v>9.1917808219177832E-2</v>
      </c>
      <c r="AH110" s="5">
        <f t="shared" si="27"/>
        <v>3.0551724137931058E-2</v>
      </c>
      <c r="AI110" s="5">
        <f t="shared" si="28"/>
        <v>2.9383561643835432E-2</v>
      </c>
      <c r="AJ110" s="5">
        <f t="shared" si="29"/>
        <v>6.6438356164383261E-2</v>
      </c>
    </row>
    <row r="111" spans="1:36" ht="14.65" thickBot="1" x14ac:dyDescent="0.5">
      <c r="A111" s="14"/>
      <c r="B111" s="14"/>
      <c r="C111" s="14"/>
      <c r="D111" s="14"/>
      <c r="E111" s="15" t="s">
        <v>423</v>
      </c>
      <c r="F111" s="15">
        <v>16.2</v>
      </c>
      <c r="G111" s="15">
        <v>1.04</v>
      </c>
      <c r="H111" s="15">
        <v>4.2300000000000004</v>
      </c>
      <c r="I111" s="15">
        <v>62.74</v>
      </c>
      <c r="J111" s="15">
        <v>0.8</v>
      </c>
      <c r="K111" s="15">
        <v>0.22</v>
      </c>
      <c r="L111" s="15">
        <v>0.14000000000000001</v>
      </c>
      <c r="M111" s="15">
        <v>1.06</v>
      </c>
      <c r="N111" s="15">
        <v>8.98</v>
      </c>
      <c r="O111" s="15">
        <v>0.28000000000000003</v>
      </c>
      <c r="P111" s="15">
        <v>0.28999999999999998</v>
      </c>
      <c r="Q111" s="15">
        <v>2.92</v>
      </c>
      <c r="R111" s="15">
        <v>0.19</v>
      </c>
      <c r="S111" s="15">
        <v>0.38</v>
      </c>
      <c r="T111" s="15">
        <v>0.53</v>
      </c>
      <c r="V111" s="5">
        <f t="shared" si="15"/>
        <v>7.4041095890414965E-2</v>
      </c>
      <c r="W111" s="5">
        <f t="shared" si="16"/>
        <v>9.1780821917815114E-3</v>
      </c>
      <c r="X111" s="5">
        <f t="shared" si="17"/>
        <v>9.520547945204072E-3</v>
      </c>
      <c r="Y111" s="5">
        <f t="shared" si="18"/>
        <v>7.8835616438325928E-2</v>
      </c>
      <c r="Z111" s="5">
        <f t="shared" si="19"/>
        <v>6.8493150684911797E-4</v>
      </c>
      <c r="AA111" s="5">
        <f t="shared" si="20"/>
        <v>2.9726027397260185E-2</v>
      </c>
      <c r="AB111" s="5">
        <f t="shared" si="21"/>
        <v>2.2945205479452113E-2</v>
      </c>
      <c r="AC111" s="5">
        <f t="shared" si="22"/>
        <v>1.1643835616439446E-3</v>
      </c>
      <c r="AD111" s="5">
        <f t="shared" si="23"/>
        <v>4.0821917808210983E-2</v>
      </c>
      <c r="AE111" s="5">
        <f t="shared" si="24"/>
        <v>1.6575342465753651E-2</v>
      </c>
      <c r="AF111" s="5">
        <f t="shared" si="25"/>
        <v>3.3972602739726299E-2</v>
      </c>
      <c r="AG111" s="5">
        <f t="shared" si="26"/>
        <v>8.0821917808222565E-3</v>
      </c>
      <c r="AH111" s="5">
        <f t="shared" si="27"/>
        <v>3.0551724137931058E-2</v>
      </c>
      <c r="AI111" s="5">
        <f t="shared" si="28"/>
        <v>7.0616438356164546E-2</v>
      </c>
      <c r="AJ111" s="5">
        <f t="shared" si="29"/>
        <v>3.5616438356167457E-3</v>
      </c>
    </row>
    <row r="112" spans="1:36" x14ac:dyDescent="0.45">
      <c r="A112" s="13">
        <v>44273</v>
      </c>
      <c r="E112" s="11" t="s">
        <v>424</v>
      </c>
      <c r="F112" s="11">
        <v>16.059999999999999</v>
      </c>
      <c r="G112" s="11">
        <v>1.02</v>
      </c>
      <c r="H112" s="11">
        <v>4.24</v>
      </c>
      <c r="I112" s="11">
        <v>62.68</v>
      </c>
      <c r="J112" s="11">
        <v>0.83</v>
      </c>
      <c r="K112" s="11">
        <v>0.23</v>
      </c>
      <c r="L112" s="11">
        <v>0.17</v>
      </c>
      <c r="M112" s="11">
        <v>1.05</v>
      </c>
      <c r="N112" s="11">
        <v>8.94</v>
      </c>
      <c r="O112" s="11">
        <v>0.24</v>
      </c>
      <c r="P112" s="11">
        <v>0.28000000000000003</v>
      </c>
      <c r="Q112" s="11">
        <v>2.89</v>
      </c>
      <c r="R112" s="11">
        <v>0.22</v>
      </c>
      <c r="S112" s="11">
        <v>0.63</v>
      </c>
      <c r="T112" s="11">
        <v>0.51</v>
      </c>
      <c r="V112" s="5">
        <f t="shared" si="15"/>
        <v>6.5958904109585603E-2</v>
      </c>
      <c r="W112" s="5">
        <f t="shared" si="16"/>
        <v>2.9178082191781529E-2</v>
      </c>
      <c r="X112" s="5">
        <f t="shared" si="17"/>
        <v>4.7945205479571484E-4</v>
      </c>
      <c r="Y112" s="5">
        <f t="shared" si="18"/>
        <v>1.8835616438323655E-2</v>
      </c>
      <c r="Z112" s="5">
        <f t="shared" si="19"/>
        <v>3.0684931506849034E-2</v>
      </c>
      <c r="AA112" s="5">
        <f t="shared" si="20"/>
        <v>1.9726027397260176E-2</v>
      </c>
      <c r="AB112" s="5">
        <f t="shared" si="21"/>
        <v>7.0547945205478857E-3</v>
      </c>
      <c r="AC112" s="5">
        <f t="shared" si="22"/>
        <v>1.1164383561643954E-2</v>
      </c>
      <c r="AD112" s="5">
        <f t="shared" si="23"/>
        <v>8.2191780821005977E-4</v>
      </c>
      <c r="AE112" s="5">
        <f t="shared" si="24"/>
        <v>2.3424657534246385E-2</v>
      </c>
      <c r="AF112" s="5">
        <f t="shared" si="25"/>
        <v>4.3972602739726252E-2</v>
      </c>
      <c r="AG112" s="5">
        <f t="shared" si="26"/>
        <v>3.8082191780822061E-2</v>
      </c>
      <c r="AH112" s="5">
        <f t="shared" si="27"/>
        <v>5.517241379310589E-4</v>
      </c>
      <c r="AI112" s="5">
        <f t="shared" si="28"/>
        <v>0.17938356164383545</v>
      </c>
      <c r="AJ112" s="5">
        <f t="shared" si="29"/>
        <v>1.6438356164383272E-2</v>
      </c>
    </row>
    <row r="113" spans="1:36" x14ac:dyDescent="0.45">
      <c r="E113" s="11" t="s">
        <v>424</v>
      </c>
      <c r="F113" s="11">
        <v>16.09</v>
      </c>
      <c r="G113" s="11">
        <v>1.1100000000000001</v>
      </c>
      <c r="H113" s="11">
        <v>4.18</v>
      </c>
      <c r="I113" s="11">
        <v>62.6</v>
      </c>
      <c r="J113" s="11">
        <v>0.81</v>
      </c>
      <c r="K113" s="11">
        <v>0.23</v>
      </c>
      <c r="L113" s="11">
        <v>0.18</v>
      </c>
      <c r="M113" s="11">
        <v>1.06</v>
      </c>
      <c r="N113" s="11">
        <v>8.94</v>
      </c>
      <c r="O113" s="11">
        <v>0.19</v>
      </c>
      <c r="P113" s="11">
        <v>0.35</v>
      </c>
      <c r="Q113" s="11">
        <v>2.96</v>
      </c>
      <c r="R113" s="11">
        <v>0.22</v>
      </c>
      <c r="S113" s="11">
        <v>0.5</v>
      </c>
      <c r="T113" s="11">
        <v>0.57999999999999996</v>
      </c>
      <c r="V113" s="5">
        <f t="shared" si="15"/>
        <v>3.5958904109584466E-2</v>
      </c>
      <c r="W113" s="5">
        <f t="shared" si="16"/>
        <v>6.0821917808218551E-2</v>
      </c>
      <c r="X113" s="5">
        <f t="shared" si="17"/>
        <v>5.9520547945204783E-2</v>
      </c>
      <c r="Y113" s="5">
        <f t="shared" si="18"/>
        <v>6.116438356167464E-2</v>
      </c>
      <c r="Z113" s="5">
        <f t="shared" si="19"/>
        <v>1.0684931506849127E-2</v>
      </c>
      <c r="AA113" s="5">
        <f t="shared" si="20"/>
        <v>1.9726027397260176E-2</v>
      </c>
      <c r="AB113" s="5">
        <f t="shared" si="21"/>
        <v>1.7054794520547867E-2</v>
      </c>
      <c r="AC113" s="5">
        <f t="shared" si="22"/>
        <v>1.1643835616439446E-3</v>
      </c>
      <c r="AD113" s="5">
        <f t="shared" si="23"/>
        <v>8.2191780821005977E-4</v>
      </c>
      <c r="AE113" s="5">
        <f t="shared" si="24"/>
        <v>7.3424657534246374E-2</v>
      </c>
      <c r="AF113" s="5">
        <f t="shared" si="25"/>
        <v>2.6027397260273699E-2</v>
      </c>
      <c r="AG113" s="5">
        <f t="shared" si="26"/>
        <v>3.1917808219177779E-2</v>
      </c>
      <c r="AH113" s="5">
        <f t="shared" si="27"/>
        <v>5.517241379310589E-4</v>
      </c>
      <c r="AI113" s="5">
        <f t="shared" si="28"/>
        <v>4.938356164383545E-2</v>
      </c>
      <c r="AJ113" s="5">
        <f t="shared" si="29"/>
        <v>5.3561643835616679E-2</v>
      </c>
    </row>
    <row r="114" spans="1:36" x14ac:dyDescent="0.45">
      <c r="E114" s="11" t="s">
        <v>424</v>
      </c>
      <c r="F114" s="11">
        <v>16.14</v>
      </c>
      <c r="G114" s="11">
        <v>1.1000000000000001</v>
      </c>
      <c r="H114" s="11">
        <v>4.29</v>
      </c>
      <c r="I114" s="11">
        <v>62.57</v>
      </c>
      <c r="J114" s="11">
        <v>0.8</v>
      </c>
      <c r="K114" s="11">
        <v>0.23</v>
      </c>
      <c r="L114" s="11">
        <v>0.17</v>
      </c>
      <c r="M114" s="11">
        <v>1.06</v>
      </c>
      <c r="N114" s="11">
        <v>8.85</v>
      </c>
      <c r="O114" s="11">
        <v>0.25</v>
      </c>
      <c r="P114" s="11">
        <v>0.28999999999999998</v>
      </c>
      <c r="Q114" s="11">
        <v>2.96</v>
      </c>
      <c r="R114" s="11">
        <v>0.28000000000000003</v>
      </c>
      <c r="S114" s="11">
        <v>0.46</v>
      </c>
      <c r="T114" s="11">
        <v>0.53</v>
      </c>
      <c r="V114" s="5">
        <f t="shared" si="15"/>
        <v>1.4041095890416244E-2</v>
      </c>
      <c r="W114" s="5">
        <f t="shared" si="16"/>
        <v>5.0821917808218542E-2</v>
      </c>
      <c r="X114" s="5">
        <f t="shared" si="17"/>
        <v>5.0479452054795537E-2</v>
      </c>
      <c r="Y114" s="5">
        <f t="shared" si="18"/>
        <v>9.1164383561675777E-2</v>
      </c>
      <c r="Z114" s="5">
        <f t="shared" si="19"/>
        <v>6.8493150684911797E-4</v>
      </c>
      <c r="AA114" s="5">
        <f t="shared" si="20"/>
        <v>1.9726027397260176E-2</v>
      </c>
      <c r="AB114" s="5">
        <f t="shared" si="21"/>
        <v>7.0547945205478857E-3</v>
      </c>
      <c r="AC114" s="5">
        <f t="shared" si="22"/>
        <v>1.1643835616439446E-3</v>
      </c>
      <c r="AD114" s="5">
        <f t="shared" si="23"/>
        <v>8.9178082191789798E-2</v>
      </c>
      <c r="AE114" s="5">
        <f t="shared" si="24"/>
        <v>1.3424657534246376E-2</v>
      </c>
      <c r="AF114" s="5">
        <f t="shared" si="25"/>
        <v>3.3972602739726299E-2</v>
      </c>
      <c r="AG114" s="5">
        <f t="shared" si="26"/>
        <v>3.1917808219177779E-2</v>
      </c>
      <c r="AH114" s="5">
        <f t="shared" si="27"/>
        <v>5.9448275862068967E-2</v>
      </c>
      <c r="AI114" s="5">
        <f t="shared" si="28"/>
        <v>9.3835616438354696E-3</v>
      </c>
      <c r="AJ114" s="5">
        <f t="shared" si="29"/>
        <v>3.5616438356167457E-3</v>
      </c>
    </row>
    <row r="115" spans="1:36" x14ac:dyDescent="0.45">
      <c r="E115" s="11" t="s">
        <v>424</v>
      </c>
      <c r="F115" s="11">
        <v>15.99</v>
      </c>
      <c r="G115" s="11">
        <v>1.08</v>
      </c>
      <c r="H115" s="11">
        <v>4.26</v>
      </c>
      <c r="I115" s="11">
        <v>62.46</v>
      </c>
      <c r="J115" s="11">
        <v>0.79</v>
      </c>
      <c r="K115" s="11">
        <v>0.24</v>
      </c>
      <c r="L115" s="11">
        <v>0.16</v>
      </c>
      <c r="M115" s="11">
        <v>1.0900000000000001</v>
      </c>
      <c r="N115" s="11">
        <v>9</v>
      </c>
      <c r="O115" s="11">
        <v>0.25</v>
      </c>
      <c r="P115" s="11">
        <v>0.34</v>
      </c>
      <c r="Q115" s="11">
        <v>2.93</v>
      </c>
      <c r="R115" s="11">
        <v>0.25</v>
      </c>
      <c r="S115" s="11">
        <v>0.55000000000000004</v>
      </c>
      <c r="T115" s="11">
        <v>0.61</v>
      </c>
      <c r="V115" s="5">
        <f t="shared" si="15"/>
        <v>0.13595890410958411</v>
      </c>
      <c r="W115" s="5">
        <f t="shared" si="16"/>
        <v>3.0821917808218524E-2</v>
      </c>
      <c r="X115" s="5">
        <f t="shared" si="17"/>
        <v>2.0479452054795289E-2</v>
      </c>
      <c r="Y115" s="5">
        <f t="shared" si="18"/>
        <v>0.20116438356167521</v>
      </c>
      <c r="Z115" s="5">
        <f t="shared" si="19"/>
        <v>9.3150684931508909E-3</v>
      </c>
      <c r="AA115" s="5">
        <f t="shared" si="20"/>
        <v>9.7260273972601952E-3</v>
      </c>
      <c r="AB115" s="5">
        <f t="shared" si="21"/>
        <v>2.9452054794521232E-3</v>
      </c>
      <c r="AC115" s="5">
        <f t="shared" si="22"/>
        <v>2.8835616438356082E-2</v>
      </c>
      <c r="AD115" s="5">
        <f t="shared" si="23"/>
        <v>6.0821917808210557E-2</v>
      </c>
      <c r="AE115" s="5">
        <f t="shared" si="24"/>
        <v>1.3424657534246376E-2</v>
      </c>
      <c r="AF115" s="5">
        <f t="shared" si="25"/>
        <v>1.6027397260273746E-2</v>
      </c>
      <c r="AG115" s="5">
        <f t="shared" si="26"/>
        <v>1.9178082191779744E-3</v>
      </c>
      <c r="AH115" s="5">
        <f t="shared" si="27"/>
        <v>2.944827586206894E-2</v>
      </c>
      <c r="AI115" s="5">
        <f t="shared" si="28"/>
        <v>9.9383561643835494E-2</v>
      </c>
      <c r="AJ115" s="5">
        <f t="shared" si="29"/>
        <v>8.3561643835616706E-2</v>
      </c>
    </row>
    <row r="116" spans="1:36" x14ac:dyDescent="0.45">
      <c r="E116" s="11" t="s">
        <v>424</v>
      </c>
      <c r="F116" s="11">
        <v>16.2</v>
      </c>
      <c r="G116" s="11">
        <v>1.03</v>
      </c>
      <c r="H116" s="11">
        <v>4.22</v>
      </c>
      <c r="I116" s="11">
        <v>62.59</v>
      </c>
      <c r="J116" s="11">
        <v>0.82</v>
      </c>
      <c r="K116" s="11">
        <v>0.23</v>
      </c>
      <c r="L116" s="11">
        <v>0.17</v>
      </c>
      <c r="M116" s="11">
        <v>1.05</v>
      </c>
      <c r="N116" s="11">
        <v>8.8800000000000008</v>
      </c>
      <c r="O116" s="11">
        <v>0.27</v>
      </c>
      <c r="P116" s="11">
        <v>0.34</v>
      </c>
      <c r="Q116" s="11">
        <v>2.96</v>
      </c>
      <c r="R116" s="11">
        <v>0.23</v>
      </c>
      <c r="S116" s="11">
        <v>0.43</v>
      </c>
      <c r="T116" s="11">
        <v>0.57999999999999996</v>
      </c>
      <c r="V116" s="5">
        <f t="shared" si="15"/>
        <v>7.4041095890414965E-2</v>
      </c>
      <c r="W116" s="5">
        <f t="shared" si="16"/>
        <v>1.917808219178152E-2</v>
      </c>
      <c r="X116" s="5">
        <f t="shared" si="17"/>
        <v>1.9520547945204747E-2</v>
      </c>
      <c r="Y116" s="5">
        <f t="shared" si="18"/>
        <v>7.1164383561672651E-2</v>
      </c>
      <c r="Z116" s="5">
        <f t="shared" si="19"/>
        <v>2.0684931506849025E-2</v>
      </c>
      <c r="AA116" s="5">
        <f t="shared" si="20"/>
        <v>1.9726027397260176E-2</v>
      </c>
      <c r="AB116" s="5">
        <f t="shared" si="21"/>
        <v>7.0547945205478857E-3</v>
      </c>
      <c r="AC116" s="5">
        <f t="shared" si="22"/>
        <v>1.1164383561643954E-2</v>
      </c>
      <c r="AD116" s="5">
        <f t="shared" si="23"/>
        <v>5.9178082191788661E-2</v>
      </c>
      <c r="AE116" s="5">
        <f t="shared" si="24"/>
        <v>6.5753424657536419E-3</v>
      </c>
      <c r="AF116" s="5">
        <f t="shared" si="25"/>
        <v>1.6027397260273746E-2</v>
      </c>
      <c r="AG116" s="5">
        <f t="shared" si="26"/>
        <v>3.1917808219177779E-2</v>
      </c>
      <c r="AH116" s="5">
        <f t="shared" si="27"/>
        <v>9.44827586206895E-3</v>
      </c>
      <c r="AI116" s="5">
        <f t="shared" si="28"/>
        <v>2.0616438356164557E-2</v>
      </c>
      <c r="AJ116" s="5">
        <f t="shared" si="29"/>
        <v>5.3561643835616679E-2</v>
      </c>
    </row>
    <row r="117" spans="1:36" x14ac:dyDescent="0.45">
      <c r="E117" s="11" t="s">
        <v>424</v>
      </c>
      <c r="F117" s="11">
        <v>16.059999999999999</v>
      </c>
      <c r="G117" s="11">
        <v>1.06</v>
      </c>
      <c r="H117" s="11">
        <v>4.32</v>
      </c>
      <c r="I117" s="11">
        <v>62.68</v>
      </c>
      <c r="J117" s="11">
        <v>0.87</v>
      </c>
      <c r="K117" s="11">
        <v>0.22</v>
      </c>
      <c r="L117" s="11">
        <v>0.12</v>
      </c>
      <c r="M117" s="11">
        <v>1.07</v>
      </c>
      <c r="N117" s="11">
        <v>9.08</v>
      </c>
      <c r="O117" s="11">
        <v>0.24</v>
      </c>
      <c r="P117" s="11">
        <v>0.3</v>
      </c>
      <c r="Q117" s="11">
        <v>2.91</v>
      </c>
      <c r="R117" s="11">
        <v>0.19</v>
      </c>
      <c r="S117" s="11">
        <v>0.4</v>
      </c>
      <c r="T117" s="11">
        <v>0.48</v>
      </c>
      <c r="V117" s="5">
        <f t="shared" si="15"/>
        <v>6.5958904109585603E-2</v>
      </c>
      <c r="W117" s="5">
        <f t="shared" si="16"/>
        <v>1.0821917808218506E-2</v>
      </c>
      <c r="X117" s="5">
        <f t="shared" si="17"/>
        <v>8.0479452054795786E-2</v>
      </c>
      <c r="Y117" s="5">
        <f t="shared" si="18"/>
        <v>1.8835616438323655E-2</v>
      </c>
      <c r="Z117" s="5">
        <f t="shared" si="19"/>
        <v>7.0684931506849069E-2</v>
      </c>
      <c r="AA117" s="5">
        <f t="shared" si="20"/>
        <v>2.9726027397260185E-2</v>
      </c>
      <c r="AB117" s="5">
        <f t="shared" si="21"/>
        <v>4.2945205479452131E-2</v>
      </c>
      <c r="AC117" s="5">
        <f t="shared" si="22"/>
        <v>8.8356164383560643E-3</v>
      </c>
      <c r="AD117" s="5">
        <f t="shared" si="23"/>
        <v>0.14082191780821063</v>
      </c>
      <c r="AE117" s="5">
        <f t="shared" si="24"/>
        <v>2.3424657534246385E-2</v>
      </c>
      <c r="AF117" s="5">
        <f t="shared" si="25"/>
        <v>2.397260273972629E-2</v>
      </c>
      <c r="AG117" s="5">
        <f t="shared" si="26"/>
        <v>1.8082191780822043E-2</v>
      </c>
      <c r="AH117" s="5">
        <f t="shared" si="27"/>
        <v>3.0551724137931058E-2</v>
      </c>
      <c r="AI117" s="5">
        <f t="shared" si="28"/>
        <v>5.0616438356164528E-2</v>
      </c>
      <c r="AJ117" s="5">
        <f t="shared" si="29"/>
        <v>4.6438356164383299E-2</v>
      </c>
    </row>
    <row r="118" spans="1:36" x14ac:dyDescent="0.45">
      <c r="E118" s="11" t="s">
        <v>424</v>
      </c>
      <c r="F118" s="11">
        <v>15.99</v>
      </c>
      <c r="G118" s="11">
        <v>1.03</v>
      </c>
      <c r="H118" s="11">
        <v>4.28</v>
      </c>
      <c r="I118" s="11">
        <v>62.68</v>
      </c>
      <c r="J118" s="11">
        <v>0.78</v>
      </c>
      <c r="K118" s="11">
        <v>0.21</v>
      </c>
      <c r="L118" s="11">
        <v>0.1</v>
      </c>
      <c r="M118" s="11">
        <v>1.04</v>
      </c>
      <c r="N118" s="11">
        <v>8.9499999999999993</v>
      </c>
      <c r="O118" s="11">
        <v>0.32</v>
      </c>
      <c r="P118" s="11">
        <v>0.35</v>
      </c>
      <c r="Q118" s="11">
        <v>3.02</v>
      </c>
      <c r="R118" s="11">
        <v>0.25</v>
      </c>
      <c r="S118" s="11">
        <v>0.46</v>
      </c>
      <c r="T118" s="11">
        <v>0.54</v>
      </c>
      <c r="V118" s="5">
        <f t="shared" si="15"/>
        <v>0.13595890410958411</v>
      </c>
      <c r="W118" s="5">
        <f t="shared" si="16"/>
        <v>1.917808219178152E-2</v>
      </c>
      <c r="X118" s="5">
        <f t="shared" si="17"/>
        <v>4.047945205479575E-2</v>
      </c>
      <c r="Y118" s="5">
        <f t="shared" si="18"/>
        <v>1.8835616438323655E-2</v>
      </c>
      <c r="Z118" s="5">
        <f t="shared" si="19"/>
        <v>1.93150684931509E-2</v>
      </c>
      <c r="AA118" s="5">
        <f t="shared" si="20"/>
        <v>3.9726027397260194E-2</v>
      </c>
      <c r="AB118" s="5">
        <f t="shared" si="21"/>
        <v>6.2945205479452121E-2</v>
      </c>
      <c r="AC118" s="5">
        <f t="shared" si="22"/>
        <v>2.1164383561643962E-2</v>
      </c>
      <c r="AD118" s="5">
        <f t="shared" si="23"/>
        <v>1.0821917808209847E-2</v>
      </c>
      <c r="AE118" s="5">
        <f t="shared" si="24"/>
        <v>5.6575342465753631E-2</v>
      </c>
      <c r="AF118" s="5">
        <f t="shared" si="25"/>
        <v>2.6027397260273699E-2</v>
      </c>
      <c r="AG118" s="5">
        <f t="shared" si="26"/>
        <v>9.1917808219177832E-2</v>
      </c>
      <c r="AH118" s="5">
        <f t="shared" si="27"/>
        <v>2.944827586206894E-2</v>
      </c>
      <c r="AI118" s="5">
        <f t="shared" si="28"/>
        <v>9.3835616438354696E-3</v>
      </c>
      <c r="AJ118" s="5">
        <f t="shared" si="29"/>
        <v>1.3561643835616755E-2</v>
      </c>
    </row>
    <row r="119" spans="1:36" x14ac:dyDescent="0.45">
      <c r="E119" s="11" t="s">
        <v>424</v>
      </c>
      <c r="F119" s="11">
        <v>15.92</v>
      </c>
      <c r="G119" s="11">
        <v>1.06</v>
      </c>
      <c r="H119" s="11">
        <v>4.2300000000000004</v>
      </c>
      <c r="I119" s="11">
        <v>62.77</v>
      </c>
      <c r="J119" s="11">
        <v>0.84</v>
      </c>
      <c r="K119" s="11">
        <v>0.23</v>
      </c>
      <c r="L119" s="11">
        <v>0.13</v>
      </c>
      <c r="M119" s="11">
        <v>1.04</v>
      </c>
      <c r="N119" s="11">
        <v>9.11</v>
      </c>
      <c r="O119" s="11">
        <v>0.23</v>
      </c>
      <c r="P119" s="11">
        <v>0.36</v>
      </c>
      <c r="Q119" s="11">
        <v>2.88</v>
      </c>
      <c r="R119" s="11">
        <v>0.19</v>
      </c>
      <c r="S119" s="11">
        <v>0.47</v>
      </c>
      <c r="T119" s="11">
        <v>0.52</v>
      </c>
      <c r="V119" s="5">
        <f t="shared" si="15"/>
        <v>0.2059589041095844</v>
      </c>
      <c r="W119" s="5">
        <f t="shared" si="16"/>
        <v>1.0821917808218506E-2</v>
      </c>
      <c r="X119" s="5">
        <f t="shared" si="17"/>
        <v>9.520547945204072E-3</v>
      </c>
      <c r="Y119" s="5">
        <f t="shared" si="18"/>
        <v>0.10883561643832707</v>
      </c>
      <c r="Z119" s="5">
        <f t="shared" si="19"/>
        <v>4.0684931506849042E-2</v>
      </c>
      <c r="AA119" s="5">
        <f t="shared" si="20"/>
        <v>1.9726027397260176E-2</v>
      </c>
      <c r="AB119" s="5">
        <f t="shared" si="21"/>
        <v>3.2945205479452122E-2</v>
      </c>
      <c r="AC119" s="5">
        <f t="shared" si="22"/>
        <v>2.1164383561643962E-2</v>
      </c>
      <c r="AD119" s="5">
        <f t="shared" si="23"/>
        <v>0.17082191780820999</v>
      </c>
      <c r="AE119" s="5">
        <f t="shared" si="24"/>
        <v>3.3424657534246366E-2</v>
      </c>
      <c r="AF119" s="5">
        <f t="shared" si="25"/>
        <v>3.6027397260273708E-2</v>
      </c>
      <c r="AG119" s="5">
        <f t="shared" si="26"/>
        <v>4.8082191780822292E-2</v>
      </c>
      <c r="AH119" s="5">
        <f t="shared" si="27"/>
        <v>3.0551724137931058E-2</v>
      </c>
      <c r="AI119" s="5">
        <f t="shared" si="28"/>
        <v>1.9383561643835423E-2</v>
      </c>
      <c r="AJ119" s="5">
        <f t="shared" si="29"/>
        <v>6.4383561643832632E-3</v>
      </c>
    </row>
    <row r="120" spans="1:36" x14ac:dyDescent="0.45">
      <c r="E120" s="11" t="s">
        <v>424</v>
      </c>
      <c r="F120" s="11">
        <v>16.010000000000002</v>
      </c>
      <c r="G120" s="11">
        <v>1.04</v>
      </c>
      <c r="H120" s="11">
        <v>4.29</v>
      </c>
      <c r="I120" s="11">
        <v>62.85</v>
      </c>
      <c r="J120" s="11">
        <v>0.76</v>
      </c>
      <c r="K120" s="11">
        <v>0.19</v>
      </c>
      <c r="L120" s="11">
        <v>0.13</v>
      </c>
      <c r="M120" s="11">
        <v>1.08</v>
      </c>
      <c r="N120" s="11">
        <v>8.8699999999999992</v>
      </c>
      <c r="O120" s="11">
        <v>0.26</v>
      </c>
      <c r="P120" s="11">
        <v>0.32</v>
      </c>
      <c r="Q120" s="11">
        <v>3.02</v>
      </c>
      <c r="R120" s="11">
        <v>0.26</v>
      </c>
      <c r="S120" s="11">
        <v>0.34</v>
      </c>
      <c r="T120" s="11">
        <v>0.59</v>
      </c>
      <c r="V120" s="5">
        <f t="shared" si="15"/>
        <v>0.11595890410958276</v>
      </c>
      <c r="W120" s="5">
        <f t="shared" si="16"/>
        <v>9.1780821917815114E-3</v>
      </c>
      <c r="X120" s="5">
        <f t="shared" si="17"/>
        <v>5.0479452054795537E-2</v>
      </c>
      <c r="Y120" s="5">
        <f t="shared" si="18"/>
        <v>0.18883561643832536</v>
      </c>
      <c r="Z120" s="5">
        <f t="shared" si="19"/>
        <v>3.9315068493150918E-2</v>
      </c>
      <c r="AA120" s="5">
        <f t="shared" si="20"/>
        <v>5.9726027397260184E-2</v>
      </c>
      <c r="AB120" s="5">
        <f t="shared" si="21"/>
        <v>3.2945205479452122E-2</v>
      </c>
      <c r="AC120" s="5">
        <f t="shared" si="22"/>
        <v>1.8835616438356073E-2</v>
      </c>
      <c r="AD120" s="5">
        <f t="shared" si="23"/>
        <v>6.9178082191790224E-2</v>
      </c>
      <c r="AE120" s="5">
        <f t="shared" si="24"/>
        <v>3.424657534246367E-3</v>
      </c>
      <c r="AF120" s="5">
        <f t="shared" si="25"/>
        <v>3.972602739726272E-3</v>
      </c>
      <c r="AG120" s="5">
        <f t="shared" si="26"/>
        <v>9.1917808219177832E-2</v>
      </c>
      <c r="AH120" s="5">
        <f t="shared" si="27"/>
        <v>3.9448275862068949E-2</v>
      </c>
      <c r="AI120" s="5">
        <f t="shared" si="28"/>
        <v>0.11061643835616453</v>
      </c>
      <c r="AJ120" s="5">
        <f t="shared" si="29"/>
        <v>6.3561643835616688E-2</v>
      </c>
    </row>
    <row r="121" spans="1:36" ht="14.65" thickBot="1" x14ac:dyDescent="0.5">
      <c r="A121" s="14"/>
      <c r="B121" s="14"/>
      <c r="C121" s="14"/>
      <c r="D121" s="14"/>
      <c r="E121" s="15" t="s">
        <v>424</v>
      </c>
      <c r="F121" s="15">
        <v>16.05</v>
      </c>
      <c r="G121" s="15">
        <v>1.03</v>
      </c>
      <c r="H121" s="15">
        <v>4.28</v>
      </c>
      <c r="I121" s="15">
        <v>62.78</v>
      </c>
      <c r="J121" s="15">
        <v>0.83</v>
      </c>
      <c r="K121" s="15">
        <v>0.23</v>
      </c>
      <c r="L121" s="15">
        <v>0.11</v>
      </c>
      <c r="M121" s="15">
        <v>1.07</v>
      </c>
      <c r="N121" s="15">
        <v>9.0500000000000007</v>
      </c>
      <c r="O121" s="15">
        <v>0.23</v>
      </c>
      <c r="P121" s="15">
        <v>0.3</v>
      </c>
      <c r="Q121" s="15">
        <v>2.95</v>
      </c>
      <c r="R121" s="15">
        <v>0.24</v>
      </c>
      <c r="S121" s="15">
        <v>0.35</v>
      </c>
      <c r="T121" s="15">
        <v>0.5</v>
      </c>
      <c r="V121" s="5">
        <f t="shared" si="15"/>
        <v>7.5958904109583614E-2</v>
      </c>
      <c r="W121" s="5">
        <f t="shared" si="16"/>
        <v>1.917808219178152E-2</v>
      </c>
      <c r="X121" s="5">
        <f t="shared" si="17"/>
        <v>4.047945205479575E-2</v>
      </c>
      <c r="Y121" s="5">
        <f t="shared" si="18"/>
        <v>0.11883561643832508</v>
      </c>
      <c r="Z121" s="5">
        <f t="shared" si="19"/>
        <v>3.0684931506849034E-2</v>
      </c>
      <c r="AA121" s="5">
        <f t="shared" si="20"/>
        <v>1.9726027397260176E-2</v>
      </c>
      <c r="AB121" s="5">
        <f t="shared" si="21"/>
        <v>5.2945205479452126E-2</v>
      </c>
      <c r="AC121" s="5">
        <f t="shared" si="22"/>
        <v>8.8356164383560643E-3</v>
      </c>
      <c r="AD121" s="5">
        <f t="shared" si="23"/>
        <v>0.11082191780821127</v>
      </c>
      <c r="AE121" s="5">
        <f t="shared" si="24"/>
        <v>3.3424657534246366E-2</v>
      </c>
      <c r="AF121" s="5">
        <f t="shared" si="25"/>
        <v>2.397260273972629E-2</v>
      </c>
      <c r="AG121" s="5">
        <f t="shared" si="26"/>
        <v>2.1917808219177992E-2</v>
      </c>
      <c r="AH121" s="5">
        <f t="shared" si="27"/>
        <v>1.9448275862068931E-2</v>
      </c>
      <c r="AI121" s="5">
        <f t="shared" si="28"/>
        <v>0.10061643835616457</v>
      </c>
      <c r="AJ121" s="5">
        <f t="shared" si="29"/>
        <v>2.6438356164383281E-2</v>
      </c>
    </row>
    <row r="122" spans="1:36" x14ac:dyDescent="0.45">
      <c r="A122" s="13">
        <v>44278</v>
      </c>
      <c r="D122" s="11" t="s">
        <v>388</v>
      </c>
      <c r="E122" s="11" t="s">
        <v>425</v>
      </c>
      <c r="F122" s="11">
        <v>16.2</v>
      </c>
      <c r="G122" s="11">
        <v>1.0900000000000001</v>
      </c>
      <c r="H122" s="11">
        <v>4.2</v>
      </c>
      <c r="I122" s="11">
        <v>62.76</v>
      </c>
      <c r="J122" s="11">
        <v>0.78</v>
      </c>
      <c r="K122" s="11">
        <v>0.23</v>
      </c>
      <c r="L122" s="11">
        <v>0.16</v>
      </c>
      <c r="M122" s="11">
        <v>1.08</v>
      </c>
      <c r="N122" s="11">
        <v>8.8699999999999992</v>
      </c>
      <c r="O122" s="11">
        <v>0.25</v>
      </c>
      <c r="P122" s="11">
        <v>0.31</v>
      </c>
      <c r="Q122" s="11">
        <v>2.92</v>
      </c>
      <c r="R122" s="11">
        <v>0.17</v>
      </c>
      <c r="S122" s="11">
        <v>0.44</v>
      </c>
      <c r="T122" s="11">
        <v>0.55000000000000004</v>
      </c>
      <c r="V122" s="5">
        <f t="shared" si="15"/>
        <v>7.4041095890414965E-2</v>
      </c>
      <c r="W122" s="5">
        <f t="shared" si="16"/>
        <v>4.0821917808218533E-2</v>
      </c>
      <c r="X122" s="5">
        <f t="shared" si="17"/>
        <v>3.9520547945204321E-2</v>
      </c>
      <c r="Y122" s="5">
        <f t="shared" si="18"/>
        <v>9.8835616438321949E-2</v>
      </c>
      <c r="Z122" s="5">
        <f t="shared" si="19"/>
        <v>1.93150684931509E-2</v>
      </c>
      <c r="AA122" s="5">
        <f t="shared" si="20"/>
        <v>1.9726027397260176E-2</v>
      </c>
      <c r="AB122" s="5">
        <f t="shared" si="21"/>
        <v>2.9452054794521232E-3</v>
      </c>
      <c r="AC122" s="5">
        <f t="shared" si="22"/>
        <v>1.8835616438356073E-2</v>
      </c>
      <c r="AD122" s="5">
        <f t="shared" si="23"/>
        <v>6.9178082191790224E-2</v>
      </c>
      <c r="AE122" s="5">
        <f t="shared" si="24"/>
        <v>1.3424657534246376E-2</v>
      </c>
      <c r="AF122" s="5">
        <f t="shared" si="25"/>
        <v>1.3972602739726281E-2</v>
      </c>
      <c r="AG122" s="5">
        <f t="shared" si="26"/>
        <v>8.0821917808222565E-3</v>
      </c>
      <c r="AH122" s="5">
        <f t="shared" si="27"/>
        <v>5.0551724137931048E-2</v>
      </c>
      <c r="AI122" s="5">
        <f t="shared" si="28"/>
        <v>1.0616438356164548E-2</v>
      </c>
      <c r="AJ122" s="5">
        <f t="shared" si="29"/>
        <v>2.3561643835616763E-2</v>
      </c>
    </row>
    <row r="123" spans="1:36" x14ac:dyDescent="0.45">
      <c r="D123" s="11" t="s">
        <v>389</v>
      </c>
      <c r="E123" s="11" t="s">
        <v>425</v>
      </c>
      <c r="F123" s="11">
        <v>16.14</v>
      </c>
      <c r="G123" s="11">
        <v>1.05</v>
      </c>
      <c r="H123" s="11">
        <v>4.1900000000000004</v>
      </c>
      <c r="I123" s="11">
        <v>62.71</v>
      </c>
      <c r="J123" s="11">
        <v>0.8</v>
      </c>
      <c r="K123" s="11">
        <v>0.22</v>
      </c>
      <c r="L123" s="11">
        <v>0.18</v>
      </c>
      <c r="M123" s="11">
        <v>1.07</v>
      </c>
      <c r="N123" s="11">
        <v>8.94</v>
      </c>
      <c r="O123" s="11">
        <v>0.24</v>
      </c>
      <c r="P123" s="11">
        <v>0.33</v>
      </c>
      <c r="Q123" s="11">
        <v>2.93</v>
      </c>
      <c r="R123" s="11">
        <v>0.18</v>
      </c>
      <c r="S123" s="11">
        <v>0.51</v>
      </c>
      <c r="T123" s="11">
        <v>0.52</v>
      </c>
      <c r="V123" s="5">
        <f t="shared" si="15"/>
        <v>1.4041095890416244E-2</v>
      </c>
      <c r="W123" s="5">
        <f t="shared" si="16"/>
        <v>8.2191780821849747E-4</v>
      </c>
      <c r="X123" s="5">
        <f t="shared" si="17"/>
        <v>4.9520547945204108E-2</v>
      </c>
      <c r="Y123" s="5">
        <f t="shared" si="18"/>
        <v>4.8835616438324791E-2</v>
      </c>
      <c r="Z123" s="5">
        <f t="shared" si="19"/>
        <v>6.8493150684911797E-4</v>
      </c>
      <c r="AA123" s="5">
        <f t="shared" si="20"/>
        <v>2.9726027397260185E-2</v>
      </c>
      <c r="AB123" s="5">
        <f t="shared" si="21"/>
        <v>1.7054794520547867E-2</v>
      </c>
      <c r="AC123" s="5">
        <f t="shared" si="22"/>
        <v>8.8356164383560643E-3</v>
      </c>
      <c r="AD123" s="5">
        <f t="shared" si="23"/>
        <v>8.2191780821005977E-4</v>
      </c>
      <c r="AE123" s="5">
        <f t="shared" si="24"/>
        <v>2.3424657534246385E-2</v>
      </c>
      <c r="AF123" s="5">
        <f t="shared" si="25"/>
        <v>6.0273972602737369E-3</v>
      </c>
      <c r="AG123" s="5">
        <f t="shared" si="26"/>
        <v>1.9178082191779744E-3</v>
      </c>
      <c r="AH123" s="5">
        <f t="shared" si="27"/>
        <v>4.0551724137931067E-2</v>
      </c>
      <c r="AI123" s="5">
        <f t="shared" si="28"/>
        <v>5.9383561643835459E-2</v>
      </c>
      <c r="AJ123" s="5">
        <f t="shared" si="29"/>
        <v>6.4383561643832632E-3</v>
      </c>
    </row>
    <row r="124" spans="1:36" x14ac:dyDescent="0.45">
      <c r="D124" s="11" t="s">
        <v>390</v>
      </c>
      <c r="E124" s="11" t="s">
        <v>425</v>
      </c>
      <c r="F124" s="11">
        <v>16.11</v>
      </c>
      <c r="G124" s="11">
        <v>1.07</v>
      </c>
      <c r="H124" s="11">
        <v>4.2</v>
      </c>
      <c r="I124" s="11">
        <v>62.7</v>
      </c>
      <c r="J124" s="11">
        <v>0.89</v>
      </c>
      <c r="K124" s="11">
        <v>0.24</v>
      </c>
      <c r="L124" s="11">
        <v>0.18</v>
      </c>
      <c r="M124" s="11">
        <v>1.04</v>
      </c>
      <c r="N124" s="11">
        <v>8.92</v>
      </c>
      <c r="O124" s="11">
        <v>0.26</v>
      </c>
      <c r="P124" s="11">
        <v>0.35</v>
      </c>
      <c r="Q124" s="11">
        <v>2.86</v>
      </c>
      <c r="R124" s="11">
        <v>0.18</v>
      </c>
      <c r="S124" s="11">
        <v>0.5</v>
      </c>
      <c r="T124" s="11">
        <v>0.5</v>
      </c>
      <c r="V124" s="5">
        <f t="shared" si="15"/>
        <v>1.5958904109584893E-2</v>
      </c>
      <c r="W124" s="5">
        <f t="shared" si="16"/>
        <v>2.0821917808218515E-2</v>
      </c>
      <c r="X124" s="5">
        <f t="shared" si="17"/>
        <v>3.9520547945204321E-2</v>
      </c>
      <c r="Y124" s="5">
        <f t="shared" si="18"/>
        <v>3.8835616438326781E-2</v>
      </c>
      <c r="Z124" s="5">
        <f t="shared" si="19"/>
        <v>9.0684931506849087E-2</v>
      </c>
      <c r="AA124" s="5">
        <f t="shared" si="20"/>
        <v>9.7260273972601952E-3</v>
      </c>
      <c r="AB124" s="5">
        <f t="shared" si="21"/>
        <v>1.7054794520547867E-2</v>
      </c>
      <c r="AC124" s="5">
        <f t="shared" si="22"/>
        <v>2.1164383561643962E-2</v>
      </c>
      <c r="AD124" s="5">
        <f t="shared" si="23"/>
        <v>1.9178082191789514E-2</v>
      </c>
      <c r="AE124" s="5">
        <f t="shared" si="24"/>
        <v>3.424657534246367E-3</v>
      </c>
      <c r="AF124" s="5">
        <f t="shared" si="25"/>
        <v>2.6027397260273699E-2</v>
      </c>
      <c r="AG124" s="5">
        <f t="shared" si="26"/>
        <v>6.808219178082231E-2</v>
      </c>
      <c r="AH124" s="5">
        <f t="shared" si="27"/>
        <v>4.0551724137931067E-2</v>
      </c>
      <c r="AI124" s="5">
        <f t="shared" si="28"/>
        <v>4.938356164383545E-2</v>
      </c>
      <c r="AJ124" s="5">
        <f t="shared" si="29"/>
        <v>2.6438356164383281E-2</v>
      </c>
    </row>
    <row r="125" spans="1:36" x14ac:dyDescent="0.45">
      <c r="D125" s="11" t="s">
        <v>391</v>
      </c>
      <c r="E125" s="11" t="s">
        <v>425</v>
      </c>
      <c r="F125" s="11">
        <v>16.12</v>
      </c>
      <c r="G125" s="11">
        <v>1.04</v>
      </c>
      <c r="H125" s="11">
        <v>4.24</v>
      </c>
      <c r="I125" s="11">
        <v>62.62</v>
      </c>
      <c r="J125" s="11">
        <v>0.82</v>
      </c>
      <c r="K125" s="11">
        <v>0.25</v>
      </c>
      <c r="L125" s="11">
        <v>0.18</v>
      </c>
      <c r="M125" s="11">
        <v>1.07</v>
      </c>
      <c r="N125" s="11">
        <v>8.9</v>
      </c>
      <c r="O125" s="11">
        <v>0.28000000000000003</v>
      </c>
      <c r="P125" s="11">
        <v>0.33</v>
      </c>
      <c r="Q125" s="11">
        <v>2.95</v>
      </c>
      <c r="R125" s="11">
        <v>0.16</v>
      </c>
      <c r="S125" s="11">
        <v>0.53</v>
      </c>
      <c r="T125" s="11">
        <v>0.52</v>
      </c>
      <c r="V125" s="5">
        <f t="shared" si="15"/>
        <v>5.9589041095833295E-3</v>
      </c>
      <c r="W125" s="5">
        <f t="shared" si="16"/>
        <v>9.1780821917815114E-3</v>
      </c>
      <c r="X125" s="5">
        <f t="shared" si="17"/>
        <v>4.7945205479571484E-4</v>
      </c>
      <c r="Y125" s="5">
        <f t="shared" si="18"/>
        <v>4.1164383561678619E-2</v>
      </c>
      <c r="Z125" s="5">
        <f t="shared" si="19"/>
        <v>2.0684931506849025E-2</v>
      </c>
      <c r="AA125" s="5">
        <f t="shared" si="20"/>
        <v>2.7397260273981372E-4</v>
      </c>
      <c r="AB125" s="5">
        <f t="shared" si="21"/>
        <v>1.7054794520547867E-2</v>
      </c>
      <c r="AC125" s="5">
        <f t="shared" si="22"/>
        <v>8.8356164383560643E-3</v>
      </c>
      <c r="AD125" s="5">
        <f t="shared" si="23"/>
        <v>3.9178082191789088E-2</v>
      </c>
      <c r="AE125" s="5">
        <f t="shared" si="24"/>
        <v>1.6575342465753651E-2</v>
      </c>
      <c r="AF125" s="5">
        <f t="shared" si="25"/>
        <v>6.0273972602737369E-3</v>
      </c>
      <c r="AG125" s="5">
        <f t="shared" si="26"/>
        <v>2.1917808219177992E-2</v>
      </c>
      <c r="AH125" s="5">
        <f t="shared" si="27"/>
        <v>6.0551724137931057E-2</v>
      </c>
      <c r="AI125" s="5">
        <f t="shared" si="28"/>
        <v>7.9383561643835476E-2</v>
      </c>
      <c r="AJ125" s="5">
        <f t="shared" si="29"/>
        <v>6.4383561643832632E-3</v>
      </c>
    </row>
    <row r="126" spans="1:36" x14ac:dyDescent="0.45">
      <c r="D126" s="11" t="s">
        <v>401</v>
      </c>
      <c r="E126" s="11" t="s">
        <v>425</v>
      </c>
      <c r="F126" s="11">
        <v>16.16</v>
      </c>
      <c r="G126" s="11">
        <v>1</v>
      </c>
      <c r="H126" s="11">
        <v>4.21</v>
      </c>
      <c r="I126" s="11">
        <v>62.85</v>
      </c>
      <c r="J126" s="11">
        <v>0.72</v>
      </c>
      <c r="K126" s="11">
        <v>0.25</v>
      </c>
      <c r="L126" s="11">
        <v>0.16</v>
      </c>
      <c r="M126" s="11">
        <v>1.05</v>
      </c>
      <c r="N126" s="11">
        <v>9.01</v>
      </c>
      <c r="O126" s="11">
        <v>0.27</v>
      </c>
      <c r="P126" s="11">
        <v>0.35</v>
      </c>
      <c r="Q126" s="11">
        <v>2.85</v>
      </c>
      <c r="R126" s="11">
        <v>0.28000000000000003</v>
      </c>
      <c r="S126" s="11">
        <v>0.38</v>
      </c>
      <c r="T126" s="11">
        <v>0.46</v>
      </c>
      <c r="V126" s="5">
        <f t="shared" si="15"/>
        <v>3.4041095890415818E-2</v>
      </c>
      <c r="W126" s="5">
        <f t="shared" si="16"/>
        <v>4.9178082191781547E-2</v>
      </c>
      <c r="X126" s="5">
        <f t="shared" si="17"/>
        <v>2.9520547945204534E-2</v>
      </c>
      <c r="Y126" s="5">
        <f t="shared" si="18"/>
        <v>0.18883561643832536</v>
      </c>
      <c r="Z126" s="5">
        <f t="shared" si="19"/>
        <v>7.9315068493150953E-2</v>
      </c>
      <c r="AA126" s="5">
        <f t="shared" si="20"/>
        <v>2.7397260273981372E-4</v>
      </c>
      <c r="AB126" s="5">
        <f t="shared" si="21"/>
        <v>2.9452054794521232E-3</v>
      </c>
      <c r="AC126" s="5">
        <f t="shared" si="22"/>
        <v>1.1164383561643954E-2</v>
      </c>
      <c r="AD126" s="5">
        <f t="shared" si="23"/>
        <v>7.0821917808210344E-2</v>
      </c>
      <c r="AE126" s="5">
        <f t="shared" si="24"/>
        <v>6.5753424657536419E-3</v>
      </c>
      <c r="AF126" s="5">
        <f t="shared" si="25"/>
        <v>2.6027397260273699E-2</v>
      </c>
      <c r="AG126" s="5">
        <f t="shared" si="26"/>
        <v>7.8082191780822097E-2</v>
      </c>
      <c r="AH126" s="5">
        <f t="shared" si="27"/>
        <v>5.9448275862068967E-2</v>
      </c>
      <c r="AI126" s="5">
        <f t="shared" si="28"/>
        <v>7.0616438356164546E-2</v>
      </c>
      <c r="AJ126" s="5">
        <f t="shared" si="29"/>
        <v>6.6438356164383261E-2</v>
      </c>
    </row>
    <row r="127" spans="1:36" x14ac:dyDescent="0.45">
      <c r="D127" s="11" t="s">
        <v>420</v>
      </c>
      <c r="E127" s="11" t="s">
        <v>425</v>
      </c>
      <c r="F127" s="11">
        <v>16.23</v>
      </c>
      <c r="G127" s="11">
        <v>1.01</v>
      </c>
      <c r="H127" s="11">
        <v>4.25</v>
      </c>
      <c r="I127" s="11">
        <v>62.84</v>
      </c>
      <c r="J127" s="11">
        <v>0.79</v>
      </c>
      <c r="K127" s="11">
        <v>0.24</v>
      </c>
      <c r="L127" s="11">
        <v>0.17</v>
      </c>
      <c r="M127" s="11">
        <v>1.07</v>
      </c>
      <c r="N127" s="11">
        <v>8.86</v>
      </c>
      <c r="O127" s="11">
        <v>0.24</v>
      </c>
      <c r="P127" s="11">
        <v>0.31</v>
      </c>
      <c r="Q127" s="11">
        <v>2.87</v>
      </c>
      <c r="R127" s="11">
        <v>0.21</v>
      </c>
      <c r="S127" s="11">
        <v>0.46</v>
      </c>
      <c r="T127" s="11">
        <v>0.44</v>
      </c>
      <c r="V127" s="5">
        <f t="shared" si="15"/>
        <v>0.1040410958904161</v>
      </c>
      <c r="W127" s="5">
        <f t="shared" si="16"/>
        <v>3.9178082191781538E-2</v>
      </c>
      <c r="X127" s="5">
        <f t="shared" si="17"/>
        <v>1.0479452054795502E-2</v>
      </c>
      <c r="Y127" s="5">
        <f t="shared" si="18"/>
        <v>0.17883561643832735</v>
      </c>
      <c r="Z127" s="5">
        <f t="shared" si="19"/>
        <v>9.3150684931508909E-3</v>
      </c>
      <c r="AA127" s="5">
        <f t="shared" si="20"/>
        <v>9.7260273972601952E-3</v>
      </c>
      <c r="AB127" s="5">
        <f t="shared" si="21"/>
        <v>7.0547945205478857E-3</v>
      </c>
      <c r="AC127" s="5">
        <f t="shared" si="22"/>
        <v>8.8356164383560643E-3</v>
      </c>
      <c r="AD127" s="5">
        <f t="shared" si="23"/>
        <v>7.9178082191790011E-2</v>
      </c>
      <c r="AE127" s="5">
        <f t="shared" si="24"/>
        <v>2.3424657534246385E-2</v>
      </c>
      <c r="AF127" s="5">
        <f t="shared" si="25"/>
        <v>1.3972602739726281E-2</v>
      </c>
      <c r="AG127" s="5">
        <f t="shared" si="26"/>
        <v>5.8082191780822079E-2</v>
      </c>
      <c r="AH127" s="5">
        <f t="shared" si="27"/>
        <v>1.0551724137931068E-2</v>
      </c>
      <c r="AI127" s="5">
        <f t="shared" si="28"/>
        <v>9.3835616438354696E-3</v>
      </c>
      <c r="AJ127" s="5">
        <f t="shared" si="29"/>
        <v>8.6438356164383279E-2</v>
      </c>
    </row>
    <row r="128" spans="1:36" x14ac:dyDescent="0.45">
      <c r="D128" s="11" t="s">
        <v>421</v>
      </c>
      <c r="E128" s="11" t="s">
        <v>425</v>
      </c>
      <c r="F128" s="11">
        <v>16.100000000000001</v>
      </c>
      <c r="G128" s="11">
        <v>1.04</v>
      </c>
      <c r="H128" s="11">
        <v>4.25</v>
      </c>
      <c r="I128" s="11">
        <v>62.8</v>
      </c>
      <c r="J128" s="11">
        <v>0.76</v>
      </c>
      <c r="K128" s="11">
        <v>0.25</v>
      </c>
      <c r="L128" s="11">
        <v>0.17</v>
      </c>
      <c r="M128" s="11">
        <v>1.04</v>
      </c>
      <c r="N128" s="11">
        <v>8.99</v>
      </c>
      <c r="O128" s="11">
        <v>0.26</v>
      </c>
      <c r="P128" s="11">
        <v>0.3</v>
      </c>
      <c r="Q128" s="11">
        <v>2.9</v>
      </c>
      <c r="R128" s="11">
        <v>0.25</v>
      </c>
      <c r="S128" s="11">
        <v>0.39</v>
      </c>
      <c r="T128" s="11">
        <v>0.5</v>
      </c>
      <c r="V128" s="5">
        <f t="shared" si="15"/>
        <v>2.5958904109582903E-2</v>
      </c>
      <c r="W128" s="5">
        <f t="shared" si="16"/>
        <v>9.1780821917815114E-3</v>
      </c>
      <c r="X128" s="5">
        <f t="shared" si="17"/>
        <v>1.0479452054795502E-2</v>
      </c>
      <c r="Y128" s="5">
        <f t="shared" si="18"/>
        <v>0.1388356164383211</v>
      </c>
      <c r="Z128" s="5">
        <f t="shared" si="19"/>
        <v>3.9315068493150918E-2</v>
      </c>
      <c r="AA128" s="5">
        <f t="shared" si="20"/>
        <v>2.7397260273981372E-4</v>
      </c>
      <c r="AB128" s="5">
        <f t="shared" si="21"/>
        <v>7.0547945205478857E-3</v>
      </c>
      <c r="AC128" s="5">
        <f t="shared" si="22"/>
        <v>2.1164383561643962E-2</v>
      </c>
      <c r="AD128" s="5">
        <f t="shared" si="23"/>
        <v>5.082191780821077E-2</v>
      </c>
      <c r="AE128" s="5">
        <f t="shared" si="24"/>
        <v>3.424657534246367E-3</v>
      </c>
      <c r="AF128" s="5">
        <f t="shared" si="25"/>
        <v>2.397260273972629E-2</v>
      </c>
      <c r="AG128" s="5">
        <f t="shared" si="26"/>
        <v>2.8082191780822274E-2</v>
      </c>
      <c r="AH128" s="5">
        <f t="shared" si="27"/>
        <v>2.944827586206894E-2</v>
      </c>
      <c r="AI128" s="5">
        <f t="shared" si="28"/>
        <v>6.0616438356164537E-2</v>
      </c>
      <c r="AJ128" s="5">
        <f t="shared" si="29"/>
        <v>2.6438356164383281E-2</v>
      </c>
    </row>
    <row r="129" spans="1:36" x14ac:dyDescent="0.45">
      <c r="D129" s="11" t="s">
        <v>409</v>
      </c>
      <c r="E129" s="11" t="s">
        <v>425</v>
      </c>
      <c r="F129" s="11">
        <v>16.239999999999998</v>
      </c>
      <c r="G129" s="11">
        <v>1.05</v>
      </c>
      <c r="H129" s="11">
        <v>4.21</v>
      </c>
      <c r="I129" s="11">
        <v>62.64</v>
      </c>
      <c r="J129" s="11">
        <v>0.77</v>
      </c>
      <c r="K129" s="11">
        <v>0.23</v>
      </c>
      <c r="L129" s="11">
        <v>0.17</v>
      </c>
      <c r="M129" s="11">
        <v>1.06</v>
      </c>
      <c r="N129" s="11">
        <v>8.9499999999999993</v>
      </c>
      <c r="O129" s="11">
        <v>0.25</v>
      </c>
      <c r="P129" s="11">
        <v>0.36</v>
      </c>
      <c r="Q129" s="11">
        <v>2.98</v>
      </c>
      <c r="R129" s="11">
        <v>0.15</v>
      </c>
      <c r="S129" s="11">
        <v>0.4</v>
      </c>
      <c r="T129" s="11">
        <v>0.53</v>
      </c>
      <c r="V129" s="5">
        <f t="shared" si="15"/>
        <v>0.11404109589041411</v>
      </c>
      <c r="W129" s="5">
        <f t="shared" si="16"/>
        <v>8.2191780821849747E-4</v>
      </c>
      <c r="X129" s="5">
        <f t="shared" si="17"/>
        <v>2.9520547945204534E-2</v>
      </c>
      <c r="Y129" s="5">
        <f t="shared" si="18"/>
        <v>2.1164383561675493E-2</v>
      </c>
      <c r="Z129" s="5">
        <f t="shared" si="19"/>
        <v>2.9315068493150909E-2</v>
      </c>
      <c r="AA129" s="5">
        <f t="shared" si="20"/>
        <v>1.9726027397260176E-2</v>
      </c>
      <c r="AB129" s="5">
        <f t="shared" si="21"/>
        <v>7.0547945205478857E-3</v>
      </c>
      <c r="AC129" s="5">
        <f t="shared" si="22"/>
        <v>1.1643835616439446E-3</v>
      </c>
      <c r="AD129" s="5">
        <f t="shared" si="23"/>
        <v>1.0821917808209847E-2</v>
      </c>
      <c r="AE129" s="5">
        <f t="shared" si="24"/>
        <v>1.3424657534246376E-2</v>
      </c>
      <c r="AF129" s="5">
        <f t="shared" si="25"/>
        <v>3.6027397260273708E-2</v>
      </c>
      <c r="AG129" s="5">
        <f t="shared" si="26"/>
        <v>5.1917808219177797E-2</v>
      </c>
      <c r="AH129" s="5">
        <f t="shared" si="27"/>
        <v>7.0551724137931066E-2</v>
      </c>
      <c r="AI129" s="5">
        <f t="shared" si="28"/>
        <v>5.0616438356164528E-2</v>
      </c>
      <c r="AJ129" s="5">
        <f t="shared" si="29"/>
        <v>3.5616438356167457E-3</v>
      </c>
    </row>
    <row r="130" spans="1:36" x14ac:dyDescent="0.45">
      <c r="D130" s="11" t="s">
        <v>364</v>
      </c>
      <c r="E130" s="11" t="s">
        <v>425</v>
      </c>
      <c r="F130" s="11">
        <v>16.11</v>
      </c>
      <c r="G130" s="11">
        <v>1.03</v>
      </c>
      <c r="H130" s="11">
        <v>4.2699999999999996</v>
      </c>
      <c r="I130" s="11">
        <v>62.71</v>
      </c>
      <c r="J130" s="11">
        <v>0.8</v>
      </c>
      <c r="K130" s="11">
        <v>0.23</v>
      </c>
      <c r="L130" s="11">
        <v>0.18</v>
      </c>
      <c r="M130" s="11">
        <v>1.05</v>
      </c>
      <c r="N130" s="11">
        <v>8.9499999999999993</v>
      </c>
      <c r="O130" s="11">
        <v>0.23</v>
      </c>
      <c r="P130" s="11">
        <v>0.3</v>
      </c>
      <c r="Q130" s="11">
        <v>2.91</v>
      </c>
      <c r="R130" s="11">
        <v>0.18</v>
      </c>
      <c r="S130" s="11">
        <v>0.5</v>
      </c>
      <c r="T130" s="11">
        <v>0.56000000000000005</v>
      </c>
      <c r="V130" s="5">
        <f t="shared" si="15"/>
        <v>1.5958904109584893E-2</v>
      </c>
      <c r="W130" s="5">
        <f t="shared" si="16"/>
        <v>1.917808219178152E-2</v>
      </c>
      <c r="X130" s="5">
        <f t="shared" si="17"/>
        <v>3.0479452054795075E-2</v>
      </c>
      <c r="Y130" s="5">
        <f t="shared" si="18"/>
        <v>4.8835616438324791E-2</v>
      </c>
      <c r="Z130" s="5">
        <f t="shared" si="19"/>
        <v>6.8493150684911797E-4</v>
      </c>
      <c r="AA130" s="5">
        <f t="shared" si="20"/>
        <v>1.9726027397260176E-2</v>
      </c>
      <c r="AB130" s="5">
        <f t="shared" si="21"/>
        <v>1.7054794520547867E-2</v>
      </c>
      <c r="AC130" s="5">
        <f t="shared" si="22"/>
        <v>1.1164383561643954E-2</v>
      </c>
      <c r="AD130" s="5">
        <f t="shared" si="23"/>
        <v>1.0821917808209847E-2</v>
      </c>
      <c r="AE130" s="5">
        <f t="shared" si="24"/>
        <v>3.3424657534246366E-2</v>
      </c>
      <c r="AF130" s="5">
        <f t="shared" si="25"/>
        <v>2.397260273972629E-2</v>
      </c>
      <c r="AG130" s="5">
        <f t="shared" si="26"/>
        <v>1.8082191780822043E-2</v>
      </c>
      <c r="AH130" s="5">
        <f t="shared" si="27"/>
        <v>4.0551724137931067E-2</v>
      </c>
      <c r="AI130" s="5">
        <f t="shared" si="28"/>
        <v>4.938356164383545E-2</v>
      </c>
      <c r="AJ130" s="5">
        <f t="shared" si="29"/>
        <v>3.3561643835616772E-2</v>
      </c>
    </row>
    <row r="131" spans="1:36" ht="14.65" thickBot="1" x14ac:dyDescent="0.5">
      <c r="A131" s="14"/>
      <c r="B131" s="14"/>
      <c r="C131" s="14"/>
      <c r="D131" s="15" t="s">
        <v>366</v>
      </c>
      <c r="E131" s="15" t="s">
        <v>425</v>
      </c>
      <c r="F131" s="15">
        <v>16.02</v>
      </c>
      <c r="G131" s="15">
        <v>1.03</v>
      </c>
      <c r="H131" s="15">
        <v>4.29</v>
      </c>
      <c r="I131" s="15">
        <v>62.65</v>
      </c>
      <c r="J131" s="15">
        <v>0.81</v>
      </c>
      <c r="K131" s="15">
        <v>0.24</v>
      </c>
      <c r="L131" s="15">
        <v>0.16</v>
      </c>
      <c r="M131" s="15">
        <v>1.07</v>
      </c>
      <c r="N131" s="15">
        <v>8.9700000000000006</v>
      </c>
      <c r="O131" s="15">
        <v>0.28999999999999998</v>
      </c>
      <c r="P131" s="15">
        <v>0.32</v>
      </c>
      <c r="Q131" s="15">
        <v>2.91</v>
      </c>
      <c r="R131" s="15">
        <v>0.25</v>
      </c>
      <c r="S131" s="15">
        <v>0.49</v>
      </c>
      <c r="T131" s="15">
        <v>0.5</v>
      </c>
      <c r="V131" s="5">
        <f t="shared" si="15"/>
        <v>0.10595890410958475</v>
      </c>
      <c r="W131" s="5">
        <f t="shared" si="16"/>
        <v>1.917808219178152E-2</v>
      </c>
      <c r="X131" s="5">
        <f t="shared" si="17"/>
        <v>5.0479452054795537E-2</v>
      </c>
      <c r="Y131" s="5">
        <f t="shared" si="18"/>
        <v>1.1164383561677482E-2</v>
      </c>
      <c r="Z131" s="5">
        <f t="shared" si="19"/>
        <v>1.0684931506849127E-2</v>
      </c>
      <c r="AA131" s="5">
        <f t="shared" si="20"/>
        <v>9.7260273972601952E-3</v>
      </c>
      <c r="AB131" s="5">
        <f t="shared" si="21"/>
        <v>2.9452054794521232E-3</v>
      </c>
      <c r="AC131" s="5">
        <f t="shared" si="22"/>
        <v>8.8356164383560643E-3</v>
      </c>
      <c r="AD131" s="5">
        <f t="shared" si="23"/>
        <v>3.0821917808211197E-2</v>
      </c>
      <c r="AE131" s="5">
        <f t="shared" si="24"/>
        <v>2.6575342465753604E-2</v>
      </c>
      <c r="AF131" s="5">
        <f t="shared" si="25"/>
        <v>3.972602739726272E-3</v>
      </c>
      <c r="AG131" s="5">
        <f t="shared" si="26"/>
        <v>1.8082191780822043E-2</v>
      </c>
      <c r="AH131" s="5">
        <f t="shared" si="27"/>
        <v>2.944827586206894E-2</v>
      </c>
      <c r="AI131" s="5">
        <f t="shared" si="28"/>
        <v>3.9383561643835441E-2</v>
      </c>
      <c r="AJ131" s="5">
        <f t="shared" si="29"/>
        <v>2.6438356164383281E-2</v>
      </c>
    </row>
    <row r="132" spans="1:36" x14ac:dyDescent="0.45">
      <c r="A132" s="13">
        <v>44285</v>
      </c>
      <c r="D132" s="11" t="s">
        <v>341</v>
      </c>
      <c r="E132" s="11" t="s">
        <v>426</v>
      </c>
      <c r="F132" s="11">
        <v>16.14</v>
      </c>
      <c r="G132" s="11">
        <v>1.05</v>
      </c>
      <c r="H132" s="11">
        <v>4.2699999999999996</v>
      </c>
      <c r="I132" s="11">
        <v>62.6</v>
      </c>
      <c r="J132" s="11">
        <v>0.81</v>
      </c>
      <c r="K132" s="11">
        <v>0.25</v>
      </c>
      <c r="L132" s="11">
        <v>0.17</v>
      </c>
      <c r="M132" s="11">
        <v>1.05</v>
      </c>
      <c r="N132" s="11">
        <v>8.9499999999999993</v>
      </c>
      <c r="O132" s="11">
        <v>0.22</v>
      </c>
      <c r="P132" s="11">
        <v>0.31</v>
      </c>
      <c r="Q132" s="11">
        <v>2.98</v>
      </c>
      <c r="R132" s="11">
        <v>0.28999999999999998</v>
      </c>
      <c r="S132" s="11">
        <v>0.43</v>
      </c>
      <c r="T132" s="11">
        <v>0.47</v>
      </c>
      <c r="V132" s="5">
        <f t="shared" si="15"/>
        <v>1.4041095890416244E-2</v>
      </c>
      <c r="W132" s="5">
        <f t="shared" si="16"/>
        <v>8.2191780821849747E-4</v>
      </c>
      <c r="X132" s="5">
        <f t="shared" si="17"/>
        <v>3.0479452054795075E-2</v>
      </c>
      <c r="Y132" s="5">
        <f t="shared" si="18"/>
        <v>6.116438356167464E-2</v>
      </c>
      <c r="Z132" s="5">
        <f t="shared" si="19"/>
        <v>1.0684931506849127E-2</v>
      </c>
      <c r="AA132" s="5">
        <f t="shared" si="20"/>
        <v>2.7397260273981372E-4</v>
      </c>
      <c r="AB132" s="5">
        <f t="shared" si="21"/>
        <v>7.0547945205478857E-3</v>
      </c>
      <c r="AC132" s="5">
        <f t="shared" si="22"/>
        <v>1.1164383561643954E-2</v>
      </c>
      <c r="AD132" s="5">
        <f t="shared" si="23"/>
        <v>1.0821917808209847E-2</v>
      </c>
      <c r="AE132" s="5">
        <f t="shared" si="24"/>
        <v>4.3424657534246375E-2</v>
      </c>
      <c r="AF132" s="5">
        <f t="shared" si="25"/>
        <v>1.3972602739726281E-2</v>
      </c>
      <c r="AG132" s="5">
        <f t="shared" si="26"/>
        <v>5.1917808219177797E-2</v>
      </c>
      <c r="AH132" s="5">
        <f t="shared" si="27"/>
        <v>6.944827586206892E-2</v>
      </c>
      <c r="AI132" s="5">
        <f t="shared" si="28"/>
        <v>2.0616438356164557E-2</v>
      </c>
      <c r="AJ132" s="5">
        <f t="shared" si="29"/>
        <v>5.6438356164383308E-2</v>
      </c>
    </row>
    <row r="133" spans="1:36" x14ac:dyDescent="0.45">
      <c r="D133" s="11" t="s">
        <v>388</v>
      </c>
      <c r="E133" s="11" t="s">
        <v>426</v>
      </c>
      <c r="F133" s="11">
        <v>16.12</v>
      </c>
      <c r="G133" s="11">
        <v>1.05</v>
      </c>
      <c r="H133" s="11">
        <v>4.25</v>
      </c>
      <c r="I133" s="11">
        <v>62.67</v>
      </c>
      <c r="J133" s="11">
        <v>0.81</v>
      </c>
      <c r="K133" s="11">
        <v>0.24</v>
      </c>
      <c r="L133" s="11">
        <v>0.18</v>
      </c>
      <c r="M133" s="11">
        <v>1.05</v>
      </c>
      <c r="N133" s="11">
        <v>8.91</v>
      </c>
      <c r="O133" s="11">
        <v>0.28000000000000003</v>
      </c>
      <c r="P133" s="11">
        <v>0.38</v>
      </c>
      <c r="Q133" s="11">
        <v>2.92</v>
      </c>
      <c r="R133" s="11">
        <v>0.25</v>
      </c>
      <c r="S133" s="11">
        <v>0.39</v>
      </c>
      <c r="T133" s="11">
        <v>0.51</v>
      </c>
      <c r="V133" s="5">
        <f t="shared" si="15"/>
        <v>5.9589041095833295E-3</v>
      </c>
      <c r="W133" s="5">
        <f t="shared" si="16"/>
        <v>8.2191780821849747E-4</v>
      </c>
      <c r="X133" s="5">
        <f t="shared" si="17"/>
        <v>1.0479452054795502E-2</v>
      </c>
      <c r="Y133" s="5">
        <f t="shared" si="18"/>
        <v>8.8356164383256441E-3</v>
      </c>
      <c r="Z133" s="5">
        <f t="shared" si="19"/>
        <v>1.0684931506849127E-2</v>
      </c>
      <c r="AA133" s="5">
        <f t="shared" si="20"/>
        <v>9.7260273972601952E-3</v>
      </c>
      <c r="AB133" s="5">
        <f t="shared" si="21"/>
        <v>1.7054794520547867E-2</v>
      </c>
      <c r="AC133" s="5">
        <f t="shared" si="22"/>
        <v>1.1164383561643954E-2</v>
      </c>
      <c r="AD133" s="5">
        <f t="shared" si="23"/>
        <v>2.9178082191789301E-2</v>
      </c>
      <c r="AE133" s="5">
        <f t="shared" si="24"/>
        <v>1.6575342465753651E-2</v>
      </c>
      <c r="AF133" s="5">
        <f t="shared" si="25"/>
        <v>5.6027397260273726E-2</v>
      </c>
      <c r="AG133" s="5">
        <f t="shared" si="26"/>
        <v>8.0821917808222565E-3</v>
      </c>
      <c r="AH133" s="5">
        <f t="shared" si="27"/>
        <v>2.944827586206894E-2</v>
      </c>
      <c r="AI133" s="5">
        <f t="shared" si="28"/>
        <v>6.0616438356164537E-2</v>
      </c>
      <c r="AJ133" s="5">
        <f t="shared" si="29"/>
        <v>1.6438356164383272E-2</v>
      </c>
    </row>
    <row r="134" spans="1:36" x14ac:dyDescent="0.45">
      <c r="D134" s="11" t="s">
        <v>389</v>
      </c>
      <c r="E134" s="11" t="s">
        <v>426</v>
      </c>
      <c r="F134" s="11">
        <v>16.22</v>
      </c>
      <c r="G134" s="11">
        <v>0.99</v>
      </c>
      <c r="H134" s="11">
        <v>4.25</v>
      </c>
      <c r="I134" s="11">
        <v>62.6</v>
      </c>
      <c r="J134" s="11">
        <v>0.78</v>
      </c>
      <c r="K134" s="11">
        <v>0.26</v>
      </c>
      <c r="L134" s="11">
        <v>0.17</v>
      </c>
      <c r="M134" s="11">
        <v>1.05</v>
      </c>
      <c r="N134" s="11">
        <v>8.98</v>
      </c>
      <c r="O134" s="11">
        <v>0.26</v>
      </c>
      <c r="P134" s="11">
        <v>0.34</v>
      </c>
      <c r="Q134" s="11">
        <v>3</v>
      </c>
      <c r="R134" s="11">
        <v>0.21</v>
      </c>
      <c r="S134" s="11">
        <v>0.38</v>
      </c>
      <c r="T134" s="11">
        <v>0.51</v>
      </c>
      <c r="V134" s="5">
        <f t="shared" si="15"/>
        <v>9.4041095890414539E-2</v>
      </c>
      <c r="W134" s="5">
        <f t="shared" si="16"/>
        <v>5.9178082191781556E-2</v>
      </c>
      <c r="X134" s="5">
        <f t="shared" si="17"/>
        <v>1.0479452054795502E-2</v>
      </c>
      <c r="Y134" s="5">
        <f t="shared" si="18"/>
        <v>6.116438356167464E-2</v>
      </c>
      <c r="Z134" s="5">
        <f t="shared" si="19"/>
        <v>1.93150684931509E-2</v>
      </c>
      <c r="AA134" s="5">
        <f t="shared" si="20"/>
        <v>1.0273972602739823E-2</v>
      </c>
      <c r="AB134" s="5">
        <f t="shared" si="21"/>
        <v>7.0547945205478857E-3</v>
      </c>
      <c r="AC134" s="5">
        <f t="shared" si="22"/>
        <v>1.1164383561643954E-2</v>
      </c>
      <c r="AD134" s="5">
        <f t="shared" si="23"/>
        <v>4.0821917808210983E-2</v>
      </c>
      <c r="AE134" s="5">
        <f t="shared" si="24"/>
        <v>3.424657534246367E-3</v>
      </c>
      <c r="AF134" s="5">
        <f t="shared" si="25"/>
        <v>1.6027397260273746E-2</v>
      </c>
      <c r="AG134" s="5">
        <f t="shared" si="26"/>
        <v>7.1917808219177815E-2</v>
      </c>
      <c r="AH134" s="5">
        <f t="shared" si="27"/>
        <v>1.0551724137931068E-2</v>
      </c>
      <c r="AI134" s="5">
        <f t="shared" si="28"/>
        <v>7.0616438356164546E-2</v>
      </c>
      <c r="AJ134" s="5">
        <f t="shared" si="29"/>
        <v>1.6438356164383272E-2</v>
      </c>
    </row>
    <row r="135" spans="1:36" x14ac:dyDescent="0.45">
      <c r="D135" s="11" t="s">
        <v>390</v>
      </c>
      <c r="E135" s="11" t="s">
        <v>426</v>
      </c>
      <c r="F135" s="11">
        <v>16.18</v>
      </c>
      <c r="G135" s="11">
        <v>1.05</v>
      </c>
      <c r="H135" s="11">
        <v>4.28</v>
      </c>
      <c r="I135" s="11">
        <v>62.7</v>
      </c>
      <c r="J135" s="11">
        <v>0.76</v>
      </c>
      <c r="K135" s="11">
        <v>0.24</v>
      </c>
      <c r="L135" s="11">
        <v>0.16</v>
      </c>
      <c r="M135" s="11">
        <v>1.05</v>
      </c>
      <c r="N135" s="11">
        <v>8.94</v>
      </c>
      <c r="O135" s="11">
        <v>0.31</v>
      </c>
      <c r="P135" s="11">
        <v>0.3</v>
      </c>
      <c r="Q135" s="11">
        <v>2.85</v>
      </c>
      <c r="R135" s="11">
        <v>0.18</v>
      </c>
      <c r="S135" s="11">
        <v>0.45</v>
      </c>
      <c r="T135" s="11">
        <v>0.55000000000000004</v>
      </c>
      <c r="V135" s="5">
        <f t="shared" ref="V135:V151" si="30">ABS(F135-$F$156)</f>
        <v>5.4041095890415392E-2</v>
      </c>
      <c r="W135" s="5">
        <f t="shared" ref="W135:W151" si="31">ABS(G135-$G$156)</f>
        <v>8.2191780821849747E-4</v>
      </c>
      <c r="X135" s="5">
        <f t="shared" ref="X135:X151" si="32">ABS(H135-$H$156)</f>
        <v>4.047945205479575E-2</v>
      </c>
      <c r="Y135" s="5">
        <f t="shared" ref="Y135:Y151" si="33">ABS(I135-$I$156)</f>
        <v>3.8835616438326781E-2</v>
      </c>
      <c r="Z135" s="5">
        <f t="shared" ref="Z135:Z151" si="34">ABS(J135-$J$156)</f>
        <v>3.9315068493150918E-2</v>
      </c>
      <c r="AA135" s="5">
        <f t="shared" ref="AA135:AA151" si="35">ABS(K135-$K$156)</f>
        <v>9.7260273972601952E-3</v>
      </c>
      <c r="AB135" s="5">
        <f t="shared" ref="AB135:AB151" si="36">ABS(L135-$L$156)</f>
        <v>2.9452054794521232E-3</v>
      </c>
      <c r="AC135" s="5">
        <f t="shared" ref="AC135:AC151" si="37">ABS(M135-$M$156)</f>
        <v>1.1164383561643954E-2</v>
      </c>
      <c r="AD135" s="5">
        <f t="shared" ref="AD135:AD151" si="38">ABS(N135-$N$156)</f>
        <v>8.2191780821005977E-4</v>
      </c>
      <c r="AE135" s="5">
        <f t="shared" ref="AE135:AE151" si="39">ABS(O135-$O$156)</f>
        <v>4.6575342465753622E-2</v>
      </c>
      <c r="AF135" s="5">
        <f t="shared" ref="AF135:AF151" si="40">ABS(P135-$P$156)</f>
        <v>2.397260273972629E-2</v>
      </c>
      <c r="AG135" s="5">
        <f t="shared" ref="AG135:AG151" si="41">ABS(Q135-$Q$156)</f>
        <v>7.8082191780822097E-2</v>
      </c>
      <c r="AH135" s="5">
        <f t="shared" ref="AH135:AH151" si="42">ABS(R135-$R$156)</f>
        <v>4.0551724137931067E-2</v>
      </c>
      <c r="AI135" s="5">
        <f t="shared" ref="AI135:AI151" si="43">ABS(S135-$S$156)</f>
        <v>6.1643835616453924E-4</v>
      </c>
      <c r="AJ135" s="5">
        <f t="shared" ref="AJ135:AJ151" si="44">ABS(T135-$T$156)</f>
        <v>2.3561643835616763E-2</v>
      </c>
    </row>
    <row r="136" spans="1:36" x14ac:dyDescent="0.45">
      <c r="D136" s="11" t="s">
        <v>391</v>
      </c>
      <c r="E136" s="11" t="s">
        <v>426</v>
      </c>
      <c r="F136" s="11">
        <v>16.2</v>
      </c>
      <c r="G136" s="11">
        <v>1.02</v>
      </c>
      <c r="H136" s="11">
        <v>4.2300000000000004</v>
      </c>
      <c r="I136" s="11">
        <v>62.69</v>
      </c>
      <c r="J136" s="11">
        <v>0.82</v>
      </c>
      <c r="K136" s="11">
        <v>0.22</v>
      </c>
      <c r="L136" s="11">
        <v>0.16</v>
      </c>
      <c r="M136" s="11">
        <v>1.05</v>
      </c>
      <c r="N136" s="11">
        <v>8.92</v>
      </c>
      <c r="O136" s="11">
        <v>0.32</v>
      </c>
      <c r="P136" s="11">
        <v>0.35</v>
      </c>
      <c r="Q136" s="11">
        <v>2.86</v>
      </c>
      <c r="R136" s="11">
        <v>0.2</v>
      </c>
      <c r="S136" s="11">
        <v>0.39</v>
      </c>
      <c r="T136" s="11">
        <v>0.56999999999999995</v>
      </c>
      <c r="V136" s="5">
        <f t="shared" si="30"/>
        <v>7.4041095890414965E-2</v>
      </c>
      <c r="W136" s="5">
        <f t="shared" si="31"/>
        <v>2.9178082191781529E-2</v>
      </c>
      <c r="X136" s="5">
        <f t="shared" si="32"/>
        <v>9.520547945204072E-3</v>
      </c>
      <c r="Y136" s="5">
        <f t="shared" si="33"/>
        <v>2.8835616438321665E-2</v>
      </c>
      <c r="Z136" s="5">
        <f t="shared" si="34"/>
        <v>2.0684931506849025E-2</v>
      </c>
      <c r="AA136" s="5">
        <f t="shared" si="35"/>
        <v>2.9726027397260185E-2</v>
      </c>
      <c r="AB136" s="5">
        <f t="shared" si="36"/>
        <v>2.9452054794521232E-3</v>
      </c>
      <c r="AC136" s="5">
        <f t="shared" si="37"/>
        <v>1.1164383561643954E-2</v>
      </c>
      <c r="AD136" s="5">
        <f t="shared" si="38"/>
        <v>1.9178082191789514E-2</v>
      </c>
      <c r="AE136" s="5">
        <f t="shared" si="39"/>
        <v>5.6575342465753631E-2</v>
      </c>
      <c r="AF136" s="5">
        <f t="shared" si="40"/>
        <v>2.6027397260273699E-2</v>
      </c>
      <c r="AG136" s="5">
        <f t="shared" si="41"/>
        <v>6.808219178082231E-2</v>
      </c>
      <c r="AH136" s="5">
        <f t="shared" si="42"/>
        <v>2.0551724137931049E-2</v>
      </c>
      <c r="AI136" s="5">
        <f t="shared" si="43"/>
        <v>6.0616438356164537E-2</v>
      </c>
      <c r="AJ136" s="5">
        <f t="shared" si="44"/>
        <v>4.356164383561667E-2</v>
      </c>
    </row>
    <row r="137" spans="1:36" x14ac:dyDescent="0.45">
      <c r="D137" s="11" t="s">
        <v>320</v>
      </c>
      <c r="E137" s="11" t="s">
        <v>426</v>
      </c>
      <c r="F137" s="11">
        <v>16.09</v>
      </c>
      <c r="G137" s="11">
        <v>1.04</v>
      </c>
      <c r="H137" s="11">
        <v>4.2699999999999996</v>
      </c>
      <c r="I137" s="11">
        <v>62.65</v>
      </c>
      <c r="J137" s="11">
        <v>0.78</v>
      </c>
      <c r="K137" s="11">
        <v>0.23</v>
      </c>
      <c r="L137" s="11">
        <v>0.15</v>
      </c>
      <c r="M137" s="11">
        <v>1.07</v>
      </c>
      <c r="N137" s="11">
        <v>8.9600000000000009</v>
      </c>
      <c r="O137" s="11">
        <v>0.3</v>
      </c>
      <c r="P137" s="11">
        <v>0.32</v>
      </c>
      <c r="Q137" s="11">
        <v>2.93</v>
      </c>
      <c r="R137" s="11">
        <v>0.21</v>
      </c>
      <c r="S137" s="11">
        <v>0.47</v>
      </c>
      <c r="T137" s="11">
        <v>0.54</v>
      </c>
      <c r="V137" s="5">
        <f t="shared" si="30"/>
        <v>3.5958904109584466E-2</v>
      </c>
      <c r="W137" s="5">
        <f t="shared" si="31"/>
        <v>9.1780821917815114E-3</v>
      </c>
      <c r="X137" s="5">
        <f t="shared" si="32"/>
        <v>3.0479452054795075E-2</v>
      </c>
      <c r="Y137" s="5">
        <f t="shared" si="33"/>
        <v>1.1164383561677482E-2</v>
      </c>
      <c r="Z137" s="5">
        <f t="shared" si="34"/>
        <v>1.93150684931509E-2</v>
      </c>
      <c r="AA137" s="5">
        <f t="shared" si="35"/>
        <v>1.9726027397260176E-2</v>
      </c>
      <c r="AB137" s="5">
        <f t="shared" si="36"/>
        <v>1.2945205479452132E-2</v>
      </c>
      <c r="AC137" s="5">
        <f t="shared" si="37"/>
        <v>8.8356164383560643E-3</v>
      </c>
      <c r="AD137" s="5">
        <f t="shared" si="38"/>
        <v>2.082191780821141E-2</v>
      </c>
      <c r="AE137" s="5">
        <f t="shared" si="39"/>
        <v>3.6575342465753613E-2</v>
      </c>
      <c r="AF137" s="5">
        <f t="shared" si="40"/>
        <v>3.972602739726272E-3</v>
      </c>
      <c r="AG137" s="5">
        <f t="shared" si="41"/>
        <v>1.9178082191779744E-3</v>
      </c>
      <c r="AH137" s="5">
        <f t="shared" si="42"/>
        <v>1.0551724137931068E-2</v>
      </c>
      <c r="AI137" s="5">
        <f t="shared" si="43"/>
        <v>1.9383561643835423E-2</v>
      </c>
      <c r="AJ137" s="5">
        <f t="shared" si="44"/>
        <v>1.3561643835616755E-2</v>
      </c>
    </row>
    <row r="138" spans="1:36" x14ac:dyDescent="0.45">
      <c r="D138" s="11" t="s">
        <v>321</v>
      </c>
      <c r="E138" s="11" t="s">
        <v>426</v>
      </c>
      <c r="F138" s="11">
        <v>16.11</v>
      </c>
      <c r="G138" s="11">
        <v>1.05</v>
      </c>
      <c r="H138" s="11">
        <v>4.32</v>
      </c>
      <c r="I138" s="11">
        <v>62.74</v>
      </c>
      <c r="J138" s="11">
        <v>0.75</v>
      </c>
      <c r="K138" s="11">
        <v>0.21</v>
      </c>
      <c r="L138" s="11">
        <v>0.11</v>
      </c>
      <c r="M138" s="11">
        <v>1.04</v>
      </c>
      <c r="N138" s="11">
        <v>8.98</v>
      </c>
      <c r="O138" s="11">
        <v>0.28000000000000003</v>
      </c>
      <c r="P138" s="11">
        <v>0.27</v>
      </c>
      <c r="Q138" s="11">
        <v>2.95</v>
      </c>
      <c r="R138" s="11">
        <v>0.31</v>
      </c>
      <c r="S138" s="11">
        <v>0.39</v>
      </c>
      <c r="T138" s="11">
        <v>0.51</v>
      </c>
      <c r="V138" s="5">
        <f t="shared" si="30"/>
        <v>1.5958904109584893E-2</v>
      </c>
      <c r="W138" s="5">
        <f t="shared" si="31"/>
        <v>8.2191780821849747E-4</v>
      </c>
      <c r="X138" s="5">
        <f t="shared" si="32"/>
        <v>8.0479452054795786E-2</v>
      </c>
      <c r="Y138" s="5">
        <f t="shared" si="33"/>
        <v>7.8835616438325928E-2</v>
      </c>
      <c r="Z138" s="5">
        <f t="shared" si="34"/>
        <v>4.9315068493150926E-2</v>
      </c>
      <c r="AA138" s="5">
        <f t="shared" si="35"/>
        <v>3.9726027397260194E-2</v>
      </c>
      <c r="AB138" s="5">
        <f t="shared" si="36"/>
        <v>5.2945205479452126E-2</v>
      </c>
      <c r="AC138" s="5">
        <f t="shared" si="37"/>
        <v>2.1164383561643962E-2</v>
      </c>
      <c r="AD138" s="5">
        <f t="shared" si="38"/>
        <v>4.0821917808210983E-2</v>
      </c>
      <c r="AE138" s="5">
        <f t="shared" si="39"/>
        <v>1.6575342465753651E-2</v>
      </c>
      <c r="AF138" s="5">
        <f t="shared" si="40"/>
        <v>5.3972602739726261E-2</v>
      </c>
      <c r="AG138" s="5">
        <f t="shared" si="41"/>
        <v>2.1917808219177992E-2</v>
      </c>
      <c r="AH138" s="5">
        <f t="shared" si="42"/>
        <v>8.9448275862068938E-2</v>
      </c>
      <c r="AI138" s="5">
        <f t="shared" si="43"/>
        <v>6.0616438356164537E-2</v>
      </c>
      <c r="AJ138" s="5">
        <f t="shared" si="44"/>
        <v>1.6438356164383272E-2</v>
      </c>
    </row>
    <row r="139" spans="1:36" x14ac:dyDescent="0.45">
      <c r="D139" s="11" t="s">
        <v>322</v>
      </c>
      <c r="E139" s="11" t="s">
        <v>426</v>
      </c>
      <c r="F139" s="11">
        <v>16.02</v>
      </c>
      <c r="G139" s="11">
        <v>1.03</v>
      </c>
      <c r="H139" s="11">
        <v>4.21</v>
      </c>
      <c r="I139" s="11">
        <v>63.15</v>
      </c>
      <c r="J139" s="11">
        <v>0.73</v>
      </c>
      <c r="K139" s="11">
        <v>0.17</v>
      </c>
      <c r="L139" s="11">
        <v>0.12</v>
      </c>
      <c r="M139" s="11">
        <v>1.08</v>
      </c>
      <c r="N139" s="11">
        <v>9</v>
      </c>
      <c r="O139" s="11">
        <v>0.22</v>
      </c>
      <c r="P139" s="11">
        <v>0.37</v>
      </c>
      <c r="Q139" s="11">
        <v>2.92</v>
      </c>
      <c r="R139" s="11">
        <v>0.2</v>
      </c>
      <c r="S139" s="11">
        <v>0.28000000000000003</v>
      </c>
      <c r="T139" s="11">
        <v>0.51</v>
      </c>
      <c r="V139" s="5">
        <f t="shared" si="30"/>
        <v>0.10595890410958475</v>
      </c>
      <c r="W139" s="5">
        <f t="shared" si="31"/>
        <v>1.917808219178152E-2</v>
      </c>
      <c r="X139" s="5">
        <f t="shared" si="32"/>
        <v>2.9520547945204534E-2</v>
      </c>
      <c r="Y139" s="5">
        <f t="shared" si="33"/>
        <v>0.48883561643832252</v>
      </c>
      <c r="Z139" s="5">
        <f t="shared" si="34"/>
        <v>6.9315068493150944E-2</v>
      </c>
      <c r="AA139" s="5">
        <f t="shared" si="35"/>
        <v>7.9726027397260174E-2</v>
      </c>
      <c r="AB139" s="5">
        <f t="shared" si="36"/>
        <v>4.2945205479452131E-2</v>
      </c>
      <c r="AC139" s="5">
        <f t="shared" si="37"/>
        <v>1.8835616438356073E-2</v>
      </c>
      <c r="AD139" s="5">
        <f t="shared" si="38"/>
        <v>6.0821917808210557E-2</v>
      </c>
      <c r="AE139" s="5">
        <f t="shared" si="39"/>
        <v>4.3424657534246375E-2</v>
      </c>
      <c r="AF139" s="5">
        <f t="shared" si="40"/>
        <v>4.6027397260273717E-2</v>
      </c>
      <c r="AG139" s="5">
        <f t="shared" si="41"/>
        <v>8.0821917808222565E-3</v>
      </c>
      <c r="AH139" s="5">
        <f t="shared" si="42"/>
        <v>2.0551724137931049E-2</v>
      </c>
      <c r="AI139" s="5">
        <f t="shared" si="43"/>
        <v>0.17061643835616452</v>
      </c>
      <c r="AJ139" s="5">
        <f t="shared" si="44"/>
        <v>1.6438356164383272E-2</v>
      </c>
    </row>
    <row r="140" spans="1:36" x14ac:dyDescent="0.45">
      <c r="D140" s="11" t="s">
        <v>323</v>
      </c>
      <c r="E140" s="11" t="s">
        <v>426</v>
      </c>
      <c r="F140" s="11">
        <v>16.170000000000002</v>
      </c>
      <c r="G140" s="11">
        <v>1.05</v>
      </c>
      <c r="H140" s="11">
        <v>4.24</v>
      </c>
      <c r="I140" s="11">
        <v>62.74</v>
      </c>
      <c r="J140" s="11">
        <v>0.79</v>
      </c>
      <c r="K140" s="11">
        <v>0.24</v>
      </c>
      <c r="L140" s="11">
        <v>0.17</v>
      </c>
      <c r="M140" s="11">
        <v>1.06</v>
      </c>
      <c r="N140" s="11">
        <v>8.9700000000000006</v>
      </c>
      <c r="O140" s="11">
        <v>0.21</v>
      </c>
      <c r="P140" s="11">
        <v>0.34</v>
      </c>
      <c r="Q140" s="11">
        <v>2.87</v>
      </c>
      <c r="R140" s="11">
        <v>0.24</v>
      </c>
      <c r="S140" s="11">
        <v>0.41</v>
      </c>
      <c r="T140" s="11">
        <v>0.49</v>
      </c>
      <c r="V140" s="5">
        <f t="shared" si="30"/>
        <v>4.4041095890417381E-2</v>
      </c>
      <c r="W140" s="5">
        <f t="shared" si="31"/>
        <v>8.2191780821849747E-4</v>
      </c>
      <c r="X140" s="5">
        <f t="shared" si="32"/>
        <v>4.7945205479571484E-4</v>
      </c>
      <c r="Y140" s="5">
        <f t="shared" si="33"/>
        <v>7.8835616438325928E-2</v>
      </c>
      <c r="Z140" s="5">
        <f t="shared" si="34"/>
        <v>9.3150684931508909E-3</v>
      </c>
      <c r="AA140" s="5">
        <f t="shared" si="35"/>
        <v>9.7260273972601952E-3</v>
      </c>
      <c r="AB140" s="5">
        <f t="shared" si="36"/>
        <v>7.0547945205478857E-3</v>
      </c>
      <c r="AC140" s="5">
        <f t="shared" si="37"/>
        <v>1.1643835616439446E-3</v>
      </c>
      <c r="AD140" s="5">
        <f t="shared" si="38"/>
        <v>3.0821917808211197E-2</v>
      </c>
      <c r="AE140" s="5">
        <f t="shared" si="39"/>
        <v>5.3424657534246384E-2</v>
      </c>
      <c r="AF140" s="5">
        <f t="shared" si="40"/>
        <v>1.6027397260273746E-2</v>
      </c>
      <c r="AG140" s="5">
        <f t="shared" si="41"/>
        <v>5.8082191780822079E-2</v>
      </c>
      <c r="AH140" s="5">
        <f t="shared" si="42"/>
        <v>1.9448275862068931E-2</v>
      </c>
      <c r="AI140" s="5">
        <f t="shared" si="43"/>
        <v>4.0616438356164575E-2</v>
      </c>
      <c r="AJ140" s="5">
        <f t="shared" si="44"/>
        <v>3.643835616438329E-2</v>
      </c>
    </row>
    <row r="141" spans="1:36" ht="14.65" thickBot="1" x14ac:dyDescent="0.5">
      <c r="A141" s="14"/>
      <c r="B141" s="14"/>
      <c r="C141" s="14"/>
      <c r="D141" s="15" t="s">
        <v>324</v>
      </c>
      <c r="E141" s="15" t="s">
        <v>426</v>
      </c>
      <c r="F141" s="15">
        <v>16.02</v>
      </c>
      <c r="G141" s="15">
        <v>1.01</v>
      </c>
      <c r="H141" s="15">
        <v>4.26</v>
      </c>
      <c r="I141" s="15">
        <v>62.87</v>
      </c>
      <c r="J141" s="15">
        <v>0.84</v>
      </c>
      <c r="K141" s="15">
        <v>0.21</v>
      </c>
      <c r="L141" s="15">
        <v>0.12</v>
      </c>
      <c r="M141" s="15">
        <v>1.04</v>
      </c>
      <c r="N141" s="15">
        <v>8.98</v>
      </c>
      <c r="O141" s="15">
        <v>0.25</v>
      </c>
      <c r="P141" s="15">
        <v>0.32</v>
      </c>
      <c r="Q141" s="15">
        <v>3.01</v>
      </c>
      <c r="R141" s="15">
        <v>0.23</v>
      </c>
      <c r="S141" s="15">
        <v>0.3</v>
      </c>
      <c r="T141" s="15">
        <v>0.54</v>
      </c>
      <c r="V141" s="5">
        <f t="shared" si="30"/>
        <v>0.10595890410958475</v>
      </c>
      <c r="W141" s="5">
        <f t="shared" si="31"/>
        <v>3.9178082191781538E-2</v>
      </c>
      <c r="X141" s="5">
        <f t="shared" si="32"/>
        <v>2.0479452054795289E-2</v>
      </c>
      <c r="Y141" s="5">
        <f t="shared" si="33"/>
        <v>0.20883561643832138</v>
      </c>
      <c r="Z141" s="5">
        <f t="shared" si="34"/>
        <v>4.0684931506849042E-2</v>
      </c>
      <c r="AA141" s="5">
        <f t="shared" si="35"/>
        <v>3.9726027397260194E-2</v>
      </c>
      <c r="AB141" s="5">
        <f t="shared" si="36"/>
        <v>4.2945205479452131E-2</v>
      </c>
      <c r="AC141" s="5">
        <f t="shared" si="37"/>
        <v>2.1164383561643962E-2</v>
      </c>
      <c r="AD141" s="5">
        <f t="shared" si="38"/>
        <v>4.0821917808210983E-2</v>
      </c>
      <c r="AE141" s="5">
        <f t="shared" si="39"/>
        <v>1.3424657534246376E-2</v>
      </c>
      <c r="AF141" s="5">
        <f t="shared" si="40"/>
        <v>3.972602739726272E-3</v>
      </c>
      <c r="AG141" s="5">
        <f t="shared" si="41"/>
        <v>8.1917808219177601E-2</v>
      </c>
      <c r="AH141" s="5">
        <f t="shared" si="42"/>
        <v>9.44827586206895E-3</v>
      </c>
      <c r="AI141" s="5">
        <f t="shared" si="43"/>
        <v>0.15061643835616456</v>
      </c>
      <c r="AJ141" s="5">
        <f t="shared" si="44"/>
        <v>1.3561643835616755E-2</v>
      </c>
    </row>
    <row r="142" spans="1:36" x14ac:dyDescent="0.45">
      <c r="A142" s="13">
        <v>44291</v>
      </c>
      <c r="D142" s="11" t="s">
        <v>341</v>
      </c>
      <c r="E142" s="11" t="s">
        <v>427</v>
      </c>
      <c r="F142" s="11">
        <v>16.2</v>
      </c>
      <c r="G142" s="11">
        <v>1.01</v>
      </c>
      <c r="H142" s="11">
        <v>4.2699999999999996</v>
      </c>
      <c r="I142" s="11">
        <v>62.37</v>
      </c>
      <c r="J142" s="11">
        <v>0.82</v>
      </c>
      <c r="K142" s="11">
        <v>0.49</v>
      </c>
      <c r="L142" s="11">
        <v>0.18</v>
      </c>
      <c r="M142" s="11">
        <v>1.1000000000000001</v>
      </c>
      <c r="N142" s="11">
        <v>8.9700000000000006</v>
      </c>
      <c r="O142" s="11">
        <v>0.24</v>
      </c>
      <c r="P142" s="11">
        <v>0.31</v>
      </c>
      <c r="Q142" s="11">
        <v>2.92</v>
      </c>
      <c r="R142" s="11">
        <v>0.16</v>
      </c>
      <c r="S142" s="11">
        <v>0.46</v>
      </c>
      <c r="T142" s="11">
        <v>0.5</v>
      </c>
      <c r="V142" s="5">
        <f t="shared" si="30"/>
        <v>7.4041095890414965E-2</v>
      </c>
      <c r="W142" s="5">
        <f t="shared" si="31"/>
        <v>3.9178082191781538E-2</v>
      </c>
      <c r="X142" s="5">
        <f t="shared" si="32"/>
        <v>3.0479452054795075E-2</v>
      </c>
      <c r="Y142" s="5">
        <f t="shared" si="33"/>
        <v>0.29116438356167862</v>
      </c>
      <c r="Z142" s="5">
        <f t="shared" si="34"/>
        <v>2.0684931506849025E-2</v>
      </c>
      <c r="AA142" s="5">
        <f t="shared" si="35"/>
        <v>0.2402739726027398</v>
      </c>
      <c r="AB142" s="5">
        <f t="shared" si="36"/>
        <v>1.7054794520547867E-2</v>
      </c>
      <c r="AC142" s="5">
        <f t="shared" si="37"/>
        <v>3.8835616438356091E-2</v>
      </c>
      <c r="AD142" s="5">
        <f t="shared" si="38"/>
        <v>3.0821917808211197E-2</v>
      </c>
      <c r="AE142" s="5">
        <f t="shared" si="39"/>
        <v>2.3424657534246385E-2</v>
      </c>
      <c r="AF142" s="5">
        <f t="shared" si="40"/>
        <v>1.3972602739726281E-2</v>
      </c>
      <c r="AG142" s="5">
        <f t="shared" si="41"/>
        <v>8.0821917808222565E-3</v>
      </c>
      <c r="AH142" s="5">
        <f t="shared" si="42"/>
        <v>6.0551724137931057E-2</v>
      </c>
      <c r="AI142" s="5">
        <f t="shared" si="43"/>
        <v>9.3835616438354696E-3</v>
      </c>
      <c r="AJ142" s="5">
        <f t="shared" si="44"/>
        <v>2.6438356164383281E-2</v>
      </c>
    </row>
    <row r="143" spans="1:36" x14ac:dyDescent="0.45">
      <c r="D143" s="11" t="s">
        <v>388</v>
      </c>
      <c r="E143" s="11" t="s">
        <v>427</v>
      </c>
      <c r="F143" s="11">
        <v>16</v>
      </c>
      <c r="G143" s="11">
        <v>1.06</v>
      </c>
      <c r="H143" s="11">
        <v>4.26</v>
      </c>
      <c r="I143" s="11">
        <v>62.55</v>
      </c>
      <c r="J143" s="11">
        <v>0.78</v>
      </c>
      <c r="K143" s="11">
        <v>0.5</v>
      </c>
      <c r="L143" s="11">
        <v>0.17</v>
      </c>
      <c r="M143" s="11">
        <v>1.06</v>
      </c>
      <c r="N143" s="11">
        <v>8.89</v>
      </c>
      <c r="O143" s="11">
        <v>0.3</v>
      </c>
      <c r="P143" s="11">
        <v>0.32</v>
      </c>
      <c r="Q143" s="11">
        <v>2.88</v>
      </c>
      <c r="R143" s="11">
        <v>0.25</v>
      </c>
      <c r="S143" s="11">
        <v>0.52</v>
      </c>
      <c r="T143" s="11">
        <v>0.47</v>
      </c>
      <c r="V143" s="5">
        <f t="shared" si="30"/>
        <v>0.12595890410958432</v>
      </c>
      <c r="W143" s="5">
        <f t="shared" si="31"/>
        <v>1.0821917808218506E-2</v>
      </c>
      <c r="X143" s="5">
        <f t="shared" si="32"/>
        <v>2.0479452054795289E-2</v>
      </c>
      <c r="Y143" s="5">
        <f t="shared" si="33"/>
        <v>0.1111643835616789</v>
      </c>
      <c r="Z143" s="5">
        <f t="shared" si="34"/>
        <v>1.93150684931509E-2</v>
      </c>
      <c r="AA143" s="5">
        <f t="shared" si="35"/>
        <v>0.25027397260273981</v>
      </c>
      <c r="AB143" s="5">
        <f t="shared" si="36"/>
        <v>7.0547945205478857E-3</v>
      </c>
      <c r="AC143" s="5">
        <f t="shared" si="37"/>
        <v>1.1643835616439446E-3</v>
      </c>
      <c r="AD143" s="5">
        <f t="shared" si="38"/>
        <v>4.9178082191788874E-2</v>
      </c>
      <c r="AE143" s="5">
        <f t="shared" si="39"/>
        <v>3.6575342465753613E-2</v>
      </c>
      <c r="AF143" s="5">
        <f t="shared" si="40"/>
        <v>3.972602739726272E-3</v>
      </c>
      <c r="AG143" s="5">
        <f t="shared" si="41"/>
        <v>4.8082191780822292E-2</v>
      </c>
      <c r="AH143" s="5">
        <f t="shared" si="42"/>
        <v>2.944827586206894E-2</v>
      </c>
      <c r="AI143" s="5">
        <f t="shared" si="43"/>
        <v>6.9383561643835467E-2</v>
      </c>
      <c r="AJ143" s="5">
        <f t="shared" si="44"/>
        <v>5.6438356164383308E-2</v>
      </c>
    </row>
    <row r="144" spans="1:36" x14ac:dyDescent="0.45">
      <c r="D144" s="11" t="s">
        <v>389</v>
      </c>
      <c r="E144" s="11" t="s">
        <v>427</v>
      </c>
      <c r="F144" s="11">
        <v>16</v>
      </c>
      <c r="G144" s="11">
        <v>1.03</v>
      </c>
      <c r="H144" s="11">
        <v>4.29</v>
      </c>
      <c r="I144" s="11">
        <v>62.59</v>
      </c>
      <c r="J144" s="11">
        <v>0.77</v>
      </c>
      <c r="K144" s="11">
        <v>0.47</v>
      </c>
      <c r="L144" s="11">
        <v>0.18</v>
      </c>
      <c r="M144" s="11">
        <v>1.06</v>
      </c>
      <c r="N144" s="11">
        <v>8.9600000000000009</v>
      </c>
      <c r="O144" s="11">
        <v>0.25</v>
      </c>
      <c r="P144" s="11">
        <v>0.32</v>
      </c>
      <c r="Q144" s="11">
        <v>2.96</v>
      </c>
      <c r="R144" s="11">
        <v>0.21</v>
      </c>
      <c r="S144" s="11">
        <v>0.4</v>
      </c>
      <c r="T144" s="11">
        <v>0.49</v>
      </c>
      <c r="V144" s="5">
        <f t="shared" si="30"/>
        <v>0.12595890410958432</v>
      </c>
      <c r="W144" s="5">
        <f t="shared" si="31"/>
        <v>1.917808219178152E-2</v>
      </c>
      <c r="X144" s="5">
        <f t="shared" si="32"/>
        <v>5.0479452054795537E-2</v>
      </c>
      <c r="Y144" s="5">
        <f t="shared" si="33"/>
        <v>7.1164383561672651E-2</v>
      </c>
      <c r="Z144" s="5">
        <f t="shared" si="34"/>
        <v>2.9315068493150909E-2</v>
      </c>
      <c r="AA144" s="5">
        <f t="shared" si="35"/>
        <v>0.22027397260273979</v>
      </c>
      <c r="AB144" s="5">
        <f t="shared" si="36"/>
        <v>1.7054794520547867E-2</v>
      </c>
      <c r="AC144" s="5">
        <f t="shared" si="37"/>
        <v>1.1643835616439446E-3</v>
      </c>
      <c r="AD144" s="5">
        <f t="shared" si="38"/>
        <v>2.082191780821141E-2</v>
      </c>
      <c r="AE144" s="5">
        <f t="shared" si="39"/>
        <v>1.3424657534246376E-2</v>
      </c>
      <c r="AF144" s="5">
        <f t="shared" si="40"/>
        <v>3.972602739726272E-3</v>
      </c>
      <c r="AG144" s="5">
        <f t="shared" si="41"/>
        <v>3.1917808219177779E-2</v>
      </c>
      <c r="AH144" s="5">
        <f t="shared" si="42"/>
        <v>1.0551724137931068E-2</v>
      </c>
      <c r="AI144" s="5">
        <f t="shared" si="43"/>
        <v>5.0616438356164528E-2</v>
      </c>
      <c r="AJ144" s="5">
        <f t="shared" si="44"/>
        <v>3.643835616438329E-2</v>
      </c>
    </row>
    <row r="145" spans="4:36" x14ac:dyDescent="0.45">
      <c r="D145" s="11" t="s">
        <v>390</v>
      </c>
      <c r="E145" s="11" t="s">
        <v>427</v>
      </c>
      <c r="F145" s="11">
        <v>16.190000000000001</v>
      </c>
      <c r="G145" s="11">
        <v>1.05</v>
      </c>
      <c r="H145" s="11">
        <v>4.26</v>
      </c>
      <c r="I145" s="11">
        <v>62.49</v>
      </c>
      <c r="J145" s="11">
        <v>0.79</v>
      </c>
      <c r="K145" s="11">
        <v>0.46</v>
      </c>
      <c r="L145" s="11">
        <v>0.18</v>
      </c>
      <c r="M145" s="11">
        <v>1.01</v>
      </c>
      <c r="N145" s="11">
        <v>8.8800000000000008</v>
      </c>
      <c r="O145" s="11">
        <v>0.28000000000000003</v>
      </c>
      <c r="P145" s="11">
        <v>0.36</v>
      </c>
      <c r="Q145" s="11">
        <v>2.9</v>
      </c>
      <c r="R145" s="11">
        <v>0.23</v>
      </c>
      <c r="S145" s="11">
        <v>0.5</v>
      </c>
      <c r="T145" s="11">
        <v>0.44</v>
      </c>
      <c r="V145" s="5">
        <f t="shared" si="30"/>
        <v>6.4041095890416955E-2</v>
      </c>
      <c r="W145" s="5">
        <f t="shared" si="31"/>
        <v>8.2191780821849747E-4</v>
      </c>
      <c r="X145" s="5">
        <f t="shared" si="32"/>
        <v>2.0479452054795289E-2</v>
      </c>
      <c r="Y145" s="5">
        <f t="shared" si="33"/>
        <v>0.17116438356167407</v>
      </c>
      <c r="Z145" s="5">
        <f t="shared" si="34"/>
        <v>9.3150684931508909E-3</v>
      </c>
      <c r="AA145" s="5">
        <f t="shared" si="35"/>
        <v>0.21027397260273983</v>
      </c>
      <c r="AB145" s="5">
        <f t="shared" si="36"/>
        <v>1.7054794520547867E-2</v>
      </c>
      <c r="AC145" s="5">
        <f t="shared" si="37"/>
        <v>5.1164383561643989E-2</v>
      </c>
      <c r="AD145" s="5">
        <f t="shared" si="38"/>
        <v>5.9178082191788661E-2</v>
      </c>
      <c r="AE145" s="5">
        <f t="shared" si="39"/>
        <v>1.6575342465753651E-2</v>
      </c>
      <c r="AF145" s="5">
        <f t="shared" si="40"/>
        <v>3.6027397260273708E-2</v>
      </c>
      <c r="AG145" s="5">
        <f t="shared" si="41"/>
        <v>2.8082191780822274E-2</v>
      </c>
      <c r="AH145" s="5">
        <f t="shared" si="42"/>
        <v>9.44827586206895E-3</v>
      </c>
      <c r="AI145" s="5">
        <f t="shared" si="43"/>
        <v>4.938356164383545E-2</v>
      </c>
      <c r="AJ145" s="5">
        <f t="shared" si="44"/>
        <v>8.6438356164383279E-2</v>
      </c>
    </row>
    <row r="146" spans="4:36" x14ac:dyDescent="0.45">
      <c r="D146" s="11" t="s">
        <v>391</v>
      </c>
      <c r="E146" s="11" t="s">
        <v>427</v>
      </c>
      <c r="F146" s="11">
        <v>16.16</v>
      </c>
      <c r="G146" s="11">
        <v>1.07</v>
      </c>
      <c r="H146" s="11">
        <v>4.18</v>
      </c>
      <c r="I146" s="11">
        <v>62.35</v>
      </c>
      <c r="J146" s="11">
        <v>0.81</v>
      </c>
      <c r="K146" s="11">
        <v>0.51</v>
      </c>
      <c r="L146" s="11">
        <v>0.19</v>
      </c>
      <c r="M146" s="11">
        <v>1.04</v>
      </c>
      <c r="N146" s="11">
        <v>8.9499999999999993</v>
      </c>
      <c r="O146" s="11">
        <v>0.26</v>
      </c>
      <c r="P146" s="11">
        <v>0.36</v>
      </c>
      <c r="Q146" s="11">
        <v>2.92</v>
      </c>
      <c r="R146" s="11">
        <v>0.24</v>
      </c>
      <c r="S146" s="11">
        <v>0.41</v>
      </c>
      <c r="T146" s="11">
        <v>0.55000000000000004</v>
      </c>
      <c r="V146" s="5">
        <f t="shared" si="30"/>
        <v>3.4041095890415818E-2</v>
      </c>
      <c r="W146" s="5">
        <f t="shared" si="31"/>
        <v>2.0821917808218515E-2</v>
      </c>
      <c r="X146" s="5">
        <f t="shared" si="32"/>
        <v>5.9520547945204783E-2</v>
      </c>
      <c r="Y146" s="5">
        <f t="shared" si="33"/>
        <v>0.31116438356167464</v>
      </c>
      <c r="Z146" s="5">
        <f t="shared" si="34"/>
        <v>1.0684931506849127E-2</v>
      </c>
      <c r="AA146" s="5">
        <f t="shared" si="35"/>
        <v>0.26027397260273982</v>
      </c>
      <c r="AB146" s="5">
        <f t="shared" si="36"/>
        <v>2.7054794520547876E-2</v>
      </c>
      <c r="AC146" s="5">
        <f t="shared" si="37"/>
        <v>2.1164383561643962E-2</v>
      </c>
      <c r="AD146" s="5">
        <f t="shared" si="38"/>
        <v>1.0821917808209847E-2</v>
      </c>
      <c r="AE146" s="5">
        <f t="shared" si="39"/>
        <v>3.424657534246367E-3</v>
      </c>
      <c r="AF146" s="5">
        <f t="shared" si="40"/>
        <v>3.6027397260273708E-2</v>
      </c>
      <c r="AG146" s="5">
        <f t="shared" si="41"/>
        <v>8.0821917808222565E-3</v>
      </c>
      <c r="AH146" s="5">
        <f t="shared" si="42"/>
        <v>1.9448275862068931E-2</v>
      </c>
      <c r="AI146" s="5">
        <f t="shared" si="43"/>
        <v>4.0616438356164575E-2</v>
      </c>
      <c r="AJ146" s="5">
        <f t="shared" si="44"/>
        <v>2.3561643835616763E-2</v>
      </c>
    </row>
    <row r="147" spans="4:36" x14ac:dyDescent="0.45">
      <c r="D147" s="11" t="s">
        <v>415</v>
      </c>
      <c r="E147" s="11" t="s">
        <v>427</v>
      </c>
      <c r="F147" s="11">
        <v>16.059999999999999</v>
      </c>
      <c r="G147" s="11">
        <v>1.08</v>
      </c>
      <c r="H147" s="11">
        <v>4.2699999999999996</v>
      </c>
      <c r="I147" s="11">
        <v>62.46</v>
      </c>
      <c r="J147" s="11">
        <v>0.78</v>
      </c>
      <c r="K147" s="11">
        <v>0.47</v>
      </c>
      <c r="L147" s="11">
        <v>0.17</v>
      </c>
      <c r="M147" s="11">
        <v>1.06</v>
      </c>
      <c r="N147" s="11">
        <v>8.86</v>
      </c>
      <c r="O147" s="11">
        <v>0.26</v>
      </c>
      <c r="P147" s="11">
        <v>0.33</v>
      </c>
      <c r="Q147" s="11">
        <v>3.04</v>
      </c>
      <c r="R147" s="11">
        <v>0.2</v>
      </c>
      <c r="S147" s="11">
        <v>0.51</v>
      </c>
      <c r="T147" s="11">
        <v>0.47</v>
      </c>
      <c r="V147" s="5">
        <f t="shared" si="30"/>
        <v>6.5958904109585603E-2</v>
      </c>
      <c r="W147" s="5">
        <f t="shared" si="31"/>
        <v>3.0821917808218524E-2</v>
      </c>
      <c r="X147" s="5">
        <f t="shared" si="32"/>
        <v>3.0479452054795075E-2</v>
      </c>
      <c r="Y147" s="5">
        <f t="shared" si="33"/>
        <v>0.20116438356167521</v>
      </c>
      <c r="Z147" s="5">
        <f t="shared" si="34"/>
        <v>1.93150684931509E-2</v>
      </c>
      <c r="AA147" s="5">
        <f t="shared" si="35"/>
        <v>0.22027397260273979</v>
      </c>
      <c r="AB147" s="5">
        <f t="shared" si="36"/>
        <v>7.0547945205478857E-3</v>
      </c>
      <c r="AC147" s="5">
        <f t="shared" si="37"/>
        <v>1.1643835616439446E-3</v>
      </c>
      <c r="AD147" s="5">
        <f t="shared" si="38"/>
        <v>7.9178082191790011E-2</v>
      </c>
      <c r="AE147" s="5">
        <f t="shared" si="39"/>
        <v>3.424657534246367E-3</v>
      </c>
      <c r="AF147" s="5">
        <f t="shared" si="40"/>
        <v>6.0273972602737369E-3</v>
      </c>
      <c r="AG147" s="5">
        <f t="shared" si="41"/>
        <v>0.11191780821917785</v>
      </c>
      <c r="AH147" s="5">
        <f t="shared" si="42"/>
        <v>2.0551724137931049E-2</v>
      </c>
      <c r="AI147" s="5">
        <f t="shared" si="43"/>
        <v>5.9383561643835459E-2</v>
      </c>
      <c r="AJ147" s="5">
        <f t="shared" si="44"/>
        <v>5.6438356164383308E-2</v>
      </c>
    </row>
    <row r="148" spans="4:36" x14ac:dyDescent="0.45">
      <c r="D148" s="11" t="s">
        <v>358</v>
      </c>
      <c r="E148" s="11" t="s">
        <v>427</v>
      </c>
      <c r="F148" s="11">
        <v>16.059999999999999</v>
      </c>
      <c r="G148" s="11">
        <v>1.07</v>
      </c>
      <c r="H148" s="11">
        <v>4.22</v>
      </c>
      <c r="I148" s="11">
        <v>62.48</v>
      </c>
      <c r="J148" s="11">
        <v>0.83</v>
      </c>
      <c r="K148" s="11">
        <v>0.46</v>
      </c>
      <c r="L148" s="11">
        <v>0.16</v>
      </c>
      <c r="M148" s="11">
        <v>1.0900000000000001</v>
      </c>
      <c r="N148" s="11">
        <v>8.9499999999999993</v>
      </c>
      <c r="O148" s="11">
        <v>0.24</v>
      </c>
      <c r="P148" s="11">
        <v>0.34</v>
      </c>
      <c r="Q148" s="11">
        <v>2.93</v>
      </c>
      <c r="R148" s="11">
        <v>0.22</v>
      </c>
      <c r="S148" s="11">
        <v>0.41</v>
      </c>
      <c r="T148" s="11">
        <v>0.55000000000000004</v>
      </c>
      <c r="V148" s="5">
        <f t="shared" si="30"/>
        <v>6.5958904109585603E-2</v>
      </c>
      <c r="W148" s="5">
        <f t="shared" si="31"/>
        <v>2.0821917808218515E-2</v>
      </c>
      <c r="X148" s="5">
        <f t="shared" si="32"/>
        <v>1.9520547945204747E-2</v>
      </c>
      <c r="Y148" s="5">
        <f t="shared" si="33"/>
        <v>0.18116438356167919</v>
      </c>
      <c r="Z148" s="5">
        <f t="shared" si="34"/>
        <v>3.0684931506849034E-2</v>
      </c>
      <c r="AA148" s="5">
        <f t="shared" si="35"/>
        <v>0.21027397260273983</v>
      </c>
      <c r="AB148" s="5">
        <f t="shared" si="36"/>
        <v>2.9452054794521232E-3</v>
      </c>
      <c r="AC148" s="5">
        <f t="shared" si="37"/>
        <v>2.8835616438356082E-2</v>
      </c>
      <c r="AD148" s="5">
        <f t="shared" si="38"/>
        <v>1.0821917808209847E-2</v>
      </c>
      <c r="AE148" s="5">
        <f t="shared" si="39"/>
        <v>2.3424657534246385E-2</v>
      </c>
      <c r="AF148" s="5">
        <f t="shared" si="40"/>
        <v>1.6027397260273746E-2</v>
      </c>
      <c r="AG148" s="5">
        <f t="shared" si="41"/>
        <v>1.9178082191779744E-3</v>
      </c>
      <c r="AH148" s="5">
        <f t="shared" si="42"/>
        <v>5.517241379310589E-4</v>
      </c>
      <c r="AI148" s="5">
        <f t="shared" si="43"/>
        <v>4.0616438356164575E-2</v>
      </c>
      <c r="AJ148" s="5">
        <f t="shared" si="44"/>
        <v>2.3561643835616763E-2</v>
      </c>
    </row>
    <row r="149" spans="4:36" x14ac:dyDescent="0.45">
      <c r="D149" s="11" t="s">
        <v>359</v>
      </c>
      <c r="E149" s="11" t="s">
        <v>427</v>
      </c>
      <c r="F149" s="11">
        <v>16.05</v>
      </c>
      <c r="G149" s="11">
        <v>1.03</v>
      </c>
      <c r="H149" s="11">
        <v>4.2</v>
      </c>
      <c r="I149" s="11">
        <v>62.43</v>
      </c>
      <c r="J149" s="11">
        <v>0.8</v>
      </c>
      <c r="K149" s="11">
        <v>0.47</v>
      </c>
      <c r="L149" s="11">
        <v>0.18</v>
      </c>
      <c r="M149" s="11">
        <v>1.06</v>
      </c>
      <c r="N149" s="11">
        <v>8.91</v>
      </c>
      <c r="O149" s="11">
        <v>0.3</v>
      </c>
      <c r="P149" s="11">
        <v>0.3</v>
      </c>
      <c r="Q149" s="11">
        <v>2.97</v>
      </c>
      <c r="R149" s="11">
        <v>0.23</v>
      </c>
      <c r="S149" s="11">
        <v>0.49</v>
      </c>
      <c r="T149" s="11">
        <v>0.57999999999999996</v>
      </c>
      <c r="V149" s="5">
        <f t="shared" si="30"/>
        <v>7.5958904109583614E-2</v>
      </c>
      <c r="W149" s="5">
        <f t="shared" si="31"/>
        <v>1.917808219178152E-2</v>
      </c>
      <c r="X149" s="5">
        <f t="shared" si="32"/>
        <v>3.9520547945204321E-2</v>
      </c>
      <c r="Y149" s="5">
        <f t="shared" si="33"/>
        <v>0.23116438356167635</v>
      </c>
      <c r="Z149" s="5">
        <f t="shared" si="34"/>
        <v>6.8493150684911797E-4</v>
      </c>
      <c r="AA149" s="5">
        <f t="shared" si="35"/>
        <v>0.22027397260273979</v>
      </c>
      <c r="AB149" s="5">
        <f t="shared" si="36"/>
        <v>1.7054794520547867E-2</v>
      </c>
      <c r="AC149" s="5">
        <f t="shared" si="37"/>
        <v>1.1643835616439446E-3</v>
      </c>
      <c r="AD149" s="5">
        <f t="shared" si="38"/>
        <v>2.9178082191789301E-2</v>
      </c>
      <c r="AE149" s="5">
        <f t="shared" si="39"/>
        <v>3.6575342465753613E-2</v>
      </c>
      <c r="AF149" s="5">
        <f t="shared" si="40"/>
        <v>2.397260273972629E-2</v>
      </c>
      <c r="AG149" s="5">
        <f t="shared" si="41"/>
        <v>4.191780821917801E-2</v>
      </c>
      <c r="AH149" s="5">
        <f t="shared" si="42"/>
        <v>9.44827586206895E-3</v>
      </c>
      <c r="AI149" s="5">
        <f t="shared" si="43"/>
        <v>3.9383561643835441E-2</v>
      </c>
      <c r="AJ149" s="5">
        <f t="shared" si="44"/>
        <v>5.3561643835616679E-2</v>
      </c>
    </row>
    <row r="150" spans="4:36" x14ac:dyDescent="0.45">
      <c r="D150" s="11" t="s">
        <v>360</v>
      </c>
      <c r="E150" s="11" t="s">
        <v>427</v>
      </c>
      <c r="F150" s="11">
        <v>16.13</v>
      </c>
      <c r="G150" s="11">
        <v>1.01</v>
      </c>
      <c r="H150" s="11">
        <v>4.28</v>
      </c>
      <c r="I150" s="11">
        <v>62.61</v>
      </c>
      <c r="J150" s="11">
        <v>0.75</v>
      </c>
      <c r="K150" s="11">
        <v>0.5</v>
      </c>
      <c r="L150" s="11">
        <v>0.15</v>
      </c>
      <c r="M150" s="11">
        <v>1.08</v>
      </c>
      <c r="N150" s="11">
        <v>8.8800000000000008</v>
      </c>
      <c r="O150" s="11">
        <v>0.26</v>
      </c>
      <c r="P150" s="11">
        <v>0.39</v>
      </c>
      <c r="Q150" s="11">
        <v>2.9</v>
      </c>
      <c r="R150" s="11">
        <v>0.21</v>
      </c>
      <c r="S150" s="11">
        <v>0.34</v>
      </c>
      <c r="T150" s="11">
        <v>0.52</v>
      </c>
      <c r="V150" s="5">
        <f t="shared" si="30"/>
        <v>4.041095890414681E-3</v>
      </c>
      <c r="W150" s="5">
        <f t="shared" si="31"/>
        <v>3.9178082191781538E-2</v>
      </c>
      <c r="X150" s="5">
        <f t="shared" si="32"/>
        <v>4.047945205479575E-2</v>
      </c>
      <c r="Y150" s="5">
        <f t="shared" si="33"/>
        <v>5.116438356167663E-2</v>
      </c>
      <c r="Z150" s="5">
        <f t="shared" si="34"/>
        <v>4.9315068493150926E-2</v>
      </c>
      <c r="AA150" s="5">
        <f t="shared" si="35"/>
        <v>0.25027397260273981</v>
      </c>
      <c r="AB150" s="5">
        <f t="shared" si="36"/>
        <v>1.2945205479452132E-2</v>
      </c>
      <c r="AC150" s="5">
        <f t="shared" si="37"/>
        <v>1.8835616438356073E-2</v>
      </c>
      <c r="AD150" s="5">
        <f t="shared" si="38"/>
        <v>5.9178082191788661E-2</v>
      </c>
      <c r="AE150" s="5">
        <f t="shared" si="39"/>
        <v>3.424657534246367E-3</v>
      </c>
      <c r="AF150" s="5">
        <f t="shared" si="40"/>
        <v>6.6027397260273735E-2</v>
      </c>
      <c r="AG150" s="5">
        <f t="shared" si="41"/>
        <v>2.8082191780822274E-2</v>
      </c>
      <c r="AH150" s="5">
        <f t="shared" si="42"/>
        <v>1.0551724137931068E-2</v>
      </c>
      <c r="AI150" s="5">
        <f t="shared" si="43"/>
        <v>0.11061643835616453</v>
      </c>
      <c r="AJ150" s="5">
        <f t="shared" si="44"/>
        <v>6.4383561643832632E-3</v>
      </c>
    </row>
    <row r="151" spans="4:36" x14ac:dyDescent="0.45">
      <c r="D151" s="11" t="s">
        <v>361</v>
      </c>
      <c r="E151" s="11" t="s">
        <v>427</v>
      </c>
      <c r="F151" s="11">
        <v>16.079999999999998</v>
      </c>
      <c r="G151" s="11">
        <v>1.08</v>
      </c>
      <c r="H151" s="11">
        <v>4.28</v>
      </c>
      <c r="I151" s="11">
        <v>62.5</v>
      </c>
      <c r="J151" s="11">
        <v>0.8</v>
      </c>
      <c r="K151" s="11">
        <v>0.48</v>
      </c>
      <c r="L151" s="11">
        <v>0.15</v>
      </c>
      <c r="M151" s="11">
        <v>1.08</v>
      </c>
      <c r="N151" s="11">
        <v>8.9</v>
      </c>
      <c r="O151" s="11">
        <v>0.28000000000000003</v>
      </c>
      <c r="P151" s="11">
        <v>0.34</v>
      </c>
      <c r="Q151" s="11">
        <v>2.92</v>
      </c>
      <c r="R151" s="11">
        <v>0.22</v>
      </c>
      <c r="S151" s="11">
        <v>0.4</v>
      </c>
      <c r="T151" s="11">
        <v>0.5</v>
      </c>
      <c r="V151" s="5">
        <f t="shared" si="30"/>
        <v>4.595890410958603E-2</v>
      </c>
      <c r="W151" s="5">
        <f t="shared" si="31"/>
        <v>3.0821917808218524E-2</v>
      </c>
      <c r="X151" s="5">
        <f t="shared" si="32"/>
        <v>4.047945205479575E-2</v>
      </c>
      <c r="Y151" s="5">
        <f t="shared" si="33"/>
        <v>0.16116438356167606</v>
      </c>
      <c r="Z151" s="5">
        <f t="shared" si="34"/>
        <v>6.8493150684911797E-4</v>
      </c>
      <c r="AA151" s="5">
        <f t="shared" si="35"/>
        <v>0.2302739726027398</v>
      </c>
      <c r="AB151" s="5">
        <f t="shared" si="36"/>
        <v>1.2945205479452132E-2</v>
      </c>
      <c r="AC151" s="5">
        <f t="shared" si="37"/>
        <v>1.8835616438356073E-2</v>
      </c>
      <c r="AD151" s="5">
        <f t="shared" si="38"/>
        <v>3.9178082191789088E-2</v>
      </c>
      <c r="AE151" s="5">
        <f t="shared" si="39"/>
        <v>1.6575342465753651E-2</v>
      </c>
      <c r="AF151" s="5">
        <f t="shared" si="40"/>
        <v>1.6027397260273746E-2</v>
      </c>
      <c r="AG151" s="5">
        <f t="shared" si="41"/>
        <v>8.0821917808222565E-3</v>
      </c>
      <c r="AH151" s="5">
        <f t="shared" si="42"/>
        <v>5.517241379310589E-4</v>
      </c>
      <c r="AI151" s="5">
        <f t="shared" si="43"/>
        <v>5.0616438356164528E-2</v>
      </c>
      <c r="AJ151" s="5">
        <f t="shared" si="44"/>
        <v>2.6438356164383281E-2</v>
      </c>
    </row>
    <row r="155" spans="4:36" x14ac:dyDescent="0.45">
      <c r="E155" s="11" t="s">
        <v>428</v>
      </c>
      <c r="F155" s="2" t="s">
        <v>0</v>
      </c>
      <c r="G155" s="2" t="s">
        <v>1</v>
      </c>
      <c r="H155" s="2" t="s">
        <v>2</v>
      </c>
      <c r="I155" s="2" t="s">
        <v>3</v>
      </c>
      <c r="J155" s="2" t="s">
        <v>4</v>
      </c>
      <c r="K155" s="2" t="s">
        <v>5</v>
      </c>
      <c r="L155" s="2" t="s">
        <v>6</v>
      </c>
      <c r="M155" s="2" t="s">
        <v>7</v>
      </c>
      <c r="N155" s="2" t="s">
        <v>8</v>
      </c>
      <c r="O155" s="2" t="s">
        <v>10</v>
      </c>
      <c r="P155" s="2" t="s">
        <v>11</v>
      </c>
      <c r="Q155" s="2" t="s">
        <v>13</v>
      </c>
      <c r="R155" s="2" t="s">
        <v>14</v>
      </c>
      <c r="S155" s="2" t="s">
        <v>313</v>
      </c>
      <c r="T155" s="2" t="s">
        <v>17</v>
      </c>
    </row>
    <row r="156" spans="4:36" x14ac:dyDescent="0.45">
      <c r="E156" t="s">
        <v>382</v>
      </c>
      <c r="F156" s="4">
        <f t="shared" ref="F156:T156" si="45">AVERAGE(F6:F151)</f>
        <v>16.125958904109584</v>
      </c>
      <c r="G156" s="5">
        <f t="shared" si="45"/>
        <v>1.0491780821917815</v>
      </c>
      <c r="H156" s="5">
        <f t="shared" si="45"/>
        <v>4.2395205479452045</v>
      </c>
      <c r="I156" s="5">
        <f t="shared" si="45"/>
        <v>62.661164383561676</v>
      </c>
      <c r="J156" s="5">
        <f t="shared" si="45"/>
        <v>0.79931506849315093</v>
      </c>
      <c r="K156" s="5">
        <f t="shared" si="45"/>
        <v>0.24972602739726019</v>
      </c>
      <c r="L156" s="5">
        <f t="shared" si="45"/>
        <v>0.16294520547945213</v>
      </c>
      <c r="M156" s="5">
        <f t="shared" si="45"/>
        <v>1.061164383561644</v>
      </c>
      <c r="N156" s="5">
        <f t="shared" si="45"/>
        <v>8.9391780821917894</v>
      </c>
      <c r="O156" s="5">
        <f t="shared" si="45"/>
        <v>0.26342465753424638</v>
      </c>
      <c r="P156" s="5">
        <f t="shared" si="45"/>
        <v>0.32397260273972628</v>
      </c>
      <c r="Q156" s="5">
        <f t="shared" si="45"/>
        <v>2.9280821917808222</v>
      </c>
      <c r="R156" s="5">
        <f t="shared" si="45"/>
        <v>0.22055172413793106</v>
      </c>
      <c r="S156" s="5">
        <f t="shared" si="45"/>
        <v>0.45061643835616455</v>
      </c>
      <c r="T156" s="5">
        <f t="shared" si="45"/>
        <v>0.52643835616438328</v>
      </c>
      <c r="U156" s="16"/>
    </row>
    <row r="157" spans="4:36" x14ac:dyDescent="0.45">
      <c r="E157" t="s">
        <v>383</v>
      </c>
      <c r="F157" s="18">
        <v>17</v>
      </c>
      <c r="G157" s="7">
        <v>1.03</v>
      </c>
      <c r="H157" s="7">
        <v>4.3600000000000003</v>
      </c>
      <c r="I157" s="7">
        <v>61.55</v>
      </c>
      <c r="J157" s="7">
        <v>0.82</v>
      </c>
      <c r="K157" s="7">
        <v>0.49</v>
      </c>
      <c r="L157" s="7">
        <v>0.16</v>
      </c>
      <c r="M157" s="19">
        <v>1</v>
      </c>
      <c r="N157" s="7">
        <v>8.56</v>
      </c>
      <c r="O157" s="7">
        <v>0.25</v>
      </c>
      <c r="P157" s="19">
        <v>0.31</v>
      </c>
      <c r="Q157" s="7">
        <v>2.66</v>
      </c>
      <c r="R157" s="7">
        <v>0.19</v>
      </c>
      <c r="S157" s="7">
        <v>0.46</v>
      </c>
      <c r="T157" s="7">
        <v>0.61</v>
      </c>
    </row>
    <row r="158" spans="4:36" x14ac:dyDescent="0.45">
      <c r="E158" t="s">
        <v>384</v>
      </c>
      <c r="F158" s="16">
        <f t="shared" ref="F158:T158" si="46">((F156-F157)/F157)*100</f>
        <v>-5.1414182111200919</v>
      </c>
      <c r="G158" s="16">
        <f t="shared" si="46"/>
        <v>1.861949727357429</v>
      </c>
      <c r="H158" s="16">
        <f t="shared" si="46"/>
        <v>-2.7632901847430231</v>
      </c>
      <c r="I158" s="16">
        <f t="shared" si="46"/>
        <v>1.8053036288573177</v>
      </c>
      <c r="J158" s="16">
        <f t="shared" si="46"/>
        <v>-2.5225526227864665</v>
      </c>
      <c r="K158" s="16">
        <f t="shared" si="46"/>
        <v>-49.03550461280404</v>
      </c>
      <c r="L158" s="16">
        <f t="shared" si="46"/>
        <v>1.840753424657577</v>
      </c>
      <c r="M158" s="16">
        <f t="shared" si="46"/>
        <v>6.1164383561643998</v>
      </c>
      <c r="N158" s="16">
        <f t="shared" si="46"/>
        <v>4.42965049289473</v>
      </c>
      <c r="O158" s="16">
        <f t="shared" si="46"/>
        <v>5.3698630136985503</v>
      </c>
      <c r="P158" s="16">
        <f t="shared" si="46"/>
        <v>4.5072912063633161</v>
      </c>
      <c r="Q158" s="16">
        <f t="shared" si="46"/>
        <v>10.078277886497068</v>
      </c>
      <c r="R158" s="16">
        <f t="shared" si="46"/>
        <v>16.0798548094374</v>
      </c>
      <c r="S158" s="16">
        <f t="shared" si="46"/>
        <v>-2.0399047051816237</v>
      </c>
      <c r="T158" s="16">
        <f t="shared" si="46"/>
        <v>-13.698630136986345</v>
      </c>
    </row>
    <row r="159" spans="4:36" x14ac:dyDescent="0.45">
      <c r="E159" t="s">
        <v>385</v>
      </c>
      <c r="F159" s="5">
        <f>AVERAGE(V6:V151)</f>
        <v>8.1930943891912161E-2</v>
      </c>
      <c r="G159" s="5">
        <f t="shared" ref="G159:T159" si="47">AVERAGE(W6:W151)</f>
        <v>2.0615500093826209E-2</v>
      </c>
      <c r="H159" s="5">
        <f t="shared" si="47"/>
        <v>2.9957778194783242E-2</v>
      </c>
      <c r="I159" s="5">
        <f t="shared" si="47"/>
        <v>9.5258022142990867E-2</v>
      </c>
      <c r="J159" s="5">
        <f t="shared" si="47"/>
        <v>2.8374929630324612E-2</v>
      </c>
      <c r="K159" s="5">
        <f t="shared" si="47"/>
        <v>3.3167573653593498E-2</v>
      </c>
      <c r="L159" s="5">
        <f t="shared" si="47"/>
        <v>1.7336273221992864E-2</v>
      </c>
      <c r="M159" s="5">
        <f t="shared" si="47"/>
        <v>1.5143554137736933E-2</v>
      </c>
      <c r="N159" s="5">
        <f t="shared" si="47"/>
        <v>5.1859635954211974E-2</v>
      </c>
      <c r="O159" s="5">
        <f t="shared" si="47"/>
        <v>2.306436479639707E-2</v>
      </c>
      <c r="P159" s="5">
        <f t="shared" si="47"/>
        <v>2.2244323512854214E-2</v>
      </c>
      <c r="Q159" s="5">
        <f t="shared" si="47"/>
        <v>3.9594670669919355E-2</v>
      </c>
      <c r="R159" s="5">
        <f t="shared" si="47"/>
        <v>3.6217288615965987E-2</v>
      </c>
      <c r="S159" s="5">
        <f t="shared" si="47"/>
        <v>5.607900168887222E-2</v>
      </c>
      <c r="T159" s="5">
        <f t="shared" si="47"/>
        <v>4.0313379620942023E-2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A5A3-315E-46F4-9165-A189E65BDF47}">
  <dimension ref="D5:AG62"/>
  <sheetViews>
    <sheetView topLeftCell="L1" workbookViewId="0">
      <selection activeCell="S21" sqref="S21"/>
    </sheetView>
  </sheetViews>
  <sheetFormatPr defaultRowHeight="14.25" x14ac:dyDescent="0.45"/>
  <cols>
    <col min="4" max="4" width="15.73046875" customWidth="1"/>
    <col min="5" max="5" width="45.1328125" customWidth="1"/>
    <col min="21" max="21" width="21.73046875" customWidth="1"/>
  </cols>
  <sheetData>
    <row r="5" spans="4:33" x14ac:dyDescent="0.45">
      <c r="D5" s="11" t="s">
        <v>311</v>
      </c>
      <c r="E5" s="11" t="s">
        <v>312</v>
      </c>
      <c r="F5" s="11" t="s">
        <v>443</v>
      </c>
      <c r="G5" s="11" t="s">
        <v>444</v>
      </c>
      <c r="H5" s="11" t="s">
        <v>445</v>
      </c>
      <c r="I5" s="11" t="s">
        <v>446</v>
      </c>
      <c r="J5" s="11" t="s">
        <v>260</v>
      </c>
      <c r="K5" s="11" t="s">
        <v>447</v>
      </c>
      <c r="L5" s="11" t="s">
        <v>6</v>
      </c>
      <c r="M5" s="11" t="s">
        <v>448</v>
      </c>
      <c r="N5" s="11" t="s">
        <v>449</v>
      </c>
      <c r="O5" s="11" t="s">
        <v>261</v>
      </c>
      <c r="P5" s="11" t="s">
        <v>264</v>
      </c>
      <c r="Q5" s="11" t="s">
        <v>450</v>
      </c>
      <c r="U5" s="11" t="s">
        <v>312</v>
      </c>
      <c r="V5" s="111" t="s">
        <v>0</v>
      </c>
      <c r="W5" s="111" t="s">
        <v>1</v>
      </c>
      <c r="X5" s="111" t="s">
        <v>2</v>
      </c>
      <c r="Y5" s="111" t="s">
        <v>3</v>
      </c>
      <c r="Z5" s="111" t="s">
        <v>4</v>
      </c>
      <c r="AA5" s="111" t="s">
        <v>5</v>
      </c>
      <c r="AB5" s="111" t="s">
        <v>6</v>
      </c>
      <c r="AC5" s="111" t="s">
        <v>7</v>
      </c>
      <c r="AD5" s="111" t="s">
        <v>8</v>
      </c>
      <c r="AE5" s="111" t="s">
        <v>9</v>
      </c>
      <c r="AF5" s="111" t="s">
        <v>10</v>
      </c>
      <c r="AG5" s="111" t="s">
        <v>11</v>
      </c>
    </row>
    <row r="6" spans="4:33" x14ac:dyDescent="0.45">
      <c r="U6" s="11" t="s">
        <v>51</v>
      </c>
      <c r="V6" s="53">
        <v>13.825999999999999</v>
      </c>
      <c r="W6" s="53">
        <v>0.6100000000000001</v>
      </c>
      <c r="X6" s="53">
        <v>3.1539999999999999</v>
      </c>
      <c r="Y6" s="53">
        <v>70.602000000000004</v>
      </c>
      <c r="Z6" s="53">
        <v>7.8E-2</v>
      </c>
      <c r="AA6" s="53">
        <v>7.0000000000000007E-2</v>
      </c>
      <c r="AB6" s="53">
        <v>0.69600000000000006</v>
      </c>
      <c r="AC6" s="53">
        <v>0.77600000000000002</v>
      </c>
      <c r="AD6" s="53">
        <v>9.6239999999999988</v>
      </c>
      <c r="AE6" s="53">
        <v>0.10200000000000001</v>
      </c>
      <c r="AF6" s="53">
        <v>1.4000000000000002E-2</v>
      </c>
      <c r="AG6" s="53">
        <v>0.44800000000000006</v>
      </c>
    </row>
    <row r="7" spans="4:33" x14ac:dyDescent="0.45">
      <c r="D7" s="11" t="s">
        <v>319</v>
      </c>
      <c r="E7" s="11" t="s">
        <v>451</v>
      </c>
      <c r="F7" s="11">
        <v>13.8</v>
      </c>
      <c r="G7" s="11">
        <v>0.6</v>
      </c>
      <c r="H7" s="11">
        <v>3.23</v>
      </c>
      <c r="I7" s="11">
        <v>70.73</v>
      </c>
      <c r="J7" s="11">
        <v>0.11</v>
      </c>
      <c r="K7" s="11">
        <v>0.06</v>
      </c>
      <c r="L7" s="11">
        <v>0.7</v>
      </c>
      <c r="M7" s="11">
        <v>0.78</v>
      </c>
      <c r="N7" s="11">
        <v>9.44</v>
      </c>
      <c r="O7" s="11">
        <v>0.11</v>
      </c>
      <c r="P7" s="11">
        <v>0.01</v>
      </c>
      <c r="Q7" s="11">
        <v>0.44</v>
      </c>
      <c r="U7" s="11" t="s">
        <v>151</v>
      </c>
      <c r="V7" s="53">
        <v>14.41</v>
      </c>
      <c r="W7" s="53">
        <v>0.98999999999999988</v>
      </c>
      <c r="X7" s="53">
        <v>2.72</v>
      </c>
      <c r="Y7" s="53">
        <v>72.488</v>
      </c>
      <c r="Z7" s="53">
        <v>0.01</v>
      </c>
      <c r="AA7" s="53">
        <v>5.2000000000000005E-2</v>
      </c>
      <c r="AB7" s="53">
        <v>0.78800000000000003</v>
      </c>
      <c r="AC7" s="53">
        <v>0.52600000000000002</v>
      </c>
      <c r="AD7" s="53">
        <v>7.5280000000000005</v>
      </c>
      <c r="AE7" s="53">
        <v>0.10200000000000001</v>
      </c>
      <c r="AF7" s="53">
        <v>1.2E-2</v>
      </c>
      <c r="AG7" s="53">
        <v>0.378</v>
      </c>
    </row>
    <row r="8" spans="4:33" x14ac:dyDescent="0.45">
      <c r="D8" s="11" t="s">
        <v>341</v>
      </c>
      <c r="E8" s="11" t="s">
        <v>451</v>
      </c>
      <c r="F8" s="11">
        <v>13.92</v>
      </c>
      <c r="G8" s="11">
        <v>0.63</v>
      </c>
      <c r="H8" s="11">
        <v>3.12</v>
      </c>
      <c r="I8" s="11">
        <v>70.459999999999994</v>
      </c>
      <c r="J8" s="11">
        <v>7.0000000000000007E-2</v>
      </c>
      <c r="K8" s="11">
        <v>0.08</v>
      </c>
      <c r="L8" s="11">
        <v>0.67</v>
      </c>
      <c r="M8" s="11">
        <v>0.75</v>
      </c>
      <c r="N8" s="11">
        <v>9.75</v>
      </c>
      <c r="O8" s="11">
        <v>0.09</v>
      </c>
      <c r="P8" s="11">
        <v>0.01</v>
      </c>
      <c r="Q8" s="11">
        <v>0.44</v>
      </c>
      <c r="U8" s="11" t="s">
        <v>156</v>
      </c>
      <c r="V8" s="53">
        <v>13.88</v>
      </c>
      <c r="W8" s="53">
        <v>1.4019999999999999</v>
      </c>
      <c r="X8" s="53">
        <v>2.6960000000000002</v>
      </c>
      <c r="Y8" s="53">
        <v>71.618000000000009</v>
      </c>
      <c r="Z8" s="53">
        <v>1.2E-2</v>
      </c>
      <c r="AA8" s="53">
        <v>4.8000000000000001E-2</v>
      </c>
      <c r="AB8" s="53">
        <v>0.70599999999999985</v>
      </c>
      <c r="AC8" s="53">
        <v>0.51800000000000002</v>
      </c>
      <c r="AD8" s="53">
        <v>8.6</v>
      </c>
      <c r="AE8" s="53">
        <v>0.11599999999999999</v>
      </c>
      <c r="AF8" s="53">
        <v>2.1999999999999999E-2</v>
      </c>
      <c r="AG8" s="53">
        <v>0.39400000000000002</v>
      </c>
    </row>
    <row r="9" spans="4:33" x14ac:dyDescent="0.45">
      <c r="D9" s="11" t="s">
        <v>388</v>
      </c>
      <c r="E9" s="11" t="s">
        <v>451</v>
      </c>
      <c r="F9" s="11">
        <v>13.75</v>
      </c>
      <c r="G9" s="11">
        <v>0.57999999999999996</v>
      </c>
      <c r="H9" s="11">
        <v>3.16</v>
      </c>
      <c r="I9" s="11">
        <v>70.81</v>
      </c>
      <c r="J9" s="11">
        <v>0.05</v>
      </c>
      <c r="K9" s="11">
        <v>0.06</v>
      </c>
      <c r="L9" s="11">
        <v>0.75</v>
      </c>
      <c r="M9" s="11">
        <v>0.79</v>
      </c>
      <c r="N9" s="11">
        <v>9.51</v>
      </c>
      <c r="O9" s="11">
        <v>7.0000000000000007E-2</v>
      </c>
      <c r="P9" s="11">
        <v>0</v>
      </c>
      <c r="Q9" s="11">
        <v>0.47</v>
      </c>
      <c r="U9" s="11" t="s">
        <v>155</v>
      </c>
      <c r="V9" s="53">
        <v>14.053999999999998</v>
      </c>
      <c r="W9" s="53">
        <v>1.1800000000000002</v>
      </c>
      <c r="X9" s="53">
        <v>2.702</v>
      </c>
      <c r="Y9" s="53">
        <v>72.152000000000015</v>
      </c>
      <c r="Z9" s="53">
        <v>1.7999999999999999E-2</v>
      </c>
      <c r="AA9" s="53">
        <v>4.8000000000000001E-2</v>
      </c>
      <c r="AB9" s="53">
        <v>0.74399999999999999</v>
      </c>
      <c r="AC9" s="53">
        <v>0.53</v>
      </c>
      <c r="AD9" s="53">
        <v>8.0540000000000003</v>
      </c>
      <c r="AE9" s="53">
        <v>0.11399999999999999</v>
      </c>
      <c r="AF9" s="53">
        <v>2.4E-2</v>
      </c>
      <c r="AG9" s="53">
        <v>0.378</v>
      </c>
    </row>
    <row r="10" spans="4:33" x14ac:dyDescent="0.45">
      <c r="D10" s="11" t="s">
        <v>389</v>
      </c>
      <c r="E10" s="11" t="s">
        <v>451</v>
      </c>
      <c r="F10" s="11">
        <v>13.88</v>
      </c>
      <c r="G10" s="11">
        <v>0.6</v>
      </c>
      <c r="H10" s="11">
        <v>3.14</v>
      </c>
      <c r="I10" s="11">
        <v>70.489999999999995</v>
      </c>
      <c r="J10" s="11">
        <v>0.08</v>
      </c>
      <c r="K10" s="11">
        <v>7.0000000000000007E-2</v>
      </c>
      <c r="L10" s="11">
        <v>0.68</v>
      </c>
      <c r="M10" s="11">
        <v>0.79</v>
      </c>
      <c r="N10" s="11">
        <v>9.6999999999999993</v>
      </c>
      <c r="O10" s="11">
        <v>0.13</v>
      </c>
      <c r="P10" s="11">
        <v>0.02</v>
      </c>
      <c r="Q10" s="11">
        <v>0.42</v>
      </c>
      <c r="U10" s="11" t="s">
        <v>158</v>
      </c>
      <c r="V10" s="53">
        <v>12.848333333333334</v>
      </c>
      <c r="W10" s="53">
        <v>1.6866666666666665</v>
      </c>
      <c r="X10" s="53">
        <v>2.6933333333333334</v>
      </c>
      <c r="Y10" s="53">
        <v>71.024999999999991</v>
      </c>
      <c r="Z10" s="53">
        <v>1.3333333333333334E-2</v>
      </c>
      <c r="AA10" s="53">
        <v>4.1666666666666664E-2</v>
      </c>
      <c r="AB10" s="53">
        <v>0.66333333333333333</v>
      </c>
      <c r="AC10" s="53">
        <v>0.5083333333333333</v>
      </c>
      <c r="AD10" s="53">
        <v>10.013333333333334</v>
      </c>
      <c r="AE10" s="53">
        <v>9.166666666666666E-2</v>
      </c>
      <c r="AF10" s="53">
        <v>1.8333333333333333E-2</v>
      </c>
      <c r="AG10" s="53">
        <v>0.40000000000000008</v>
      </c>
    </row>
    <row r="11" spans="4:33" x14ac:dyDescent="0.45">
      <c r="D11" s="11" t="s">
        <v>390</v>
      </c>
      <c r="E11" s="11" t="s">
        <v>451</v>
      </c>
      <c r="F11" s="11">
        <v>13.78</v>
      </c>
      <c r="G11" s="11">
        <v>0.64</v>
      </c>
      <c r="H11" s="11">
        <v>3.12</v>
      </c>
      <c r="I11" s="11">
        <v>70.52</v>
      </c>
      <c r="J11" s="11">
        <v>0.08</v>
      </c>
      <c r="K11" s="11">
        <v>0.08</v>
      </c>
      <c r="L11" s="11">
        <v>0.68</v>
      </c>
      <c r="M11" s="11">
        <v>0.77</v>
      </c>
      <c r="N11" s="11">
        <v>9.7200000000000006</v>
      </c>
      <c r="O11" s="11">
        <v>0.11</v>
      </c>
      <c r="P11" s="11">
        <v>0.03</v>
      </c>
      <c r="Q11" s="11">
        <v>0.47</v>
      </c>
      <c r="U11" s="11" t="s">
        <v>114</v>
      </c>
      <c r="V11" s="53">
        <v>15.229999999999999</v>
      </c>
      <c r="W11" s="53">
        <v>0.76</v>
      </c>
      <c r="X11" s="53">
        <v>2.7540000000000004</v>
      </c>
      <c r="Y11" s="53">
        <v>72.195999999999998</v>
      </c>
      <c r="Z11" s="53">
        <v>0.03</v>
      </c>
      <c r="AA11" s="53">
        <v>7.1999999999999995E-2</v>
      </c>
      <c r="AB11" s="53">
        <v>0.88400000000000001</v>
      </c>
      <c r="AC11" s="53">
        <v>0.59199999999999997</v>
      </c>
      <c r="AD11" s="53">
        <v>7.0200000000000005</v>
      </c>
      <c r="AE11" s="53">
        <v>8.199999999999999E-2</v>
      </c>
      <c r="AF11" s="53">
        <v>1.2E-2</v>
      </c>
      <c r="AG11" s="53">
        <v>0.37</v>
      </c>
    </row>
    <row r="12" spans="4:33" x14ac:dyDescent="0.45">
      <c r="U12" s="11" t="s">
        <v>139</v>
      </c>
      <c r="V12" s="53">
        <v>14.228</v>
      </c>
      <c r="W12" s="53">
        <v>0.81600000000000006</v>
      </c>
      <c r="X12" s="53">
        <v>2.8359999999999999</v>
      </c>
      <c r="Y12" s="53">
        <v>71.86</v>
      </c>
      <c r="Z12" s="53">
        <v>1.2E-2</v>
      </c>
      <c r="AA12" s="53">
        <v>5.7999999999999996E-2</v>
      </c>
      <c r="AB12" s="53">
        <v>0.81799999999999995</v>
      </c>
      <c r="AC12" s="53">
        <v>0.76200000000000001</v>
      </c>
      <c r="AD12" s="53">
        <v>8.0079999999999991</v>
      </c>
      <c r="AE12" s="53">
        <v>9.1999999999999998E-2</v>
      </c>
      <c r="AF12" s="53">
        <v>5.2000000000000005E-2</v>
      </c>
      <c r="AG12" s="53">
        <v>0.45800000000000002</v>
      </c>
    </row>
    <row r="13" spans="4:33" x14ac:dyDescent="0.45">
      <c r="E13" s="11" t="s">
        <v>51</v>
      </c>
      <c r="F13">
        <f>AVERAGE(F7:F11)</f>
        <v>13.825999999999999</v>
      </c>
      <c r="G13">
        <f t="shared" ref="G13:Q13" si="0">AVERAGE(G7:G11)</f>
        <v>0.6100000000000001</v>
      </c>
      <c r="H13">
        <f t="shared" si="0"/>
        <v>3.1539999999999999</v>
      </c>
      <c r="I13">
        <f t="shared" si="0"/>
        <v>70.602000000000004</v>
      </c>
      <c r="J13">
        <f t="shared" si="0"/>
        <v>7.8E-2</v>
      </c>
      <c r="K13">
        <f t="shared" si="0"/>
        <v>7.0000000000000007E-2</v>
      </c>
      <c r="L13">
        <f t="shared" si="0"/>
        <v>0.69600000000000006</v>
      </c>
      <c r="M13">
        <f t="shared" si="0"/>
        <v>0.77600000000000002</v>
      </c>
      <c r="N13">
        <f t="shared" si="0"/>
        <v>9.6239999999999988</v>
      </c>
      <c r="O13">
        <f t="shared" si="0"/>
        <v>0.10200000000000001</v>
      </c>
      <c r="P13">
        <f t="shared" si="0"/>
        <v>1.4000000000000002E-2</v>
      </c>
      <c r="Q13">
        <f t="shared" si="0"/>
        <v>0.44800000000000006</v>
      </c>
    </row>
    <row r="15" spans="4:33" x14ac:dyDescent="0.45">
      <c r="D15" s="11" t="s">
        <v>452</v>
      </c>
      <c r="E15" s="11" t="s">
        <v>453</v>
      </c>
      <c r="F15" s="11">
        <v>14.42</v>
      </c>
      <c r="G15" s="11">
        <v>0.95</v>
      </c>
      <c r="H15" s="11">
        <v>2.7</v>
      </c>
      <c r="I15" s="11">
        <v>72.650000000000006</v>
      </c>
      <c r="J15" s="11">
        <v>0.02</v>
      </c>
      <c r="K15" s="11">
        <v>0.05</v>
      </c>
      <c r="L15" s="11">
        <v>0.8</v>
      </c>
      <c r="M15" s="11">
        <v>0.5</v>
      </c>
      <c r="N15" s="11">
        <v>7.44</v>
      </c>
      <c r="O15" s="11">
        <v>0.1</v>
      </c>
      <c r="P15" s="11">
        <v>0</v>
      </c>
      <c r="Q15" s="11">
        <v>0.37</v>
      </c>
    </row>
    <row r="16" spans="4:33" x14ac:dyDescent="0.45">
      <c r="D16" s="11" t="s">
        <v>454</v>
      </c>
      <c r="E16" s="11" t="s">
        <v>453</v>
      </c>
      <c r="F16" s="11">
        <v>14.46</v>
      </c>
      <c r="G16" s="11">
        <v>0.99</v>
      </c>
      <c r="H16" s="11">
        <v>2.71</v>
      </c>
      <c r="I16" s="11">
        <v>72.42</v>
      </c>
      <c r="J16" s="11">
        <v>0</v>
      </c>
      <c r="K16" s="11">
        <v>7.0000000000000007E-2</v>
      </c>
      <c r="L16" s="11">
        <v>0.78</v>
      </c>
      <c r="M16" s="11">
        <v>0.53</v>
      </c>
      <c r="N16" s="11">
        <v>7.56</v>
      </c>
      <c r="O16" s="11">
        <v>7.0000000000000007E-2</v>
      </c>
      <c r="P16" s="11">
        <v>0</v>
      </c>
      <c r="Q16" s="11">
        <v>0.41</v>
      </c>
    </row>
    <row r="17" spans="4:17" x14ac:dyDescent="0.45">
      <c r="D17" s="11" t="s">
        <v>455</v>
      </c>
      <c r="E17" s="11" t="s">
        <v>453</v>
      </c>
      <c r="F17" s="11">
        <v>14.34</v>
      </c>
      <c r="G17" s="11">
        <v>0.95</v>
      </c>
      <c r="H17" s="11">
        <v>2.71</v>
      </c>
      <c r="I17" s="11">
        <v>72.67</v>
      </c>
      <c r="J17" s="11">
        <v>0</v>
      </c>
      <c r="K17" s="11">
        <v>0.05</v>
      </c>
      <c r="L17" s="11">
        <v>0.79</v>
      </c>
      <c r="M17" s="11">
        <v>0.55000000000000004</v>
      </c>
      <c r="N17" s="11">
        <v>7.41</v>
      </c>
      <c r="O17" s="11">
        <v>0.13</v>
      </c>
      <c r="P17" s="11">
        <v>0</v>
      </c>
      <c r="Q17" s="11">
        <v>0.4</v>
      </c>
    </row>
    <row r="18" spans="4:17" x14ac:dyDescent="0.45">
      <c r="D18" s="11" t="s">
        <v>456</v>
      </c>
      <c r="E18" s="11" t="s">
        <v>453</v>
      </c>
      <c r="F18" s="11">
        <v>14.43</v>
      </c>
      <c r="G18" s="11">
        <v>1.01</v>
      </c>
      <c r="H18" s="11">
        <v>2.72</v>
      </c>
      <c r="I18" s="11">
        <v>72.400000000000006</v>
      </c>
      <c r="J18" s="11">
        <v>0.03</v>
      </c>
      <c r="K18" s="11">
        <v>0.06</v>
      </c>
      <c r="L18" s="11">
        <v>0.78</v>
      </c>
      <c r="M18" s="11">
        <v>0.54</v>
      </c>
      <c r="N18" s="11">
        <v>7.56</v>
      </c>
      <c r="O18" s="11">
        <v>0.09</v>
      </c>
      <c r="P18" s="11">
        <v>0.04</v>
      </c>
      <c r="Q18" s="11">
        <v>0.33</v>
      </c>
    </row>
    <row r="19" spans="4:17" x14ac:dyDescent="0.45">
      <c r="D19" s="11" t="s">
        <v>457</v>
      </c>
      <c r="E19" s="11" t="s">
        <v>453</v>
      </c>
      <c r="F19" s="11">
        <v>14.4</v>
      </c>
      <c r="G19" s="11">
        <v>1.05</v>
      </c>
      <c r="H19" s="11">
        <v>2.76</v>
      </c>
      <c r="I19" s="11">
        <v>72.3</v>
      </c>
      <c r="J19" s="11">
        <v>0</v>
      </c>
      <c r="K19" s="11">
        <v>0.03</v>
      </c>
      <c r="L19" s="11">
        <v>0.79</v>
      </c>
      <c r="M19" s="11">
        <v>0.51</v>
      </c>
      <c r="N19" s="11">
        <v>7.67</v>
      </c>
      <c r="O19" s="11">
        <v>0.12</v>
      </c>
      <c r="P19" s="11">
        <v>0.02</v>
      </c>
      <c r="Q19" s="11">
        <v>0.38</v>
      </c>
    </row>
    <row r="21" spans="4:17" x14ac:dyDescent="0.45">
      <c r="E21" s="11" t="s">
        <v>151</v>
      </c>
      <c r="F21">
        <f>AVERAGE(F15:F19)</f>
        <v>14.41</v>
      </c>
      <c r="G21">
        <f t="shared" ref="G21:Q21" si="1">AVERAGE(G15:G19)</f>
        <v>0.98999999999999988</v>
      </c>
      <c r="H21">
        <f t="shared" si="1"/>
        <v>2.72</v>
      </c>
      <c r="I21">
        <f t="shared" si="1"/>
        <v>72.488</v>
      </c>
      <c r="J21">
        <f t="shared" si="1"/>
        <v>0.01</v>
      </c>
      <c r="K21">
        <f t="shared" si="1"/>
        <v>5.2000000000000005E-2</v>
      </c>
      <c r="L21">
        <f t="shared" si="1"/>
        <v>0.78800000000000003</v>
      </c>
      <c r="M21">
        <f t="shared" si="1"/>
        <v>0.52600000000000002</v>
      </c>
      <c r="N21">
        <f t="shared" si="1"/>
        <v>7.5280000000000005</v>
      </c>
      <c r="O21">
        <f t="shared" si="1"/>
        <v>0.10200000000000001</v>
      </c>
      <c r="P21">
        <f t="shared" si="1"/>
        <v>1.2E-2</v>
      </c>
      <c r="Q21">
        <f t="shared" si="1"/>
        <v>0.378</v>
      </c>
    </row>
    <row r="23" spans="4:17" x14ac:dyDescent="0.45">
      <c r="D23" s="11" t="s">
        <v>458</v>
      </c>
      <c r="E23" s="11" t="s">
        <v>459</v>
      </c>
      <c r="F23" s="11">
        <v>13.9</v>
      </c>
      <c r="G23" s="11">
        <v>1.41</v>
      </c>
      <c r="H23" s="11">
        <v>2.65</v>
      </c>
      <c r="I23" s="11">
        <v>71.569999999999993</v>
      </c>
      <c r="J23" s="11">
        <v>0.02</v>
      </c>
      <c r="K23" s="11">
        <v>0.06</v>
      </c>
      <c r="L23" s="11">
        <v>0.72</v>
      </c>
      <c r="M23" s="11">
        <v>0.52</v>
      </c>
      <c r="N23" s="11">
        <v>8.57</v>
      </c>
      <c r="O23" s="11">
        <v>0.12</v>
      </c>
      <c r="P23" s="11">
        <v>0.06</v>
      </c>
      <c r="Q23" s="11">
        <v>0.41</v>
      </c>
    </row>
    <row r="24" spans="4:17" x14ac:dyDescent="0.45">
      <c r="D24" s="11" t="s">
        <v>460</v>
      </c>
      <c r="E24" s="11" t="s">
        <v>459</v>
      </c>
      <c r="F24" s="11">
        <v>13.83</v>
      </c>
      <c r="G24" s="11">
        <v>1.39</v>
      </c>
      <c r="H24" s="11">
        <v>2.74</v>
      </c>
      <c r="I24" s="11">
        <v>71.69</v>
      </c>
      <c r="J24" s="11">
        <v>0.02</v>
      </c>
      <c r="K24" s="11">
        <v>0.03</v>
      </c>
      <c r="L24" s="11">
        <v>0.69</v>
      </c>
      <c r="M24" s="11">
        <v>0.51</v>
      </c>
      <c r="N24" s="11">
        <v>8.58</v>
      </c>
      <c r="O24" s="11">
        <v>0.11</v>
      </c>
      <c r="P24" s="11">
        <v>0.02</v>
      </c>
      <c r="Q24" s="11">
        <v>0.4</v>
      </c>
    </row>
    <row r="25" spans="4:17" x14ac:dyDescent="0.45">
      <c r="D25" s="11" t="s">
        <v>461</v>
      </c>
      <c r="E25" s="11" t="s">
        <v>459</v>
      </c>
      <c r="F25" s="11">
        <v>13.91</v>
      </c>
      <c r="G25" s="11">
        <v>1.42</v>
      </c>
      <c r="H25" s="11">
        <v>2.68</v>
      </c>
      <c r="I25" s="11">
        <v>71.540000000000006</v>
      </c>
      <c r="J25" s="11">
        <v>0.02</v>
      </c>
      <c r="K25" s="11">
        <v>0.05</v>
      </c>
      <c r="L25" s="11">
        <v>0.7</v>
      </c>
      <c r="M25" s="11">
        <v>0.5</v>
      </c>
      <c r="N25" s="11">
        <v>8.67</v>
      </c>
      <c r="O25" s="11">
        <v>0.14000000000000001</v>
      </c>
      <c r="P25" s="11">
        <v>0.01</v>
      </c>
      <c r="Q25" s="11">
        <v>0.38</v>
      </c>
    </row>
    <row r="26" spans="4:17" x14ac:dyDescent="0.45">
      <c r="D26" s="11" t="s">
        <v>462</v>
      </c>
      <c r="E26" s="11" t="s">
        <v>459</v>
      </c>
      <c r="F26" s="11">
        <v>13.89</v>
      </c>
      <c r="G26" s="11">
        <v>1.34</v>
      </c>
      <c r="H26" s="11">
        <v>2.71</v>
      </c>
      <c r="I26" s="11">
        <v>71.73</v>
      </c>
      <c r="J26" s="11">
        <v>0</v>
      </c>
      <c r="K26" s="11">
        <v>0.05</v>
      </c>
      <c r="L26" s="11">
        <v>0.7</v>
      </c>
      <c r="M26" s="11">
        <v>0.54</v>
      </c>
      <c r="N26" s="11">
        <v>8.5299999999999994</v>
      </c>
      <c r="O26" s="11">
        <v>0.13</v>
      </c>
      <c r="P26" s="11">
        <v>0</v>
      </c>
      <c r="Q26" s="11">
        <v>0.39</v>
      </c>
    </row>
    <row r="27" spans="4:17" x14ac:dyDescent="0.45">
      <c r="D27" s="11" t="s">
        <v>463</v>
      </c>
      <c r="E27" s="11" t="s">
        <v>459</v>
      </c>
      <c r="F27" s="11">
        <v>13.87</v>
      </c>
      <c r="G27" s="11">
        <v>1.45</v>
      </c>
      <c r="H27" s="11">
        <v>2.7</v>
      </c>
      <c r="I27" s="11">
        <v>71.56</v>
      </c>
      <c r="J27" s="11">
        <v>0</v>
      </c>
      <c r="K27" s="11">
        <v>0.05</v>
      </c>
      <c r="L27" s="11">
        <v>0.72</v>
      </c>
      <c r="M27" s="11">
        <v>0.52</v>
      </c>
      <c r="N27" s="11">
        <v>8.65</v>
      </c>
      <c r="O27" s="11">
        <v>0.08</v>
      </c>
      <c r="P27" s="11">
        <v>0.02</v>
      </c>
      <c r="Q27" s="11">
        <v>0.39</v>
      </c>
    </row>
    <row r="29" spans="4:17" x14ac:dyDescent="0.45">
      <c r="E29" s="11" t="s">
        <v>156</v>
      </c>
      <c r="F29">
        <f>AVERAGE(F23:F27)</f>
        <v>13.88</v>
      </c>
      <c r="G29">
        <f t="shared" ref="G29:Q29" si="2">AVERAGE(G23:G27)</f>
        <v>1.4019999999999999</v>
      </c>
      <c r="H29">
        <f t="shared" si="2"/>
        <v>2.6960000000000002</v>
      </c>
      <c r="I29">
        <f t="shared" si="2"/>
        <v>71.618000000000009</v>
      </c>
      <c r="J29">
        <f t="shared" si="2"/>
        <v>1.2E-2</v>
      </c>
      <c r="K29">
        <f t="shared" si="2"/>
        <v>4.8000000000000001E-2</v>
      </c>
      <c r="L29">
        <f t="shared" si="2"/>
        <v>0.70599999999999985</v>
      </c>
      <c r="M29">
        <f t="shared" si="2"/>
        <v>0.51800000000000002</v>
      </c>
      <c r="N29">
        <f t="shared" si="2"/>
        <v>8.6</v>
      </c>
      <c r="O29">
        <f t="shared" si="2"/>
        <v>0.11599999999999999</v>
      </c>
      <c r="P29">
        <f t="shared" si="2"/>
        <v>2.1999999999999999E-2</v>
      </c>
      <c r="Q29">
        <f t="shared" si="2"/>
        <v>0.39400000000000002</v>
      </c>
    </row>
    <row r="31" spans="4:17" x14ac:dyDescent="0.45">
      <c r="D31" s="11" t="s">
        <v>464</v>
      </c>
      <c r="E31" s="11" t="s">
        <v>465</v>
      </c>
      <c r="F31" s="11">
        <v>14.08</v>
      </c>
      <c r="G31" s="11">
        <v>1.1499999999999999</v>
      </c>
      <c r="H31" s="11">
        <v>2.77</v>
      </c>
      <c r="I31" s="11">
        <v>72.08</v>
      </c>
      <c r="J31" s="11">
        <v>0.01</v>
      </c>
      <c r="K31" s="11">
        <v>0.04</v>
      </c>
      <c r="L31" s="11">
        <v>0.72</v>
      </c>
      <c r="M31" s="11">
        <v>0.52</v>
      </c>
      <c r="N31" s="11">
        <v>8.08</v>
      </c>
      <c r="O31" s="11">
        <v>0.09</v>
      </c>
      <c r="P31" s="11">
        <v>0.03</v>
      </c>
      <c r="Q31" s="11">
        <v>0.43</v>
      </c>
    </row>
    <row r="32" spans="4:17" x14ac:dyDescent="0.45">
      <c r="D32" s="11" t="s">
        <v>466</v>
      </c>
      <c r="E32" s="11" t="s">
        <v>465</v>
      </c>
      <c r="F32" s="11">
        <v>13.98</v>
      </c>
      <c r="G32" s="11">
        <v>1.26</v>
      </c>
      <c r="H32" s="11">
        <v>2.68</v>
      </c>
      <c r="I32" s="11">
        <v>72.040000000000006</v>
      </c>
      <c r="J32" s="11">
        <v>0.02</v>
      </c>
      <c r="K32" s="11">
        <v>0.06</v>
      </c>
      <c r="L32" s="11">
        <v>0.74</v>
      </c>
      <c r="M32" s="11">
        <v>0.53</v>
      </c>
      <c r="N32" s="11">
        <v>8.18</v>
      </c>
      <c r="O32" s="11">
        <v>0.11</v>
      </c>
      <c r="P32" s="11">
        <v>0.02</v>
      </c>
      <c r="Q32" s="11">
        <v>0.38</v>
      </c>
    </row>
    <row r="33" spans="4:17" x14ac:dyDescent="0.45">
      <c r="D33" s="11" t="s">
        <v>467</v>
      </c>
      <c r="E33" s="11" t="s">
        <v>465</v>
      </c>
      <c r="F33" s="11">
        <v>14.05</v>
      </c>
      <c r="G33" s="11">
        <v>1.19</v>
      </c>
      <c r="H33" s="11">
        <v>2.71</v>
      </c>
      <c r="I33" s="11">
        <v>72.180000000000007</v>
      </c>
      <c r="J33" s="11">
        <v>0.02</v>
      </c>
      <c r="K33" s="11">
        <v>0.04</v>
      </c>
      <c r="L33" s="11">
        <v>0.75</v>
      </c>
      <c r="M33" s="11">
        <v>0.54</v>
      </c>
      <c r="N33" s="11">
        <v>8</v>
      </c>
      <c r="O33" s="11">
        <v>0.12</v>
      </c>
      <c r="P33" s="11">
        <v>0.01</v>
      </c>
      <c r="Q33" s="11">
        <v>0.38</v>
      </c>
    </row>
    <row r="34" spans="4:17" x14ac:dyDescent="0.45">
      <c r="D34" s="11" t="s">
        <v>468</v>
      </c>
      <c r="E34" s="11" t="s">
        <v>465</v>
      </c>
      <c r="F34" s="11">
        <v>14.12</v>
      </c>
      <c r="G34" s="11">
        <v>1.1200000000000001</v>
      </c>
      <c r="H34" s="11">
        <v>2.68</v>
      </c>
      <c r="I34" s="11">
        <v>72.16</v>
      </c>
      <c r="J34" s="11">
        <v>0</v>
      </c>
      <c r="K34" s="11">
        <v>0.04</v>
      </c>
      <c r="L34" s="11">
        <v>0.75</v>
      </c>
      <c r="M34" s="11">
        <v>0.55000000000000004</v>
      </c>
      <c r="N34" s="11">
        <v>8.0500000000000007</v>
      </c>
      <c r="O34" s="11">
        <v>0.15</v>
      </c>
      <c r="P34" s="11">
        <v>0</v>
      </c>
      <c r="Q34" s="11">
        <v>0.37</v>
      </c>
    </row>
    <row r="35" spans="4:17" x14ac:dyDescent="0.45">
      <c r="D35" s="11" t="s">
        <v>469</v>
      </c>
      <c r="E35" s="11" t="s">
        <v>465</v>
      </c>
      <c r="F35" s="11">
        <v>14.04</v>
      </c>
      <c r="G35" s="11">
        <v>1.18</v>
      </c>
      <c r="H35" s="11">
        <v>2.67</v>
      </c>
      <c r="I35" s="11">
        <v>72.3</v>
      </c>
      <c r="J35" s="11">
        <v>0.04</v>
      </c>
      <c r="K35" s="11">
        <v>0.06</v>
      </c>
      <c r="L35" s="11">
        <v>0.76</v>
      </c>
      <c r="M35" s="11">
        <v>0.51</v>
      </c>
      <c r="N35" s="11">
        <v>7.96</v>
      </c>
      <c r="O35" s="11">
        <v>0.1</v>
      </c>
      <c r="P35" s="11">
        <v>0.06</v>
      </c>
      <c r="Q35" s="11">
        <v>0.33</v>
      </c>
    </row>
    <row r="37" spans="4:17" x14ac:dyDescent="0.45">
      <c r="E37" s="11" t="s">
        <v>155</v>
      </c>
      <c r="F37">
        <f>AVERAGE(F31:F35)</f>
        <v>14.053999999999998</v>
      </c>
      <c r="G37">
        <f t="shared" ref="G37:Q37" si="3">AVERAGE(G31:G35)</f>
        <v>1.1800000000000002</v>
      </c>
      <c r="H37">
        <f t="shared" si="3"/>
        <v>2.702</v>
      </c>
      <c r="I37">
        <f t="shared" si="3"/>
        <v>72.152000000000015</v>
      </c>
      <c r="J37">
        <f t="shared" si="3"/>
        <v>1.7999999999999999E-2</v>
      </c>
      <c r="K37">
        <f t="shared" si="3"/>
        <v>4.8000000000000001E-2</v>
      </c>
      <c r="L37">
        <f t="shared" si="3"/>
        <v>0.74399999999999999</v>
      </c>
      <c r="M37">
        <f t="shared" si="3"/>
        <v>0.53</v>
      </c>
      <c r="N37">
        <f t="shared" si="3"/>
        <v>8.0540000000000003</v>
      </c>
      <c r="O37">
        <f t="shared" si="3"/>
        <v>0.11399999999999999</v>
      </c>
      <c r="P37">
        <f t="shared" si="3"/>
        <v>2.4E-2</v>
      </c>
      <c r="Q37">
        <f t="shared" si="3"/>
        <v>0.378</v>
      </c>
    </row>
    <row r="39" spans="4:17" x14ac:dyDescent="0.45">
      <c r="D39" s="11" t="s">
        <v>333</v>
      </c>
      <c r="E39" s="11" t="s">
        <v>470</v>
      </c>
      <c r="F39" s="11">
        <v>13.3</v>
      </c>
      <c r="G39" s="11">
        <v>1.62</v>
      </c>
      <c r="H39" s="11">
        <v>2.71</v>
      </c>
      <c r="I39" s="11">
        <v>70.92</v>
      </c>
      <c r="J39" s="11">
        <v>0.02</v>
      </c>
      <c r="K39" s="11">
        <v>0.04</v>
      </c>
      <c r="L39" s="11">
        <v>0.67</v>
      </c>
      <c r="M39" s="11">
        <v>0.5</v>
      </c>
      <c r="N39" s="11">
        <v>9.7100000000000009</v>
      </c>
      <c r="O39" s="11">
        <v>0.1</v>
      </c>
      <c r="P39" s="11">
        <v>0.04</v>
      </c>
      <c r="Q39" s="11">
        <v>0.38</v>
      </c>
    </row>
    <row r="40" spans="4:17" x14ac:dyDescent="0.45">
      <c r="D40" s="11" t="s">
        <v>334</v>
      </c>
      <c r="E40" s="11" t="s">
        <v>470</v>
      </c>
      <c r="F40" s="11">
        <v>13.19</v>
      </c>
      <c r="G40" s="11">
        <v>1.66</v>
      </c>
      <c r="H40" s="11">
        <v>2.68</v>
      </c>
      <c r="I40" s="11">
        <v>70.95</v>
      </c>
      <c r="J40" s="11">
        <v>0</v>
      </c>
      <c r="K40" s="11">
        <v>0.04</v>
      </c>
      <c r="L40" s="11">
        <v>0.67</v>
      </c>
      <c r="M40" s="11">
        <v>0.5</v>
      </c>
      <c r="N40" s="11">
        <v>9.8699999999999992</v>
      </c>
      <c r="O40" s="11">
        <v>0.09</v>
      </c>
      <c r="P40" s="11">
        <v>0</v>
      </c>
      <c r="Q40" s="11">
        <v>0.36</v>
      </c>
    </row>
    <row r="41" spans="4:17" x14ac:dyDescent="0.45">
      <c r="D41" s="11" t="s">
        <v>335</v>
      </c>
      <c r="E41" s="11" t="s">
        <v>470</v>
      </c>
      <c r="F41" s="11">
        <v>13</v>
      </c>
      <c r="G41" s="11">
        <v>1.73</v>
      </c>
      <c r="H41" s="11">
        <v>2.72</v>
      </c>
      <c r="I41" s="11">
        <v>70.69</v>
      </c>
      <c r="J41" s="11">
        <v>0</v>
      </c>
      <c r="K41" s="11">
        <v>0.06</v>
      </c>
      <c r="L41" s="11">
        <v>0.65</v>
      </c>
      <c r="M41" s="11">
        <v>0.5</v>
      </c>
      <c r="N41" s="11">
        <v>10.130000000000001</v>
      </c>
      <c r="O41" s="11">
        <v>0.06</v>
      </c>
      <c r="P41" s="11">
        <v>0.02</v>
      </c>
      <c r="Q41" s="11">
        <v>0.44</v>
      </c>
    </row>
    <row r="42" spans="4:17" x14ac:dyDescent="0.45">
      <c r="D42" s="11" t="s">
        <v>336</v>
      </c>
      <c r="E42" s="11" t="s">
        <v>470</v>
      </c>
      <c r="F42" s="11">
        <v>13.33</v>
      </c>
      <c r="G42" s="11">
        <v>1.55</v>
      </c>
      <c r="H42" s="11">
        <v>2.69</v>
      </c>
      <c r="I42" s="11">
        <v>70.91</v>
      </c>
      <c r="J42" s="11">
        <v>0</v>
      </c>
      <c r="K42" s="11">
        <v>0.03</v>
      </c>
      <c r="L42" s="11">
        <v>0.67</v>
      </c>
      <c r="M42" s="11">
        <v>0.5</v>
      </c>
      <c r="N42" s="11">
        <v>9.81</v>
      </c>
      <c r="O42" s="11">
        <v>0.12</v>
      </c>
      <c r="P42" s="11">
        <v>0.02</v>
      </c>
      <c r="Q42" s="11">
        <v>0.38</v>
      </c>
    </row>
    <row r="43" spans="4:17" x14ac:dyDescent="0.45">
      <c r="D43" s="11" t="s">
        <v>417</v>
      </c>
      <c r="E43" s="11" t="s">
        <v>470</v>
      </c>
      <c r="F43" s="11">
        <v>11.37</v>
      </c>
      <c r="G43" s="11">
        <v>1.78</v>
      </c>
      <c r="H43" s="11">
        <v>2.67</v>
      </c>
      <c r="I43" s="11">
        <v>71.959999999999994</v>
      </c>
      <c r="J43" s="11">
        <v>0.01</v>
      </c>
      <c r="K43" s="11">
        <v>0.04</v>
      </c>
      <c r="L43" s="11">
        <v>0.67</v>
      </c>
      <c r="M43" s="11">
        <v>0.51</v>
      </c>
      <c r="N43" s="11">
        <v>10.41</v>
      </c>
      <c r="O43" s="11">
        <v>0.09</v>
      </c>
      <c r="P43" s="11">
        <v>0.02</v>
      </c>
      <c r="Q43" s="11">
        <v>0.45</v>
      </c>
    </row>
    <row r="44" spans="4:17" x14ac:dyDescent="0.45">
      <c r="D44" s="11" t="s">
        <v>419</v>
      </c>
      <c r="E44" s="11" t="s">
        <v>470</v>
      </c>
      <c r="F44" s="11">
        <v>12.9</v>
      </c>
      <c r="G44" s="11">
        <v>1.78</v>
      </c>
      <c r="H44" s="11">
        <v>2.69</v>
      </c>
      <c r="I44" s="11">
        <v>70.72</v>
      </c>
      <c r="J44" s="11">
        <v>0.05</v>
      </c>
      <c r="K44" s="11">
        <v>0.04</v>
      </c>
      <c r="L44" s="11">
        <v>0.65</v>
      </c>
      <c r="M44" s="11">
        <v>0.54</v>
      </c>
      <c r="N44" s="11">
        <v>10.15</v>
      </c>
      <c r="O44" s="11">
        <v>0.09</v>
      </c>
      <c r="P44" s="11">
        <v>0.01</v>
      </c>
      <c r="Q44" s="11">
        <v>0.39</v>
      </c>
    </row>
    <row r="46" spans="4:17" x14ac:dyDescent="0.45">
      <c r="E46" s="11" t="s">
        <v>158</v>
      </c>
      <c r="F46">
        <f>AVERAGE(F39:F44)</f>
        <v>12.848333333333334</v>
      </c>
      <c r="G46">
        <f t="shared" ref="G46:Q46" si="4">AVERAGE(G39:G44)</f>
        <v>1.6866666666666665</v>
      </c>
      <c r="H46">
        <f t="shared" si="4"/>
        <v>2.6933333333333334</v>
      </c>
      <c r="I46">
        <f t="shared" si="4"/>
        <v>71.024999999999991</v>
      </c>
      <c r="J46">
        <f t="shared" si="4"/>
        <v>1.3333333333333334E-2</v>
      </c>
      <c r="K46">
        <f t="shared" si="4"/>
        <v>4.1666666666666664E-2</v>
      </c>
      <c r="L46">
        <f t="shared" si="4"/>
        <v>0.66333333333333333</v>
      </c>
      <c r="M46">
        <f t="shared" si="4"/>
        <v>0.5083333333333333</v>
      </c>
      <c r="N46">
        <f t="shared" si="4"/>
        <v>10.013333333333334</v>
      </c>
      <c r="O46">
        <f t="shared" si="4"/>
        <v>9.166666666666666E-2</v>
      </c>
      <c r="P46">
        <f t="shared" si="4"/>
        <v>1.8333333333333333E-2</v>
      </c>
      <c r="Q46">
        <f t="shared" si="4"/>
        <v>0.40000000000000008</v>
      </c>
    </row>
    <row r="48" spans="4:17" x14ac:dyDescent="0.45">
      <c r="D48" s="11" t="s">
        <v>420</v>
      </c>
      <c r="E48" s="11" t="s">
        <v>471</v>
      </c>
      <c r="F48" s="11">
        <v>15.16</v>
      </c>
      <c r="G48" s="11">
        <v>0.83</v>
      </c>
      <c r="H48" s="11">
        <v>2.71</v>
      </c>
      <c r="I48" s="11">
        <v>72.13</v>
      </c>
      <c r="J48" s="11">
        <v>0.05</v>
      </c>
      <c r="K48" s="11">
        <v>0.08</v>
      </c>
      <c r="L48" s="11">
        <v>0.85</v>
      </c>
      <c r="M48" s="11">
        <v>0.6</v>
      </c>
      <c r="N48" s="11">
        <v>7.16</v>
      </c>
      <c r="O48" s="11">
        <v>0.09</v>
      </c>
      <c r="P48" s="11">
        <v>0</v>
      </c>
      <c r="Q48" s="11">
        <v>0.35</v>
      </c>
    </row>
    <row r="49" spans="4:17" x14ac:dyDescent="0.45">
      <c r="D49" s="11" t="s">
        <v>421</v>
      </c>
      <c r="E49" s="11" t="s">
        <v>471</v>
      </c>
      <c r="F49" s="11">
        <v>14.99</v>
      </c>
      <c r="G49" s="11">
        <v>0.75</v>
      </c>
      <c r="H49" s="11">
        <v>2.7</v>
      </c>
      <c r="I49" s="11">
        <v>72.540000000000006</v>
      </c>
      <c r="J49" s="11">
        <v>0.08</v>
      </c>
      <c r="K49" s="11">
        <v>0.04</v>
      </c>
      <c r="L49" s="11">
        <v>0.88</v>
      </c>
      <c r="M49" s="11">
        <v>0.56999999999999995</v>
      </c>
      <c r="N49" s="11">
        <v>7.02</v>
      </c>
      <c r="O49" s="11">
        <v>0.04</v>
      </c>
      <c r="P49" s="11">
        <v>0.01</v>
      </c>
      <c r="Q49" s="11">
        <v>0.38</v>
      </c>
    </row>
    <row r="50" spans="4:17" x14ac:dyDescent="0.45">
      <c r="D50" s="11" t="s">
        <v>409</v>
      </c>
      <c r="E50" s="11" t="s">
        <v>471</v>
      </c>
      <c r="F50" s="11">
        <v>14.83</v>
      </c>
      <c r="G50" s="11">
        <v>0.7</v>
      </c>
      <c r="H50" s="11">
        <v>2.73</v>
      </c>
      <c r="I50" s="11">
        <v>73.08</v>
      </c>
      <c r="J50" s="11">
        <v>0.02</v>
      </c>
      <c r="K50" s="11">
        <v>7.0000000000000007E-2</v>
      </c>
      <c r="L50" s="11">
        <v>0.87</v>
      </c>
      <c r="M50" s="11">
        <v>0.56000000000000005</v>
      </c>
      <c r="N50" s="11">
        <v>6.63</v>
      </c>
      <c r="O50" s="11">
        <v>0.09</v>
      </c>
      <c r="P50" s="11">
        <v>0.01</v>
      </c>
      <c r="Q50" s="11">
        <v>0.4</v>
      </c>
    </row>
    <row r="51" spans="4:17" x14ac:dyDescent="0.45">
      <c r="D51" s="11" t="s">
        <v>364</v>
      </c>
      <c r="E51" s="11" t="s">
        <v>471</v>
      </c>
      <c r="F51" s="11">
        <v>16.22</v>
      </c>
      <c r="G51" s="11">
        <v>0.63</v>
      </c>
      <c r="H51" s="11">
        <v>2.89</v>
      </c>
      <c r="I51" s="11">
        <v>71.08</v>
      </c>
      <c r="J51" s="11">
        <v>0</v>
      </c>
      <c r="K51" s="11">
        <v>0.08</v>
      </c>
      <c r="L51" s="11">
        <v>1.01</v>
      </c>
      <c r="M51" s="11">
        <v>0.63</v>
      </c>
      <c r="N51" s="11">
        <v>7</v>
      </c>
      <c r="O51" s="11">
        <v>0.08</v>
      </c>
      <c r="P51" s="11">
        <v>0.02</v>
      </c>
      <c r="Q51" s="11">
        <v>0.37</v>
      </c>
    </row>
    <row r="52" spans="4:17" x14ac:dyDescent="0.45">
      <c r="D52" s="11" t="s">
        <v>366</v>
      </c>
      <c r="E52" s="11" t="s">
        <v>471</v>
      </c>
      <c r="F52" s="11">
        <v>14.95</v>
      </c>
      <c r="G52" s="11">
        <v>0.89</v>
      </c>
      <c r="H52" s="11">
        <v>2.74</v>
      </c>
      <c r="I52" s="11">
        <v>72.150000000000006</v>
      </c>
      <c r="J52" s="11">
        <v>0</v>
      </c>
      <c r="K52" s="11">
        <v>0.09</v>
      </c>
      <c r="L52" s="11">
        <v>0.81</v>
      </c>
      <c r="M52" s="11">
        <v>0.6</v>
      </c>
      <c r="N52" s="11">
        <v>7.29</v>
      </c>
      <c r="O52" s="11">
        <v>0.11</v>
      </c>
      <c r="P52" s="11">
        <v>0.02</v>
      </c>
      <c r="Q52" s="11">
        <v>0.35</v>
      </c>
    </row>
    <row r="54" spans="4:17" x14ac:dyDescent="0.45">
      <c r="E54" s="11" t="s">
        <v>114</v>
      </c>
      <c r="F54">
        <f>AVERAGE(F48:F52)</f>
        <v>15.229999999999999</v>
      </c>
      <c r="G54">
        <f t="shared" ref="G54:Q54" si="5">AVERAGE(G48:G52)</f>
        <v>0.76</v>
      </c>
      <c r="H54">
        <f t="shared" si="5"/>
        <v>2.7540000000000004</v>
      </c>
      <c r="I54">
        <f t="shared" si="5"/>
        <v>72.195999999999998</v>
      </c>
      <c r="J54">
        <f t="shared" si="5"/>
        <v>0.03</v>
      </c>
      <c r="K54">
        <f t="shared" si="5"/>
        <v>7.1999999999999995E-2</v>
      </c>
      <c r="L54">
        <f t="shared" si="5"/>
        <v>0.88400000000000001</v>
      </c>
      <c r="M54">
        <f t="shared" si="5"/>
        <v>0.59199999999999997</v>
      </c>
      <c r="N54">
        <f t="shared" si="5"/>
        <v>7.0200000000000005</v>
      </c>
      <c r="O54">
        <f t="shared" si="5"/>
        <v>8.199999999999999E-2</v>
      </c>
      <c r="P54">
        <f t="shared" si="5"/>
        <v>1.2E-2</v>
      </c>
      <c r="Q54">
        <f t="shared" si="5"/>
        <v>0.37</v>
      </c>
    </row>
    <row r="56" spans="4:17" x14ac:dyDescent="0.45">
      <c r="D56" s="11" t="s">
        <v>367</v>
      </c>
      <c r="E56" s="11" t="s">
        <v>472</v>
      </c>
      <c r="F56" s="11">
        <v>14.33</v>
      </c>
      <c r="G56" s="11">
        <v>0.78</v>
      </c>
      <c r="H56" s="11">
        <v>2.85</v>
      </c>
      <c r="I56" s="11">
        <v>71.930000000000007</v>
      </c>
      <c r="J56" s="11">
        <v>0.01</v>
      </c>
      <c r="K56" s="11">
        <v>0.06</v>
      </c>
      <c r="L56" s="11">
        <v>0.84</v>
      </c>
      <c r="M56" s="11">
        <v>0.79</v>
      </c>
      <c r="N56" s="11">
        <v>7.84</v>
      </c>
      <c r="O56" s="11">
        <v>0.12</v>
      </c>
      <c r="P56" s="11">
        <v>0.04</v>
      </c>
      <c r="Q56" s="11">
        <v>0.43</v>
      </c>
    </row>
    <row r="57" spans="4:17" x14ac:dyDescent="0.45">
      <c r="D57" s="11" t="s">
        <v>368</v>
      </c>
      <c r="E57" s="11" t="s">
        <v>472</v>
      </c>
      <c r="F57" s="11">
        <v>14.29</v>
      </c>
      <c r="G57" s="11">
        <v>0.86</v>
      </c>
      <c r="H57" s="11">
        <v>2.77</v>
      </c>
      <c r="I57" s="11">
        <v>71.709999999999994</v>
      </c>
      <c r="J57" s="11">
        <v>0</v>
      </c>
      <c r="K57" s="11">
        <v>0.06</v>
      </c>
      <c r="L57" s="11">
        <v>0.82</v>
      </c>
      <c r="M57" s="11">
        <v>0.75</v>
      </c>
      <c r="N57" s="11">
        <v>8.08</v>
      </c>
      <c r="O57" s="11">
        <v>0.09</v>
      </c>
      <c r="P57" s="11">
        <v>0.05</v>
      </c>
      <c r="Q57" s="11">
        <v>0.51</v>
      </c>
    </row>
    <row r="58" spans="4:17" x14ac:dyDescent="0.45">
      <c r="D58" s="11" t="s">
        <v>354</v>
      </c>
      <c r="E58" s="11" t="s">
        <v>472</v>
      </c>
      <c r="F58" s="11">
        <v>14.3</v>
      </c>
      <c r="G58" s="11">
        <v>0.81</v>
      </c>
      <c r="H58" s="11">
        <v>2.79</v>
      </c>
      <c r="I58" s="11">
        <v>71.87</v>
      </c>
      <c r="J58" s="11">
        <v>0.01</v>
      </c>
      <c r="K58" s="11">
        <v>0.06</v>
      </c>
      <c r="L58" s="11">
        <v>0.83</v>
      </c>
      <c r="M58" s="11">
        <v>0.73</v>
      </c>
      <c r="N58" s="11">
        <v>8.0399999999999991</v>
      </c>
      <c r="O58" s="11">
        <v>0.08</v>
      </c>
      <c r="P58" s="11">
        <v>0.06</v>
      </c>
      <c r="Q58" s="11">
        <v>0.42</v>
      </c>
    </row>
    <row r="59" spans="4:17" x14ac:dyDescent="0.45">
      <c r="D59" s="11" t="s">
        <v>355</v>
      </c>
      <c r="E59" s="11" t="s">
        <v>472</v>
      </c>
      <c r="F59" s="11">
        <v>14.14</v>
      </c>
      <c r="G59" s="11">
        <v>0.8</v>
      </c>
      <c r="H59" s="11">
        <v>2.89</v>
      </c>
      <c r="I59" s="11">
        <v>71.84</v>
      </c>
      <c r="J59" s="11">
        <v>0</v>
      </c>
      <c r="K59" s="11">
        <v>0.05</v>
      </c>
      <c r="L59" s="11">
        <v>0.8</v>
      </c>
      <c r="M59" s="11">
        <v>0.77</v>
      </c>
      <c r="N59" s="11">
        <v>8.11</v>
      </c>
      <c r="O59" s="11">
        <v>0.1</v>
      </c>
      <c r="P59" s="11">
        <v>0.06</v>
      </c>
      <c r="Q59" s="11">
        <v>0.44</v>
      </c>
    </row>
    <row r="60" spans="4:17" x14ac:dyDescent="0.45">
      <c r="D60" s="11" t="s">
        <v>356</v>
      </c>
      <c r="E60" s="11" t="s">
        <v>472</v>
      </c>
      <c r="F60" s="11">
        <v>14.08</v>
      </c>
      <c r="G60" s="11">
        <v>0.83</v>
      </c>
      <c r="H60" s="11">
        <v>2.88</v>
      </c>
      <c r="I60" s="11">
        <v>71.95</v>
      </c>
      <c r="J60" s="11">
        <v>0.04</v>
      </c>
      <c r="K60" s="11">
        <v>0.06</v>
      </c>
      <c r="L60" s="11">
        <v>0.8</v>
      </c>
      <c r="M60" s="11">
        <v>0.77</v>
      </c>
      <c r="N60" s="11">
        <v>7.97</v>
      </c>
      <c r="O60" s="11">
        <v>7.0000000000000007E-2</v>
      </c>
      <c r="P60" s="11">
        <v>0.05</v>
      </c>
      <c r="Q60" s="11">
        <v>0.49</v>
      </c>
    </row>
    <row r="62" spans="4:17" x14ac:dyDescent="0.45">
      <c r="E62" s="11" t="s">
        <v>139</v>
      </c>
      <c r="F62">
        <f>AVERAGE(F56:F60)</f>
        <v>14.228</v>
      </c>
      <c r="G62">
        <f t="shared" ref="G62:Q62" si="6">AVERAGE(G56:G60)</f>
        <v>0.81600000000000006</v>
      </c>
      <c r="H62">
        <f t="shared" si="6"/>
        <v>2.8359999999999999</v>
      </c>
      <c r="I62">
        <f t="shared" si="6"/>
        <v>71.86</v>
      </c>
      <c r="J62">
        <f t="shared" si="6"/>
        <v>1.2E-2</v>
      </c>
      <c r="K62">
        <f t="shared" si="6"/>
        <v>5.7999999999999996E-2</v>
      </c>
      <c r="L62">
        <f t="shared" si="6"/>
        <v>0.81799999999999995</v>
      </c>
      <c r="M62">
        <f t="shared" si="6"/>
        <v>0.76200000000000001</v>
      </c>
      <c r="N62">
        <f t="shared" si="6"/>
        <v>8.0079999999999991</v>
      </c>
      <c r="O62">
        <f t="shared" si="6"/>
        <v>9.1999999999999998E-2</v>
      </c>
      <c r="P62">
        <f t="shared" si="6"/>
        <v>5.2000000000000005E-2</v>
      </c>
      <c r="Q62">
        <f t="shared" si="6"/>
        <v>0.45800000000000002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4E53-BD96-441C-BB66-9E11A66F01F8}">
  <dimension ref="C3:AF66"/>
  <sheetViews>
    <sheetView workbookViewId="0">
      <selection activeCell="S21" sqref="S21"/>
    </sheetView>
  </sheetViews>
  <sheetFormatPr defaultRowHeight="14.25" x14ac:dyDescent="0.45"/>
  <cols>
    <col min="3" max="3" width="19.1328125" customWidth="1"/>
    <col min="4" max="4" width="56" customWidth="1"/>
    <col min="20" max="20" width="21.265625" customWidth="1"/>
  </cols>
  <sheetData>
    <row r="3" spans="3:32" x14ac:dyDescent="0.45">
      <c r="C3" s="11" t="s">
        <v>311</v>
      </c>
      <c r="D3" s="11" t="s">
        <v>312</v>
      </c>
      <c r="E3" s="11" t="s">
        <v>443</v>
      </c>
      <c r="F3" s="11" t="s">
        <v>444</v>
      </c>
      <c r="G3" s="11" t="s">
        <v>445</v>
      </c>
      <c r="H3" s="11" t="s">
        <v>446</v>
      </c>
      <c r="I3" s="11" t="s">
        <v>260</v>
      </c>
      <c r="J3" s="11" t="s">
        <v>447</v>
      </c>
      <c r="K3" s="11" t="s">
        <v>6</v>
      </c>
      <c r="L3" s="11" t="s">
        <v>448</v>
      </c>
      <c r="M3" s="11" t="s">
        <v>449</v>
      </c>
      <c r="N3" s="11" t="s">
        <v>261</v>
      </c>
      <c r="O3" s="11" t="s">
        <v>264</v>
      </c>
      <c r="P3" s="11" t="s">
        <v>450</v>
      </c>
      <c r="T3" s="11" t="s">
        <v>312</v>
      </c>
      <c r="U3" s="111" t="s">
        <v>473</v>
      </c>
      <c r="V3" s="111" t="s">
        <v>1</v>
      </c>
      <c r="W3" s="111" t="s">
        <v>2</v>
      </c>
      <c r="X3" s="111" t="s">
        <v>3</v>
      </c>
      <c r="Y3" s="111" t="s">
        <v>4</v>
      </c>
      <c r="Z3" s="111" t="s">
        <v>5</v>
      </c>
      <c r="AA3" s="111" t="s">
        <v>6</v>
      </c>
      <c r="AB3" s="111" t="s">
        <v>7</v>
      </c>
      <c r="AC3" s="111" t="s">
        <v>8</v>
      </c>
      <c r="AD3" s="111" t="s">
        <v>9</v>
      </c>
      <c r="AE3" s="111" t="s">
        <v>10</v>
      </c>
      <c r="AF3" s="111" t="s">
        <v>11</v>
      </c>
    </row>
    <row r="4" spans="3:32" x14ac:dyDescent="0.45">
      <c r="C4" s="11" t="s">
        <v>401</v>
      </c>
      <c r="D4" s="11" t="s">
        <v>474</v>
      </c>
      <c r="E4" s="11">
        <v>14.63</v>
      </c>
      <c r="F4" s="11">
        <v>0.44</v>
      </c>
      <c r="G4" s="11">
        <v>2.68</v>
      </c>
      <c r="H4" s="11">
        <v>71.81</v>
      </c>
      <c r="I4" s="11">
        <v>0.02</v>
      </c>
      <c r="J4" s="11">
        <v>0.05</v>
      </c>
      <c r="K4" s="11">
        <v>0.79</v>
      </c>
      <c r="L4" s="11">
        <v>0.87</v>
      </c>
      <c r="M4" s="11">
        <v>8.2799999999999994</v>
      </c>
      <c r="N4" s="11">
        <v>7.0000000000000007E-2</v>
      </c>
      <c r="O4" s="11">
        <v>7.0000000000000007E-2</v>
      </c>
      <c r="P4" s="11">
        <v>0.28000000000000003</v>
      </c>
      <c r="T4" s="11" t="s">
        <v>20</v>
      </c>
      <c r="U4" s="23">
        <v>14.764000000000001</v>
      </c>
      <c r="V4" s="23">
        <v>0.44400000000000006</v>
      </c>
      <c r="W4" s="23">
        <v>2.6960000000000002</v>
      </c>
      <c r="X4" s="23">
        <v>71.647999999999996</v>
      </c>
      <c r="Y4" s="23">
        <v>2.4E-2</v>
      </c>
      <c r="Z4" s="23">
        <v>0.05</v>
      </c>
      <c r="AA4" s="23">
        <v>0.80199999999999994</v>
      </c>
      <c r="AB4" s="23">
        <v>0.8859999999999999</v>
      </c>
      <c r="AC4" s="23">
        <v>8.3120000000000012</v>
      </c>
      <c r="AD4" s="23">
        <v>0.05</v>
      </c>
      <c r="AE4" s="23">
        <v>4.8000000000000001E-2</v>
      </c>
      <c r="AF4" s="23">
        <v>0.27400000000000002</v>
      </c>
    </row>
    <row r="5" spans="3:32" x14ac:dyDescent="0.45">
      <c r="C5" s="11" t="s">
        <v>475</v>
      </c>
      <c r="D5" s="11" t="s">
        <v>474</v>
      </c>
      <c r="E5" s="11">
        <v>14.76</v>
      </c>
      <c r="F5" s="11">
        <v>0.44</v>
      </c>
      <c r="G5" s="11">
        <v>2.69</v>
      </c>
      <c r="H5" s="11">
        <v>71.61</v>
      </c>
      <c r="I5" s="11">
        <v>0.05</v>
      </c>
      <c r="J5" s="11">
        <v>0.04</v>
      </c>
      <c r="K5" s="11">
        <v>0.8</v>
      </c>
      <c r="L5" s="11">
        <v>0.89</v>
      </c>
      <c r="M5" s="11">
        <v>8.33</v>
      </c>
      <c r="N5" s="11">
        <v>0.06</v>
      </c>
      <c r="O5" s="11">
        <v>0.05</v>
      </c>
      <c r="P5" s="11">
        <v>0.28000000000000003</v>
      </c>
      <c r="T5" s="11" t="s">
        <v>176</v>
      </c>
      <c r="U5" s="23">
        <v>18.080000000000002</v>
      </c>
      <c r="V5" s="23">
        <v>0.88400000000000001</v>
      </c>
      <c r="W5" s="23">
        <v>2.1840000000000002</v>
      </c>
      <c r="X5" s="23">
        <v>68.808000000000007</v>
      </c>
      <c r="Y5" s="23">
        <v>3.6000000000000004E-2</v>
      </c>
      <c r="Z5" s="23">
        <v>0.128</v>
      </c>
      <c r="AA5" s="23">
        <v>1.0859999999999999</v>
      </c>
      <c r="AB5" s="23">
        <v>0.434</v>
      </c>
      <c r="AC5" s="23">
        <v>6.4620000000000006</v>
      </c>
      <c r="AD5" s="23">
        <v>0.14399999999999999</v>
      </c>
      <c r="AE5" s="23">
        <v>0.77400000000000002</v>
      </c>
      <c r="AF5" s="23">
        <v>0.98199999999999998</v>
      </c>
    </row>
    <row r="6" spans="3:32" x14ac:dyDescent="0.45">
      <c r="C6" s="11" t="s">
        <v>476</v>
      </c>
      <c r="D6" s="11" t="s">
        <v>474</v>
      </c>
      <c r="E6" s="11">
        <v>14.74</v>
      </c>
      <c r="F6" s="11">
        <v>0.47</v>
      </c>
      <c r="G6" s="11">
        <v>2.69</v>
      </c>
      <c r="H6" s="11">
        <v>71.59</v>
      </c>
      <c r="I6" s="11">
        <v>0.02</v>
      </c>
      <c r="J6" s="11">
        <v>0.05</v>
      </c>
      <c r="K6" s="11">
        <v>0.82</v>
      </c>
      <c r="L6" s="11">
        <v>0.91</v>
      </c>
      <c r="M6" s="11">
        <v>8.3699999999999992</v>
      </c>
      <c r="N6" s="11">
        <v>0.04</v>
      </c>
      <c r="O6" s="11">
        <v>0.01</v>
      </c>
      <c r="P6" s="11">
        <v>0.28000000000000003</v>
      </c>
      <c r="T6" s="11" t="s">
        <v>187</v>
      </c>
      <c r="U6" s="23">
        <v>19.68</v>
      </c>
      <c r="V6" s="23">
        <v>0.82800000000000007</v>
      </c>
      <c r="W6" s="23">
        <v>2.1920000000000002</v>
      </c>
      <c r="X6" s="23">
        <v>65.298000000000002</v>
      </c>
      <c r="Y6" s="23">
        <v>8.4000000000000005E-2</v>
      </c>
      <c r="Z6" s="23">
        <v>0.16800000000000001</v>
      </c>
      <c r="AA6" s="23">
        <v>0.98399999999999999</v>
      </c>
      <c r="AB6" s="23">
        <v>0.56600000000000006</v>
      </c>
      <c r="AC6" s="23">
        <v>7.1540000000000008</v>
      </c>
      <c r="AD6" s="23">
        <v>0.21800000000000003</v>
      </c>
      <c r="AE6" s="23">
        <v>1.43</v>
      </c>
      <c r="AF6" s="23">
        <v>1.3920000000000001</v>
      </c>
    </row>
    <row r="7" spans="3:32" x14ac:dyDescent="0.45">
      <c r="C7" s="11" t="s">
        <v>477</v>
      </c>
      <c r="D7" s="11" t="s">
        <v>474</v>
      </c>
      <c r="E7" s="11">
        <v>14.82</v>
      </c>
      <c r="F7" s="11">
        <v>0.44</v>
      </c>
      <c r="G7" s="11">
        <v>2.72</v>
      </c>
      <c r="H7" s="11">
        <v>71.53</v>
      </c>
      <c r="I7" s="11">
        <v>0.03</v>
      </c>
      <c r="J7" s="11">
        <v>0.04</v>
      </c>
      <c r="K7" s="11">
        <v>0.8</v>
      </c>
      <c r="L7" s="11">
        <v>0.88</v>
      </c>
      <c r="M7" s="11">
        <v>8.35</v>
      </c>
      <c r="N7" s="11">
        <v>0.04</v>
      </c>
      <c r="O7" s="11">
        <v>7.0000000000000007E-2</v>
      </c>
      <c r="P7" s="11">
        <v>0.28000000000000003</v>
      </c>
      <c r="T7" s="11" t="s">
        <v>54</v>
      </c>
      <c r="U7" s="23">
        <v>12.813999999999998</v>
      </c>
      <c r="V7" s="23">
        <v>0.61799999999999999</v>
      </c>
      <c r="W7" s="23">
        <v>3.3420000000000001</v>
      </c>
      <c r="X7" s="23">
        <v>69.309999999999988</v>
      </c>
      <c r="Y7" s="23">
        <v>0.124</v>
      </c>
      <c r="Z7" s="23">
        <v>2.7999999999999997E-2</v>
      </c>
      <c r="AA7" s="23">
        <v>0.81</v>
      </c>
      <c r="AB7" s="23">
        <v>0.74999999999999989</v>
      </c>
      <c r="AC7" s="23">
        <v>11.654</v>
      </c>
      <c r="AD7" s="23">
        <v>0.11399999999999999</v>
      </c>
      <c r="AE7" s="23">
        <v>0.03</v>
      </c>
      <c r="AF7" s="23">
        <v>0.56800000000000006</v>
      </c>
    </row>
    <row r="8" spans="3:32" x14ac:dyDescent="0.45">
      <c r="C8" s="11" t="s">
        <v>478</v>
      </c>
      <c r="D8" s="11" t="s">
        <v>474</v>
      </c>
      <c r="E8" s="11">
        <v>14.87</v>
      </c>
      <c r="F8" s="11">
        <v>0.43</v>
      </c>
      <c r="G8" s="11">
        <v>2.7</v>
      </c>
      <c r="H8" s="11">
        <v>71.7</v>
      </c>
      <c r="I8" s="11">
        <v>0</v>
      </c>
      <c r="J8" s="11">
        <v>7.0000000000000007E-2</v>
      </c>
      <c r="K8" s="11">
        <v>0.8</v>
      </c>
      <c r="L8" s="11">
        <v>0.88</v>
      </c>
      <c r="M8" s="11">
        <v>8.23</v>
      </c>
      <c r="N8" s="11">
        <v>0.04</v>
      </c>
      <c r="O8" s="11">
        <v>0.04</v>
      </c>
      <c r="P8" s="11">
        <v>0.25</v>
      </c>
      <c r="T8" s="11" t="s">
        <v>55</v>
      </c>
      <c r="U8" s="23">
        <v>13.4</v>
      </c>
      <c r="V8" s="23">
        <v>0.62</v>
      </c>
      <c r="W8" s="23">
        <v>3.2</v>
      </c>
      <c r="X8" s="23">
        <v>70.996000000000009</v>
      </c>
      <c r="Y8" s="23">
        <v>0.14799999999999999</v>
      </c>
      <c r="Z8" s="23">
        <v>6.2E-2</v>
      </c>
      <c r="AA8" s="23">
        <v>0.66400000000000003</v>
      </c>
      <c r="AB8" s="23">
        <v>0.99</v>
      </c>
      <c r="AC8" s="23">
        <v>9.3279999999999994</v>
      </c>
      <c r="AD8" s="23">
        <v>0.11400000000000002</v>
      </c>
      <c r="AE8" s="23">
        <v>0.02</v>
      </c>
      <c r="AF8" s="23">
        <v>0.46199999999999991</v>
      </c>
    </row>
    <row r="9" spans="3:32" x14ac:dyDescent="0.45"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T9" s="11" t="s">
        <v>83</v>
      </c>
      <c r="U9" s="23">
        <v>14.354000000000003</v>
      </c>
      <c r="V9" s="23">
        <v>0.67599999999999993</v>
      </c>
      <c r="W9" s="23">
        <v>3.2359999999999998</v>
      </c>
      <c r="X9" s="23">
        <v>70.62</v>
      </c>
      <c r="Y9" s="23">
        <v>3.7499999999999999E-2</v>
      </c>
      <c r="Z9" s="23">
        <v>0.02</v>
      </c>
      <c r="AA9" s="23">
        <v>0.96599999999999997</v>
      </c>
      <c r="AB9" s="23">
        <v>0.6100000000000001</v>
      </c>
      <c r="AC9" s="23">
        <v>8.9960000000000004</v>
      </c>
      <c r="AD9" s="23">
        <v>8.5000000000000006E-2</v>
      </c>
      <c r="AE9" s="23">
        <v>1.7500000000000002E-2</v>
      </c>
      <c r="AF9" s="23">
        <v>0.42199999999999999</v>
      </c>
    </row>
    <row r="10" spans="3:32" x14ac:dyDescent="0.45">
      <c r="C10" s="11"/>
      <c r="D10" s="11" t="s">
        <v>20</v>
      </c>
      <c r="E10" s="11">
        <f>AVERAGE(E4:E8)</f>
        <v>14.764000000000001</v>
      </c>
      <c r="F10" s="11">
        <f t="shared" ref="F10:P10" si="0">AVERAGE(F4:F8)</f>
        <v>0.44400000000000006</v>
      </c>
      <c r="G10" s="11">
        <f t="shared" si="0"/>
        <v>2.6960000000000002</v>
      </c>
      <c r="H10" s="11">
        <f t="shared" si="0"/>
        <v>71.647999999999996</v>
      </c>
      <c r="I10" s="11">
        <f t="shared" si="0"/>
        <v>2.4E-2</v>
      </c>
      <c r="J10" s="11">
        <f t="shared" si="0"/>
        <v>0.05</v>
      </c>
      <c r="K10" s="11">
        <f t="shared" si="0"/>
        <v>0.80199999999999994</v>
      </c>
      <c r="L10" s="11">
        <f t="shared" si="0"/>
        <v>0.8859999999999999</v>
      </c>
      <c r="M10" s="11">
        <f t="shared" si="0"/>
        <v>8.3120000000000012</v>
      </c>
      <c r="N10" s="11">
        <f t="shared" si="0"/>
        <v>0.05</v>
      </c>
      <c r="O10" s="11">
        <f t="shared" si="0"/>
        <v>4.8000000000000001E-2</v>
      </c>
      <c r="P10" s="11">
        <f t="shared" si="0"/>
        <v>0.27400000000000002</v>
      </c>
      <c r="T10" s="11" t="s">
        <v>115</v>
      </c>
      <c r="U10" s="23">
        <v>14.330000000000002</v>
      </c>
      <c r="V10" s="23">
        <v>0.76</v>
      </c>
      <c r="W10" s="23">
        <v>3.0760000000000001</v>
      </c>
      <c r="X10" s="23">
        <v>68.227999999999994</v>
      </c>
      <c r="Y10" s="23">
        <v>9.6000000000000002E-2</v>
      </c>
      <c r="Z10" s="23">
        <v>3.7999999999999999E-2</v>
      </c>
      <c r="AA10" s="23">
        <v>0.80800000000000005</v>
      </c>
      <c r="AB10" s="23">
        <v>0.6100000000000001</v>
      </c>
      <c r="AC10" s="23">
        <v>11.384</v>
      </c>
      <c r="AD10" s="23">
        <v>0.11000000000000001</v>
      </c>
      <c r="AE10" s="23">
        <v>1.4000000000000002E-2</v>
      </c>
      <c r="AF10" s="23">
        <v>0.53800000000000003</v>
      </c>
    </row>
    <row r="11" spans="3:32" x14ac:dyDescent="0.45"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T11" s="11" t="s">
        <v>122</v>
      </c>
      <c r="U11" s="53">
        <v>14.298000000000002</v>
      </c>
      <c r="V11" s="53">
        <v>0.76600000000000001</v>
      </c>
      <c r="W11" s="53">
        <v>3.0780000000000003</v>
      </c>
      <c r="X11" s="53">
        <v>68.244</v>
      </c>
      <c r="Y11" s="53">
        <v>0.11000000000000001</v>
      </c>
      <c r="Z11" s="53">
        <v>2.8000000000000004E-2</v>
      </c>
      <c r="AA11" s="53">
        <v>0.81400000000000006</v>
      </c>
      <c r="AB11" s="53">
        <v>0.61799999999999999</v>
      </c>
      <c r="AC11" s="53">
        <v>11.408000000000001</v>
      </c>
      <c r="AD11" s="53">
        <v>9.4E-2</v>
      </c>
      <c r="AE11" s="53">
        <v>3.5999999999999997E-2</v>
      </c>
      <c r="AF11" s="53">
        <v>0.504</v>
      </c>
    </row>
    <row r="12" spans="3:32" x14ac:dyDescent="0.45">
      <c r="C12" s="11" t="s">
        <v>479</v>
      </c>
      <c r="D12" s="11" t="s">
        <v>480</v>
      </c>
      <c r="E12" s="11">
        <v>18.09</v>
      </c>
      <c r="F12" s="11">
        <v>0.9</v>
      </c>
      <c r="G12" s="11">
        <v>2.16</v>
      </c>
      <c r="H12" s="11">
        <v>68.819999999999993</v>
      </c>
      <c r="I12" s="11">
        <v>0.04</v>
      </c>
      <c r="J12" s="11">
        <v>0.13</v>
      </c>
      <c r="K12" s="11">
        <v>1.07</v>
      </c>
      <c r="L12" s="11">
        <v>0.44</v>
      </c>
      <c r="M12" s="11">
        <v>6.47</v>
      </c>
      <c r="N12" s="11">
        <v>0.16</v>
      </c>
      <c r="O12" s="11">
        <v>0.75</v>
      </c>
      <c r="P12" s="11">
        <v>0.97</v>
      </c>
    </row>
    <row r="13" spans="3:32" x14ac:dyDescent="0.45">
      <c r="C13" s="11" t="s">
        <v>481</v>
      </c>
      <c r="D13" s="11" t="s">
        <v>480</v>
      </c>
      <c r="E13" s="11">
        <v>18.12</v>
      </c>
      <c r="F13" s="11">
        <v>0.89</v>
      </c>
      <c r="G13" s="11">
        <v>2.1800000000000002</v>
      </c>
      <c r="H13" s="11">
        <v>68.78</v>
      </c>
      <c r="I13" s="11">
        <v>0.04</v>
      </c>
      <c r="J13" s="11">
        <v>0.12</v>
      </c>
      <c r="K13" s="11">
        <v>1.1000000000000001</v>
      </c>
      <c r="L13" s="11">
        <v>0.42</v>
      </c>
      <c r="M13" s="11">
        <v>6.46</v>
      </c>
      <c r="N13" s="11">
        <v>0.11</v>
      </c>
      <c r="O13" s="11">
        <v>0.81</v>
      </c>
      <c r="P13" s="11">
        <v>0.97</v>
      </c>
    </row>
    <row r="14" spans="3:32" x14ac:dyDescent="0.45">
      <c r="C14" s="11" t="s">
        <v>482</v>
      </c>
      <c r="D14" s="11" t="s">
        <v>480</v>
      </c>
      <c r="E14" s="11">
        <v>18.079999999999998</v>
      </c>
      <c r="F14" s="11">
        <v>0.89</v>
      </c>
      <c r="G14" s="11">
        <v>2.2200000000000002</v>
      </c>
      <c r="H14" s="11">
        <v>68.78</v>
      </c>
      <c r="I14" s="11">
        <v>0.03</v>
      </c>
      <c r="J14" s="11">
        <v>0.13</v>
      </c>
      <c r="K14" s="11">
        <v>1.07</v>
      </c>
      <c r="L14" s="11">
        <v>0.44</v>
      </c>
      <c r="M14" s="11">
        <v>6.49</v>
      </c>
      <c r="N14" s="11">
        <v>0.12</v>
      </c>
      <c r="O14" s="11">
        <v>0.77</v>
      </c>
      <c r="P14" s="11">
        <v>0.99</v>
      </c>
    </row>
    <row r="15" spans="3:32" x14ac:dyDescent="0.45">
      <c r="C15" s="11" t="s">
        <v>483</v>
      </c>
      <c r="D15" s="11" t="s">
        <v>480</v>
      </c>
      <c r="E15" s="11">
        <v>18.04</v>
      </c>
      <c r="F15" s="11">
        <v>0.89</v>
      </c>
      <c r="G15" s="11">
        <v>2.16</v>
      </c>
      <c r="H15" s="11">
        <v>68.86</v>
      </c>
      <c r="I15" s="11">
        <v>0.03</v>
      </c>
      <c r="J15" s="11">
        <v>0.13</v>
      </c>
      <c r="K15" s="11">
        <v>1.0900000000000001</v>
      </c>
      <c r="L15" s="11">
        <v>0.44</v>
      </c>
      <c r="M15" s="11">
        <v>6.44</v>
      </c>
      <c r="N15" s="11">
        <v>0.15</v>
      </c>
      <c r="O15" s="11">
        <v>0.78</v>
      </c>
      <c r="P15" s="11">
        <v>0.99</v>
      </c>
    </row>
    <row r="16" spans="3:32" x14ac:dyDescent="0.45">
      <c r="C16" s="11" t="s">
        <v>484</v>
      </c>
      <c r="D16" s="11" t="s">
        <v>480</v>
      </c>
      <c r="E16" s="11">
        <v>18.07</v>
      </c>
      <c r="F16" s="11">
        <v>0.85</v>
      </c>
      <c r="G16" s="11">
        <v>2.2000000000000002</v>
      </c>
      <c r="H16" s="11">
        <v>68.8</v>
      </c>
      <c r="I16" s="11">
        <v>0.04</v>
      </c>
      <c r="J16" s="11">
        <v>0.13</v>
      </c>
      <c r="K16" s="11">
        <v>1.1000000000000001</v>
      </c>
      <c r="L16" s="11">
        <v>0.43</v>
      </c>
      <c r="M16" s="11">
        <v>6.45</v>
      </c>
      <c r="N16" s="11">
        <v>0.18</v>
      </c>
      <c r="O16" s="11">
        <v>0.76</v>
      </c>
      <c r="P16" s="11">
        <v>0.99</v>
      </c>
    </row>
    <row r="17" spans="3:16" x14ac:dyDescent="0.45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3:16" x14ac:dyDescent="0.45">
      <c r="C18" s="11"/>
      <c r="D18" s="11" t="s">
        <v>176</v>
      </c>
      <c r="E18" s="11">
        <f>AVERAGE(E12:E16)</f>
        <v>18.080000000000002</v>
      </c>
      <c r="F18" s="11">
        <f t="shared" ref="F18:P18" si="1">AVERAGE(F12:F16)</f>
        <v>0.88400000000000001</v>
      </c>
      <c r="G18" s="11">
        <f t="shared" si="1"/>
        <v>2.1840000000000002</v>
      </c>
      <c r="H18" s="11">
        <f t="shared" si="1"/>
        <v>68.808000000000007</v>
      </c>
      <c r="I18" s="11">
        <f t="shared" si="1"/>
        <v>3.6000000000000004E-2</v>
      </c>
      <c r="J18" s="11">
        <f t="shared" si="1"/>
        <v>0.128</v>
      </c>
      <c r="K18" s="11">
        <f t="shared" si="1"/>
        <v>1.0859999999999999</v>
      </c>
      <c r="L18" s="11">
        <f t="shared" si="1"/>
        <v>0.434</v>
      </c>
      <c r="M18" s="11">
        <f t="shared" si="1"/>
        <v>6.4620000000000006</v>
      </c>
      <c r="N18" s="11">
        <f t="shared" si="1"/>
        <v>0.14399999999999999</v>
      </c>
      <c r="O18" s="11">
        <f t="shared" si="1"/>
        <v>0.77400000000000002</v>
      </c>
      <c r="P18" s="11">
        <f t="shared" si="1"/>
        <v>0.98199999999999998</v>
      </c>
    </row>
    <row r="19" spans="3:16" x14ac:dyDescent="0.4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3:16" x14ac:dyDescent="0.45">
      <c r="C20" s="11" t="s">
        <v>485</v>
      </c>
      <c r="D20" s="11" t="s">
        <v>486</v>
      </c>
      <c r="E20" s="11">
        <v>19.71</v>
      </c>
      <c r="F20" s="11">
        <v>0.84</v>
      </c>
      <c r="G20" s="11">
        <v>2.16</v>
      </c>
      <c r="H20" s="11">
        <v>65.3</v>
      </c>
      <c r="I20" s="11">
        <v>0.1</v>
      </c>
      <c r="J20" s="11">
        <v>0.17</v>
      </c>
      <c r="K20" s="11">
        <v>0.98</v>
      </c>
      <c r="L20" s="11">
        <v>0.54</v>
      </c>
      <c r="M20" s="11">
        <v>7.16</v>
      </c>
      <c r="N20" s="11">
        <v>0.19</v>
      </c>
      <c r="O20" s="11">
        <v>1.46</v>
      </c>
      <c r="P20" s="11">
        <v>1.37</v>
      </c>
    </row>
    <row r="21" spans="3:16" x14ac:dyDescent="0.45">
      <c r="C21" s="11" t="s">
        <v>487</v>
      </c>
      <c r="D21" s="11" t="s">
        <v>486</v>
      </c>
      <c r="E21" s="11">
        <v>19.739999999999998</v>
      </c>
      <c r="F21" s="11">
        <v>0.84</v>
      </c>
      <c r="G21" s="11">
        <v>2.1800000000000002</v>
      </c>
      <c r="H21" s="11">
        <v>65.25</v>
      </c>
      <c r="I21" s="11">
        <v>0.04</v>
      </c>
      <c r="J21" s="11">
        <v>0.19</v>
      </c>
      <c r="K21" s="11">
        <v>1</v>
      </c>
      <c r="L21" s="11">
        <v>0.55000000000000004</v>
      </c>
      <c r="M21" s="11">
        <v>7.15</v>
      </c>
      <c r="N21" s="11">
        <v>0.25</v>
      </c>
      <c r="O21" s="11">
        <v>1.4</v>
      </c>
      <c r="P21" s="11">
        <v>1.4</v>
      </c>
    </row>
    <row r="22" spans="3:16" x14ac:dyDescent="0.45">
      <c r="C22" s="11" t="s">
        <v>488</v>
      </c>
      <c r="D22" s="11" t="s">
        <v>486</v>
      </c>
      <c r="E22" s="11">
        <v>19.64</v>
      </c>
      <c r="F22" s="11">
        <v>0.82</v>
      </c>
      <c r="G22" s="11">
        <v>2.17</v>
      </c>
      <c r="H22" s="11">
        <v>65.349999999999994</v>
      </c>
      <c r="I22" s="11">
        <v>0.12</v>
      </c>
      <c r="J22" s="11">
        <v>0.17</v>
      </c>
      <c r="K22" s="11">
        <v>0.98</v>
      </c>
      <c r="L22" s="11">
        <v>0.59</v>
      </c>
      <c r="M22" s="11">
        <v>7.13</v>
      </c>
      <c r="N22" s="11">
        <v>0.22</v>
      </c>
      <c r="O22" s="11">
        <v>1.44</v>
      </c>
      <c r="P22" s="11">
        <v>1.37</v>
      </c>
    </row>
    <row r="23" spans="3:16" x14ac:dyDescent="0.45">
      <c r="C23" s="11" t="s">
        <v>489</v>
      </c>
      <c r="D23" s="11" t="s">
        <v>486</v>
      </c>
      <c r="E23" s="11">
        <v>19.71</v>
      </c>
      <c r="F23" s="11">
        <v>0.83</v>
      </c>
      <c r="G23" s="11">
        <v>2.2200000000000002</v>
      </c>
      <c r="H23" s="11">
        <v>65.260000000000005</v>
      </c>
      <c r="I23" s="11">
        <v>7.0000000000000007E-2</v>
      </c>
      <c r="J23" s="11">
        <v>0.17</v>
      </c>
      <c r="K23" s="11">
        <v>0.98</v>
      </c>
      <c r="L23" s="11">
        <v>0.56000000000000005</v>
      </c>
      <c r="M23" s="11">
        <v>7.21</v>
      </c>
      <c r="N23" s="11">
        <v>0.17</v>
      </c>
      <c r="O23" s="11">
        <v>1.42</v>
      </c>
      <c r="P23" s="11">
        <v>1.41</v>
      </c>
    </row>
    <row r="24" spans="3:16" x14ac:dyDescent="0.45">
      <c r="C24" s="11" t="s">
        <v>490</v>
      </c>
      <c r="D24" s="11" t="s">
        <v>486</v>
      </c>
      <c r="E24" s="11">
        <v>19.600000000000001</v>
      </c>
      <c r="F24" s="11">
        <v>0.81</v>
      </c>
      <c r="G24" s="11">
        <v>2.23</v>
      </c>
      <c r="H24" s="11">
        <v>65.33</v>
      </c>
      <c r="I24" s="11">
        <v>0.09</v>
      </c>
      <c r="J24" s="11">
        <v>0.14000000000000001</v>
      </c>
      <c r="K24" s="11">
        <v>0.98</v>
      </c>
      <c r="L24" s="11">
        <v>0.59</v>
      </c>
      <c r="M24" s="11">
        <v>7.12</v>
      </c>
      <c r="N24" s="11">
        <v>0.26</v>
      </c>
      <c r="O24" s="11">
        <v>1.43</v>
      </c>
      <c r="P24" s="11">
        <v>1.41</v>
      </c>
    </row>
    <row r="25" spans="3:16" x14ac:dyDescent="0.45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3:16" x14ac:dyDescent="0.45">
      <c r="C26" s="11"/>
      <c r="D26" s="11" t="s">
        <v>187</v>
      </c>
      <c r="E26" s="11">
        <f>AVERAGE(E20:E24)</f>
        <v>19.68</v>
      </c>
      <c r="F26" s="11">
        <f t="shared" ref="F26:P26" si="2">AVERAGE(F20:F24)</f>
        <v>0.82800000000000007</v>
      </c>
      <c r="G26" s="11">
        <f t="shared" si="2"/>
        <v>2.1920000000000002</v>
      </c>
      <c r="H26" s="11">
        <f t="shared" si="2"/>
        <v>65.298000000000002</v>
      </c>
      <c r="I26" s="11">
        <f t="shared" si="2"/>
        <v>8.4000000000000005E-2</v>
      </c>
      <c r="J26" s="11">
        <f t="shared" si="2"/>
        <v>0.16800000000000001</v>
      </c>
      <c r="K26" s="11">
        <f t="shared" si="2"/>
        <v>0.98399999999999999</v>
      </c>
      <c r="L26" s="11">
        <f t="shared" si="2"/>
        <v>0.56600000000000006</v>
      </c>
      <c r="M26" s="11">
        <f t="shared" si="2"/>
        <v>7.1540000000000008</v>
      </c>
      <c r="N26" s="11">
        <f t="shared" si="2"/>
        <v>0.21800000000000003</v>
      </c>
      <c r="O26" s="11">
        <f t="shared" si="2"/>
        <v>1.43</v>
      </c>
      <c r="P26" s="11">
        <f t="shared" si="2"/>
        <v>1.3920000000000001</v>
      </c>
    </row>
    <row r="27" spans="3:16" x14ac:dyDescent="0.45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3:16" x14ac:dyDescent="0.45">
      <c r="C28" s="11" t="s">
        <v>491</v>
      </c>
      <c r="D28" s="11" t="s">
        <v>492</v>
      </c>
      <c r="E28" s="11">
        <v>13.02</v>
      </c>
      <c r="F28" s="11">
        <v>0.56999999999999995</v>
      </c>
      <c r="G28" s="11">
        <v>3.29</v>
      </c>
      <c r="H28" s="11">
        <v>69.58</v>
      </c>
      <c r="I28" s="11">
        <v>0.11</v>
      </c>
      <c r="J28" s="11">
        <v>0.02</v>
      </c>
      <c r="K28" s="11">
        <v>0.8</v>
      </c>
      <c r="L28" s="11">
        <v>0.71</v>
      </c>
      <c r="M28" s="11">
        <v>11.11</v>
      </c>
      <c r="N28" s="11">
        <v>0.12</v>
      </c>
      <c r="O28" s="11">
        <v>7.0000000000000007E-2</v>
      </c>
      <c r="P28" s="11">
        <v>0.59</v>
      </c>
    </row>
    <row r="29" spans="3:16" x14ac:dyDescent="0.45">
      <c r="C29" s="11" t="s">
        <v>493</v>
      </c>
      <c r="D29" s="11" t="s">
        <v>492</v>
      </c>
      <c r="E29" s="11">
        <v>12.71</v>
      </c>
      <c r="F29" s="11">
        <v>0.63</v>
      </c>
      <c r="G29" s="11">
        <v>3.4</v>
      </c>
      <c r="H29" s="11">
        <v>69.180000000000007</v>
      </c>
      <c r="I29" s="11">
        <v>0.13</v>
      </c>
      <c r="J29" s="11">
        <v>0.03</v>
      </c>
      <c r="K29" s="11"/>
      <c r="L29" s="11">
        <v>0.74</v>
      </c>
      <c r="M29" s="11">
        <v>12.42</v>
      </c>
      <c r="N29" s="11">
        <v>0.12</v>
      </c>
      <c r="O29" s="11"/>
      <c r="P29" s="11">
        <v>0.61</v>
      </c>
    </row>
    <row r="30" spans="3:16" x14ac:dyDescent="0.45">
      <c r="C30" s="11" t="s">
        <v>494</v>
      </c>
      <c r="D30" s="11" t="s">
        <v>492</v>
      </c>
      <c r="E30" s="11">
        <v>12.93</v>
      </c>
      <c r="F30" s="11">
        <v>0.64</v>
      </c>
      <c r="G30" s="11">
        <v>3.32</v>
      </c>
      <c r="H30" s="11">
        <v>69.66</v>
      </c>
      <c r="I30" s="11">
        <v>0.09</v>
      </c>
      <c r="J30" s="11">
        <v>0.04</v>
      </c>
      <c r="K30" s="11">
        <v>0.79</v>
      </c>
      <c r="L30" s="11">
        <v>0.73</v>
      </c>
      <c r="M30" s="11">
        <v>11.15</v>
      </c>
      <c r="N30" s="11">
        <v>0.12</v>
      </c>
      <c r="O30" s="11">
        <v>0.03</v>
      </c>
      <c r="P30" s="11">
        <v>0.5</v>
      </c>
    </row>
    <row r="31" spans="3:16" x14ac:dyDescent="0.45">
      <c r="C31" s="11" t="s">
        <v>495</v>
      </c>
      <c r="D31" s="11" t="s">
        <v>492</v>
      </c>
      <c r="E31" s="11">
        <v>12.87</v>
      </c>
      <c r="F31" s="11">
        <v>0.57999999999999996</v>
      </c>
      <c r="G31" s="11">
        <v>3.32</v>
      </c>
      <c r="H31" s="11">
        <v>69.540000000000006</v>
      </c>
      <c r="I31" s="11">
        <v>0.12</v>
      </c>
      <c r="J31" s="11">
        <v>0.03</v>
      </c>
      <c r="K31" s="11">
        <v>0.82</v>
      </c>
      <c r="L31" s="11">
        <v>0.82</v>
      </c>
      <c r="M31" s="11">
        <v>11.25</v>
      </c>
      <c r="N31" s="11">
        <v>0.1</v>
      </c>
      <c r="O31" s="11">
        <v>0.01</v>
      </c>
      <c r="P31" s="11">
        <v>0.54</v>
      </c>
    </row>
    <row r="32" spans="3:16" x14ac:dyDescent="0.45">
      <c r="C32" s="11" t="s">
        <v>496</v>
      </c>
      <c r="D32" s="11" t="s">
        <v>492</v>
      </c>
      <c r="E32" s="11">
        <v>12.54</v>
      </c>
      <c r="F32" s="11">
        <v>0.67</v>
      </c>
      <c r="G32" s="11">
        <v>3.38</v>
      </c>
      <c r="H32" s="11">
        <v>68.59</v>
      </c>
      <c r="I32" s="11">
        <v>0.17</v>
      </c>
      <c r="J32" s="11">
        <v>0.02</v>
      </c>
      <c r="K32" s="11">
        <v>0.83</v>
      </c>
      <c r="L32" s="11">
        <v>0.75</v>
      </c>
      <c r="M32" s="11">
        <v>12.34</v>
      </c>
      <c r="N32" s="11">
        <v>0.11</v>
      </c>
      <c r="O32" s="11">
        <v>0.01</v>
      </c>
      <c r="P32" s="11">
        <v>0.6</v>
      </c>
    </row>
    <row r="33" spans="3:16" x14ac:dyDescent="0.45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</row>
    <row r="34" spans="3:16" x14ac:dyDescent="0.45">
      <c r="C34" s="11"/>
      <c r="D34" s="11" t="s">
        <v>54</v>
      </c>
      <c r="E34" s="11">
        <f>AVERAGE(E28:E32)</f>
        <v>12.813999999999998</v>
      </c>
      <c r="F34" s="11">
        <f t="shared" ref="F34:P34" si="3">AVERAGE(F28:F32)</f>
        <v>0.61799999999999999</v>
      </c>
      <c r="G34" s="11">
        <f t="shared" si="3"/>
        <v>3.3420000000000001</v>
      </c>
      <c r="H34" s="11">
        <f t="shared" si="3"/>
        <v>69.309999999999988</v>
      </c>
      <c r="I34" s="11">
        <f t="shared" si="3"/>
        <v>0.124</v>
      </c>
      <c r="J34" s="11">
        <f t="shared" si="3"/>
        <v>2.7999999999999997E-2</v>
      </c>
      <c r="K34" s="11">
        <f t="shared" si="3"/>
        <v>0.81</v>
      </c>
      <c r="L34" s="11">
        <f t="shared" si="3"/>
        <v>0.74999999999999989</v>
      </c>
      <c r="M34" s="11">
        <f t="shared" si="3"/>
        <v>11.654</v>
      </c>
      <c r="N34" s="11">
        <f t="shared" si="3"/>
        <v>0.11399999999999999</v>
      </c>
      <c r="O34" s="11">
        <f t="shared" si="3"/>
        <v>0.03</v>
      </c>
      <c r="P34" s="11">
        <f t="shared" si="3"/>
        <v>0.56800000000000006</v>
      </c>
    </row>
    <row r="35" spans="3:16" x14ac:dyDescent="0.45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</row>
    <row r="36" spans="3:16" x14ac:dyDescent="0.45">
      <c r="C36" s="11" t="s">
        <v>464</v>
      </c>
      <c r="D36" s="11" t="s">
        <v>497</v>
      </c>
      <c r="E36" s="11">
        <v>13.42</v>
      </c>
      <c r="F36" s="11">
        <v>0.61</v>
      </c>
      <c r="G36" s="11">
        <v>3.2</v>
      </c>
      <c r="H36" s="11">
        <v>70.94</v>
      </c>
      <c r="I36" s="11">
        <v>0.15</v>
      </c>
      <c r="J36" s="11">
        <v>7.0000000000000007E-2</v>
      </c>
      <c r="K36" s="11">
        <v>0.67</v>
      </c>
      <c r="L36" s="11">
        <v>1.01</v>
      </c>
      <c r="M36" s="11">
        <v>9.35</v>
      </c>
      <c r="N36" s="11">
        <v>0.09</v>
      </c>
      <c r="O36" s="11">
        <v>0.01</v>
      </c>
      <c r="P36" s="11">
        <v>0.47</v>
      </c>
    </row>
    <row r="37" spans="3:16" x14ac:dyDescent="0.45">
      <c r="C37" s="11" t="s">
        <v>466</v>
      </c>
      <c r="D37" s="11" t="s">
        <v>497</v>
      </c>
      <c r="E37" s="11">
        <v>13.39</v>
      </c>
      <c r="F37" s="11">
        <v>0.62</v>
      </c>
      <c r="G37" s="11">
        <v>3.24</v>
      </c>
      <c r="H37" s="11">
        <v>70.92</v>
      </c>
      <c r="I37" s="11">
        <v>0.19</v>
      </c>
      <c r="J37" s="11">
        <v>0.06</v>
      </c>
      <c r="K37" s="11">
        <v>0.67</v>
      </c>
      <c r="L37" s="11">
        <v>1.01</v>
      </c>
      <c r="M37" s="11">
        <v>9.33</v>
      </c>
      <c r="N37" s="11">
        <v>0.12</v>
      </c>
      <c r="O37" s="11">
        <v>0.02</v>
      </c>
      <c r="P37" s="11">
        <v>0.44</v>
      </c>
    </row>
    <row r="38" spans="3:16" x14ac:dyDescent="0.45">
      <c r="C38" s="11" t="s">
        <v>467</v>
      </c>
      <c r="D38" s="11" t="s">
        <v>497</v>
      </c>
      <c r="E38" s="11">
        <v>13.39</v>
      </c>
      <c r="F38" s="11">
        <v>0.61</v>
      </c>
      <c r="G38" s="11">
        <v>3.2</v>
      </c>
      <c r="H38" s="11">
        <v>71.06</v>
      </c>
      <c r="I38" s="11">
        <v>0.14000000000000001</v>
      </c>
      <c r="J38" s="11">
        <v>0.06</v>
      </c>
      <c r="K38" s="11">
        <v>0.65</v>
      </c>
      <c r="L38" s="11">
        <v>0.98</v>
      </c>
      <c r="M38" s="11">
        <v>9.31</v>
      </c>
      <c r="N38" s="11">
        <v>0.11</v>
      </c>
      <c r="O38" s="11">
        <v>0.03</v>
      </c>
      <c r="P38" s="11">
        <v>0.46</v>
      </c>
    </row>
    <row r="39" spans="3:16" x14ac:dyDescent="0.45">
      <c r="C39" s="11" t="s">
        <v>468</v>
      </c>
      <c r="D39" s="11" t="s">
        <v>497</v>
      </c>
      <c r="E39" s="11">
        <v>13.43</v>
      </c>
      <c r="F39" s="11">
        <v>0.64</v>
      </c>
      <c r="G39" s="11">
        <v>3.16</v>
      </c>
      <c r="H39" s="11">
        <v>70.989999999999995</v>
      </c>
      <c r="I39" s="11">
        <v>0.1</v>
      </c>
      <c r="J39" s="11">
        <v>0.05</v>
      </c>
      <c r="K39" s="11">
        <v>0.66</v>
      </c>
      <c r="L39" s="11">
        <v>0.98</v>
      </c>
      <c r="M39" s="11">
        <v>9.36</v>
      </c>
      <c r="N39" s="11">
        <v>0.13</v>
      </c>
      <c r="O39" s="11">
        <v>0.04</v>
      </c>
      <c r="P39" s="11">
        <v>0.46</v>
      </c>
    </row>
    <row r="40" spans="3:16" x14ac:dyDescent="0.45">
      <c r="C40" s="11" t="s">
        <v>469</v>
      </c>
      <c r="D40" s="11" t="s">
        <v>497</v>
      </c>
      <c r="E40" s="11">
        <v>13.37</v>
      </c>
      <c r="F40" s="11">
        <v>0.62</v>
      </c>
      <c r="G40" s="11">
        <v>3.2</v>
      </c>
      <c r="H40" s="11">
        <v>71.069999999999993</v>
      </c>
      <c r="I40" s="11">
        <v>0.16</v>
      </c>
      <c r="J40" s="11">
        <v>7.0000000000000007E-2</v>
      </c>
      <c r="K40" s="11">
        <v>0.67</v>
      </c>
      <c r="L40" s="11">
        <v>0.97</v>
      </c>
      <c r="M40" s="11">
        <v>9.2899999999999991</v>
      </c>
      <c r="N40" s="11">
        <v>0.12</v>
      </c>
      <c r="O40" s="11">
        <v>0</v>
      </c>
      <c r="P40" s="11">
        <v>0.48</v>
      </c>
    </row>
    <row r="41" spans="3:16" x14ac:dyDescent="0.45"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</row>
    <row r="42" spans="3:16" x14ac:dyDescent="0.45">
      <c r="C42" s="11"/>
      <c r="D42" s="11" t="s">
        <v>55</v>
      </c>
      <c r="E42" s="11">
        <f>AVERAGE(E36:E40)</f>
        <v>13.4</v>
      </c>
      <c r="F42" s="11">
        <f t="shared" ref="F42:P42" si="4">AVERAGE(F36:F40)</f>
        <v>0.62</v>
      </c>
      <c r="G42" s="11">
        <f t="shared" si="4"/>
        <v>3.2</v>
      </c>
      <c r="H42" s="11">
        <f t="shared" si="4"/>
        <v>70.996000000000009</v>
      </c>
      <c r="I42" s="11">
        <f t="shared" si="4"/>
        <v>0.14799999999999999</v>
      </c>
      <c r="J42" s="11">
        <f t="shared" si="4"/>
        <v>6.2E-2</v>
      </c>
      <c r="K42" s="11">
        <f t="shared" si="4"/>
        <v>0.66400000000000003</v>
      </c>
      <c r="L42" s="11">
        <f t="shared" si="4"/>
        <v>0.99</v>
      </c>
      <c r="M42" s="11">
        <f t="shared" si="4"/>
        <v>9.3279999999999994</v>
      </c>
      <c r="N42" s="11">
        <f t="shared" si="4"/>
        <v>0.11400000000000002</v>
      </c>
      <c r="O42" s="11">
        <f t="shared" si="4"/>
        <v>0.02</v>
      </c>
      <c r="P42" s="11">
        <f t="shared" si="4"/>
        <v>0.46199999999999991</v>
      </c>
    </row>
    <row r="43" spans="3:16" x14ac:dyDescent="0.45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</row>
    <row r="44" spans="3:16" x14ac:dyDescent="0.45">
      <c r="C44" s="11" t="s">
        <v>498</v>
      </c>
      <c r="D44" s="11" t="s">
        <v>499</v>
      </c>
      <c r="E44" s="11">
        <v>14.39</v>
      </c>
      <c r="F44" s="11">
        <v>0.69</v>
      </c>
      <c r="G44" s="11">
        <v>3.25</v>
      </c>
      <c r="H44" s="11">
        <v>70.67</v>
      </c>
      <c r="I44" s="11">
        <v>0.03</v>
      </c>
      <c r="J44" s="11">
        <v>0.03</v>
      </c>
      <c r="K44" s="11">
        <v>0.94</v>
      </c>
      <c r="L44" s="11">
        <v>0.61</v>
      </c>
      <c r="M44" s="11">
        <v>8.9700000000000006</v>
      </c>
      <c r="N44" s="11">
        <v>0.06</v>
      </c>
      <c r="O44" s="11">
        <v>0</v>
      </c>
      <c r="P44" s="11">
        <v>0.37</v>
      </c>
    </row>
    <row r="45" spans="3:16" x14ac:dyDescent="0.45">
      <c r="C45" s="11" t="s">
        <v>394</v>
      </c>
      <c r="D45" s="11" t="s">
        <v>499</v>
      </c>
      <c r="E45" s="11">
        <v>14.38</v>
      </c>
      <c r="F45" s="11">
        <v>0.66</v>
      </c>
      <c r="G45" s="11">
        <v>3.21</v>
      </c>
      <c r="H45" s="11">
        <v>70.66</v>
      </c>
      <c r="I45" s="11"/>
      <c r="J45" s="11"/>
      <c r="K45" s="11">
        <v>0.98</v>
      </c>
      <c r="L45" s="11">
        <v>0.61</v>
      </c>
      <c r="M45" s="11">
        <v>9.06</v>
      </c>
      <c r="N45" s="11"/>
      <c r="O45" s="11"/>
      <c r="P45" s="11">
        <v>0.45</v>
      </c>
    </row>
    <row r="46" spans="3:16" x14ac:dyDescent="0.45">
      <c r="C46" s="11" t="s">
        <v>395</v>
      </c>
      <c r="D46" s="11" t="s">
        <v>499</v>
      </c>
      <c r="E46" s="11">
        <v>14.32</v>
      </c>
      <c r="F46" s="11">
        <v>0.67</v>
      </c>
      <c r="G46" s="11">
        <v>3.24</v>
      </c>
      <c r="H46" s="11">
        <v>70.59</v>
      </c>
      <c r="I46" s="11">
        <v>0.03</v>
      </c>
      <c r="J46" s="11">
        <v>0.01</v>
      </c>
      <c r="K46" s="11">
        <v>0.98</v>
      </c>
      <c r="L46" s="11">
        <v>0.61</v>
      </c>
      <c r="M46" s="11">
        <v>9</v>
      </c>
      <c r="N46" s="11">
        <v>0.1</v>
      </c>
      <c r="O46" s="11">
        <v>0.02</v>
      </c>
      <c r="P46" s="11">
        <v>0.44</v>
      </c>
    </row>
    <row r="47" spans="3:16" x14ac:dyDescent="0.45">
      <c r="C47" s="11" t="s">
        <v>396</v>
      </c>
      <c r="D47" s="11" t="s">
        <v>499</v>
      </c>
      <c r="E47" s="11">
        <v>14.35</v>
      </c>
      <c r="F47" s="11">
        <v>0.7</v>
      </c>
      <c r="G47" s="11">
        <v>3.26</v>
      </c>
      <c r="H47" s="11">
        <v>70.510000000000005</v>
      </c>
      <c r="I47" s="11">
        <v>7.0000000000000007E-2</v>
      </c>
      <c r="J47" s="11">
        <v>0.02</v>
      </c>
      <c r="K47" s="11">
        <v>0.97</v>
      </c>
      <c r="L47" s="11">
        <v>0.6</v>
      </c>
      <c r="M47" s="11">
        <v>8.9499999999999993</v>
      </c>
      <c r="N47" s="11">
        <v>0.1</v>
      </c>
      <c r="O47" s="11">
        <v>0.05</v>
      </c>
      <c r="P47" s="11">
        <v>0.43</v>
      </c>
    </row>
    <row r="48" spans="3:16" x14ac:dyDescent="0.45">
      <c r="C48" s="11" t="s">
        <v>397</v>
      </c>
      <c r="D48" s="11" t="s">
        <v>499</v>
      </c>
      <c r="E48" s="11">
        <v>14.33</v>
      </c>
      <c r="F48" s="11">
        <v>0.66</v>
      </c>
      <c r="G48" s="11">
        <v>3.22</v>
      </c>
      <c r="H48" s="11">
        <v>70.67</v>
      </c>
      <c r="I48" s="11">
        <v>0.02</v>
      </c>
      <c r="J48" s="11">
        <v>0.02</v>
      </c>
      <c r="K48" s="11">
        <v>0.96</v>
      </c>
      <c r="L48" s="11">
        <v>0.62</v>
      </c>
      <c r="M48" s="11">
        <v>9</v>
      </c>
      <c r="N48" s="11">
        <v>0.08</v>
      </c>
      <c r="O48" s="11">
        <v>0</v>
      </c>
      <c r="P48" s="11">
        <v>0.42</v>
      </c>
    </row>
    <row r="49" spans="3:16" x14ac:dyDescent="0.4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3:16" x14ac:dyDescent="0.45">
      <c r="C50" s="11"/>
      <c r="D50" s="11" t="s">
        <v>83</v>
      </c>
      <c r="E50" s="11">
        <f>AVERAGE(E44:E48)</f>
        <v>14.354000000000003</v>
      </c>
      <c r="F50" s="11">
        <f t="shared" ref="F50:P50" si="5">AVERAGE(F44:F48)</f>
        <v>0.67599999999999993</v>
      </c>
      <c r="G50" s="11">
        <f t="shared" si="5"/>
        <v>3.2359999999999998</v>
      </c>
      <c r="H50" s="11">
        <f t="shared" si="5"/>
        <v>70.62</v>
      </c>
      <c r="I50" s="11">
        <f t="shared" si="5"/>
        <v>3.7499999999999999E-2</v>
      </c>
      <c r="J50" s="11">
        <f t="shared" si="5"/>
        <v>0.02</v>
      </c>
      <c r="K50" s="11">
        <f t="shared" si="5"/>
        <v>0.96599999999999997</v>
      </c>
      <c r="L50" s="11">
        <f t="shared" si="5"/>
        <v>0.6100000000000001</v>
      </c>
      <c r="M50" s="11">
        <f t="shared" si="5"/>
        <v>8.9960000000000004</v>
      </c>
      <c r="N50" s="11">
        <f t="shared" si="5"/>
        <v>8.5000000000000006E-2</v>
      </c>
      <c r="O50" s="11">
        <f t="shared" si="5"/>
        <v>1.7500000000000002E-2</v>
      </c>
      <c r="P50" s="11">
        <f t="shared" si="5"/>
        <v>0.42199999999999999</v>
      </c>
    </row>
    <row r="51" spans="3:16" x14ac:dyDescent="0.4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</row>
    <row r="52" spans="3:16" x14ac:dyDescent="0.45">
      <c r="C52" s="11" t="s">
        <v>398</v>
      </c>
      <c r="D52" s="11" t="s">
        <v>500</v>
      </c>
      <c r="E52" s="11">
        <v>14.38</v>
      </c>
      <c r="F52" s="11">
        <v>0.73</v>
      </c>
      <c r="G52" s="11">
        <v>3.1</v>
      </c>
      <c r="H52" s="11">
        <v>68.14</v>
      </c>
      <c r="I52" s="11">
        <v>0.13</v>
      </c>
      <c r="J52" s="11">
        <v>0.04</v>
      </c>
      <c r="K52" s="11">
        <v>0.81</v>
      </c>
      <c r="L52" s="11">
        <v>0.63</v>
      </c>
      <c r="M52" s="11">
        <v>11.36</v>
      </c>
      <c r="N52" s="11">
        <v>0.13</v>
      </c>
      <c r="O52" s="11">
        <v>0.01</v>
      </c>
      <c r="P52" s="11">
        <v>0.52</v>
      </c>
    </row>
    <row r="53" spans="3:16" x14ac:dyDescent="0.45">
      <c r="C53" s="11" t="s">
        <v>332</v>
      </c>
      <c r="D53" s="11" t="s">
        <v>500</v>
      </c>
      <c r="E53" s="11">
        <v>14.27</v>
      </c>
      <c r="F53" s="11">
        <v>0.79</v>
      </c>
      <c r="G53" s="11">
        <v>3.1</v>
      </c>
      <c r="H53" s="11">
        <v>68.34</v>
      </c>
      <c r="I53" s="11">
        <v>0.09</v>
      </c>
      <c r="J53" s="11">
        <v>0.04</v>
      </c>
      <c r="K53" s="11">
        <v>0.8</v>
      </c>
      <c r="L53" s="11">
        <v>0.61</v>
      </c>
      <c r="M53" s="11">
        <v>11.32</v>
      </c>
      <c r="N53" s="11">
        <v>0.1</v>
      </c>
      <c r="O53" s="11">
        <v>0</v>
      </c>
      <c r="P53" s="11">
        <v>0.53</v>
      </c>
    </row>
    <row r="54" spans="3:16" x14ac:dyDescent="0.45">
      <c r="C54" s="11" t="s">
        <v>333</v>
      </c>
      <c r="D54" s="11" t="s">
        <v>500</v>
      </c>
      <c r="E54" s="11">
        <v>14.24</v>
      </c>
      <c r="F54" s="11">
        <v>0.76</v>
      </c>
      <c r="G54" s="11">
        <v>3.1</v>
      </c>
      <c r="H54" s="11">
        <v>68.2</v>
      </c>
      <c r="I54" s="11">
        <v>0.08</v>
      </c>
      <c r="J54" s="11">
        <v>0.02</v>
      </c>
      <c r="K54" s="11">
        <v>0.79</v>
      </c>
      <c r="L54" s="11">
        <v>0.61</v>
      </c>
      <c r="M54" s="11">
        <v>11.5</v>
      </c>
      <c r="N54" s="11">
        <v>0.13</v>
      </c>
      <c r="O54" s="11">
        <v>0</v>
      </c>
      <c r="P54" s="11">
        <v>0.56000000000000005</v>
      </c>
    </row>
    <row r="55" spans="3:16" x14ac:dyDescent="0.45">
      <c r="C55" s="11" t="s">
        <v>334</v>
      </c>
      <c r="D55" s="11" t="s">
        <v>500</v>
      </c>
      <c r="E55" s="11">
        <v>14.44</v>
      </c>
      <c r="F55" s="11">
        <v>0.77</v>
      </c>
      <c r="G55" s="11">
        <v>3</v>
      </c>
      <c r="H55" s="11">
        <v>68.239999999999995</v>
      </c>
      <c r="I55" s="11">
        <v>0.08</v>
      </c>
      <c r="J55" s="11">
        <v>0.04</v>
      </c>
      <c r="K55" s="11">
        <v>0.82</v>
      </c>
      <c r="L55" s="11">
        <v>0.6</v>
      </c>
      <c r="M55" s="11">
        <v>11.33</v>
      </c>
      <c r="N55" s="11">
        <v>7.0000000000000007E-2</v>
      </c>
      <c r="O55" s="11">
        <v>0.03</v>
      </c>
      <c r="P55" s="11">
        <v>0.56999999999999995</v>
      </c>
    </row>
    <row r="56" spans="3:16" x14ac:dyDescent="0.45">
      <c r="C56" s="11" t="s">
        <v>335</v>
      </c>
      <c r="D56" s="11" t="s">
        <v>500</v>
      </c>
      <c r="E56" s="11">
        <v>14.32</v>
      </c>
      <c r="F56" s="11">
        <v>0.75</v>
      </c>
      <c r="G56" s="11">
        <v>3.08</v>
      </c>
      <c r="H56" s="11">
        <v>68.22</v>
      </c>
      <c r="I56" s="11">
        <v>0.1</v>
      </c>
      <c r="J56" s="11">
        <v>0.05</v>
      </c>
      <c r="K56" s="11">
        <v>0.82</v>
      </c>
      <c r="L56" s="11">
        <v>0.6</v>
      </c>
      <c r="M56" s="11">
        <v>11.41</v>
      </c>
      <c r="N56" s="11">
        <v>0.12</v>
      </c>
      <c r="O56" s="11">
        <v>0.03</v>
      </c>
      <c r="P56" s="11">
        <v>0.51</v>
      </c>
    </row>
    <row r="57" spans="3:16" x14ac:dyDescent="0.4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</row>
    <row r="58" spans="3:16" x14ac:dyDescent="0.45">
      <c r="C58" s="11"/>
      <c r="D58" s="11" t="s">
        <v>115</v>
      </c>
      <c r="E58" s="11">
        <f>AVERAGE(E52:E56)</f>
        <v>14.330000000000002</v>
      </c>
      <c r="F58" s="11">
        <f t="shared" ref="F58:P58" si="6">AVERAGE(F52:F56)</f>
        <v>0.76</v>
      </c>
      <c r="G58" s="11">
        <f t="shared" si="6"/>
        <v>3.0760000000000001</v>
      </c>
      <c r="H58" s="11">
        <f t="shared" si="6"/>
        <v>68.227999999999994</v>
      </c>
      <c r="I58" s="11">
        <f t="shared" si="6"/>
        <v>9.6000000000000002E-2</v>
      </c>
      <c r="J58" s="11">
        <f t="shared" si="6"/>
        <v>3.7999999999999999E-2</v>
      </c>
      <c r="K58" s="11">
        <f t="shared" si="6"/>
        <v>0.80800000000000005</v>
      </c>
      <c r="L58" s="11">
        <f t="shared" si="6"/>
        <v>0.6100000000000001</v>
      </c>
      <c r="M58" s="11">
        <f t="shared" si="6"/>
        <v>11.384</v>
      </c>
      <c r="N58" s="11">
        <f t="shared" si="6"/>
        <v>0.11000000000000001</v>
      </c>
      <c r="O58" s="11">
        <f t="shared" si="6"/>
        <v>1.4000000000000002E-2</v>
      </c>
      <c r="P58" s="11">
        <f t="shared" si="6"/>
        <v>0.53800000000000003</v>
      </c>
    </row>
    <row r="59" spans="3:16" x14ac:dyDescent="0.4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</row>
    <row r="60" spans="3:16" x14ac:dyDescent="0.45">
      <c r="C60" s="11" t="s">
        <v>336</v>
      </c>
      <c r="D60" s="11" t="s">
        <v>501</v>
      </c>
      <c r="E60" s="11">
        <v>14.36</v>
      </c>
      <c r="F60" s="11">
        <v>0.76</v>
      </c>
      <c r="G60" s="11">
        <v>3.12</v>
      </c>
      <c r="H60" s="11">
        <v>68.02</v>
      </c>
      <c r="I60" s="11">
        <v>0.13</v>
      </c>
      <c r="J60" s="11">
        <v>0.03</v>
      </c>
      <c r="K60" s="11">
        <v>0.83</v>
      </c>
      <c r="L60" s="11">
        <v>0.6</v>
      </c>
      <c r="M60" s="11">
        <v>11.48</v>
      </c>
      <c r="N60" s="11">
        <v>0.12</v>
      </c>
      <c r="O60" s="11">
        <v>0.04</v>
      </c>
      <c r="P60" s="11">
        <v>0.5</v>
      </c>
    </row>
    <row r="61" spans="3:16" x14ac:dyDescent="0.45">
      <c r="C61" s="11" t="s">
        <v>417</v>
      </c>
      <c r="D61" s="11" t="s">
        <v>501</v>
      </c>
      <c r="E61" s="11">
        <v>14.28</v>
      </c>
      <c r="F61" s="11">
        <v>0.73</v>
      </c>
      <c r="G61" s="11">
        <v>3.06</v>
      </c>
      <c r="H61" s="11">
        <v>68.42</v>
      </c>
      <c r="I61" s="11">
        <v>0.1</v>
      </c>
      <c r="J61" s="11">
        <v>0.04</v>
      </c>
      <c r="K61" s="11">
        <v>0.81</v>
      </c>
      <c r="L61" s="11">
        <v>0.62</v>
      </c>
      <c r="M61" s="11">
        <v>11.35</v>
      </c>
      <c r="N61" s="11">
        <v>0.08</v>
      </c>
      <c r="O61" s="11">
        <v>0.02</v>
      </c>
      <c r="P61" s="11">
        <v>0.49</v>
      </c>
    </row>
    <row r="62" spans="3:16" x14ac:dyDescent="0.45">
      <c r="C62" s="11" t="s">
        <v>419</v>
      </c>
      <c r="D62" s="11" t="s">
        <v>501</v>
      </c>
      <c r="E62" s="11">
        <v>14.35</v>
      </c>
      <c r="F62" s="11">
        <v>0.78</v>
      </c>
      <c r="G62" s="11">
        <v>3.09</v>
      </c>
      <c r="H62" s="11">
        <v>68.2</v>
      </c>
      <c r="I62" s="11">
        <v>0.11</v>
      </c>
      <c r="J62" s="11">
        <v>0.03</v>
      </c>
      <c r="K62" s="11">
        <v>0.83</v>
      </c>
      <c r="L62" s="11">
        <v>0.64</v>
      </c>
      <c r="M62" s="11">
        <v>11.34</v>
      </c>
      <c r="N62" s="11">
        <v>0.08</v>
      </c>
      <c r="O62" s="11">
        <v>0.05</v>
      </c>
      <c r="P62" s="11">
        <v>0.51</v>
      </c>
    </row>
    <row r="63" spans="3:16" x14ac:dyDescent="0.45">
      <c r="C63" s="11" t="s">
        <v>420</v>
      </c>
      <c r="D63" s="11" t="s">
        <v>501</v>
      </c>
      <c r="E63" s="11">
        <v>14.28</v>
      </c>
      <c r="F63" s="11">
        <v>0.79</v>
      </c>
      <c r="G63" s="11">
        <v>3.06</v>
      </c>
      <c r="H63" s="11">
        <v>68.27</v>
      </c>
      <c r="I63" s="11">
        <v>0.08</v>
      </c>
      <c r="J63" s="11">
        <v>0.02</v>
      </c>
      <c r="K63" s="11">
        <v>0.79</v>
      </c>
      <c r="L63" s="11">
        <v>0.61</v>
      </c>
      <c r="M63" s="11">
        <v>11.46</v>
      </c>
      <c r="N63" s="11">
        <v>0.12</v>
      </c>
      <c r="O63" s="11">
        <v>0.01</v>
      </c>
      <c r="P63" s="11">
        <v>0.52</v>
      </c>
    </row>
    <row r="64" spans="3:16" x14ac:dyDescent="0.45">
      <c r="C64" s="11" t="s">
        <v>421</v>
      </c>
      <c r="D64" s="11" t="s">
        <v>501</v>
      </c>
      <c r="E64" s="11">
        <v>14.22</v>
      </c>
      <c r="F64" s="11">
        <v>0.77</v>
      </c>
      <c r="G64" s="11">
        <v>3.06</v>
      </c>
      <c r="H64" s="11">
        <v>68.31</v>
      </c>
      <c r="I64" s="11">
        <v>0.13</v>
      </c>
      <c r="J64" s="11">
        <v>0.02</v>
      </c>
      <c r="K64" s="11">
        <v>0.81</v>
      </c>
      <c r="L64" s="11">
        <v>0.62</v>
      </c>
      <c r="M64" s="11">
        <v>11.41</v>
      </c>
      <c r="N64" s="11">
        <v>7.0000000000000007E-2</v>
      </c>
      <c r="O64" s="11">
        <v>0.06</v>
      </c>
      <c r="P64" s="11">
        <v>0.5</v>
      </c>
    </row>
    <row r="66" spans="4:16" x14ac:dyDescent="0.45">
      <c r="D66" s="11" t="s">
        <v>122</v>
      </c>
      <c r="E66">
        <f>AVERAGE(E60:E64)</f>
        <v>14.298000000000002</v>
      </c>
      <c r="F66">
        <f t="shared" ref="F66:P66" si="7">AVERAGE(F60:F64)</f>
        <v>0.76600000000000001</v>
      </c>
      <c r="G66">
        <f t="shared" si="7"/>
        <v>3.0780000000000003</v>
      </c>
      <c r="H66">
        <f t="shared" si="7"/>
        <v>68.244</v>
      </c>
      <c r="I66">
        <f t="shared" si="7"/>
        <v>0.11000000000000001</v>
      </c>
      <c r="J66">
        <f t="shared" si="7"/>
        <v>2.8000000000000004E-2</v>
      </c>
      <c r="K66">
        <f t="shared" si="7"/>
        <v>0.81400000000000006</v>
      </c>
      <c r="L66">
        <f t="shared" si="7"/>
        <v>0.61799999999999999</v>
      </c>
      <c r="M66">
        <f t="shared" si="7"/>
        <v>11.408000000000001</v>
      </c>
      <c r="N66">
        <f t="shared" si="7"/>
        <v>9.4E-2</v>
      </c>
      <c r="O66">
        <f t="shared" si="7"/>
        <v>3.5999999999999997E-2</v>
      </c>
      <c r="P66">
        <f t="shared" si="7"/>
        <v>0.504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FB60-A4E4-481F-B863-6B361C50B824}">
  <dimension ref="C2:AG49"/>
  <sheetViews>
    <sheetView topLeftCell="N1" workbookViewId="0">
      <pane ySplit="2" topLeftCell="A3" activePane="bottomLeft" state="frozen"/>
      <selection activeCell="S21" sqref="S21"/>
      <selection pane="bottomLeft" activeCell="S21" sqref="S21"/>
    </sheetView>
  </sheetViews>
  <sheetFormatPr defaultRowHeight="14.25" x14ac:dyDescent="0.45"/>
  <cols>
    <col min="3" max="3" width="24.73046875" customWidth="1"/>
    <col min="19" max="19" width="10.86328125" customWidth="1"/>
  </cols>
  <sheetData>
    <row r="2" spans="3:33" x14ac:dyDescent="0.45">
      <c r="D2" s="111" t="s">
        <v>0</v>
      </c>
      <c r="E2" s="111" t="s">
        <v>1</v>
      </c>
      <c r="F2" s="111" t="s">
        <v>2</v>
      </c>
      <c r="G2" s="111" t="s">
        <v>3</v>
      </c>
      <c r="H2" s="111" t="s">
        <v>4</v>
      </c>
      <c r="I2" s="111" t="s">
        <v>5</v>
      </c>
      <c r="J2" s="111" t="s">
        <v>6</v>
      </c>
      <c r="K2" s="111" t="s">
        <v>7</v>
      </c>
      <c r="L2" s="111" t="s">
        <v>8</v>
      </c>
      <c r="M2" s="111" t="s">
        <v>9</v>
      </c>
      <c r="N2" s="111" t="s">
        <v>10</v>
      </c>
      <c r="O2" s="111" t="s">
        <v>11</v>
      </c>
      <c r="P2" s="111" t="s">
        <v>502</v>
      </c>
      <c r="S2" s="1"/>
      <c r="T2" s="111" t="s">
        <v>0</v>
      </c>
      <c r="U2" s="111" t="s">
        <v>1</v>
      </c>
      <c r="V2" s="111" t="s">
        <v>2</v>
      </c>
      <c r="W2" s="111" t="s">
        <v>3</v>
      </c>
      <c r="X2" s="111" t="s">
        <v>4</v>
      </c>
      <c r="Y2" s="111" t="s">
        <v>5</v>
      </c>
      <c r="Z2" s="111" t="s">
        <v>6</v>
      </c>
      <c r="AA2" s="111" t="s">
        <v>7</v>
      </c>
      <c r="AB2" s="111" t="s">
        <v>8</v>
      </c>
      <c r="AC2" s="111" t="s">
        <v>9</v>
      </c>
      <c r="AD2" s="111" t="s">
        <v>10</v>
      </c>
      <c r="AE2" s="111" t="s">
        <v>11</v>
      </c>
      <c r="AF2" s="111" t="s">
        <v>502</v>
      </c>
      <c r="AG2" s="1"/>
    </row>
    <row r="3" spans="3:33" x14ac:dyDescent="0.45">
      <c r="C3" s="11" t="s">
        <v>503</v>
      </c>
      <c r="D3" s="111">
        <v>15.05</v>
      </c>
      <c r="E3" s="111">
        <v>0.77</v>
      </c>
      <c r="F3" s="111">
        <v>3.14</v>
      </c>
      <c r="G3" s="111">
        <v>70.790000000000006</v>
      </c>
      <c r="H3" s="111">
        <v>0</v>
      </c>
      <c r="I3" s="111">
        <v>0.04</v>
      </c>
      <c r="J3" s="111">
        <v>0.92</v>
      </c>
      <c r="K3" s="111">
        <v>0.49</v>
      </c>
      <c r="L3" s="111">
        <v>8.27</v>
      </c>
      <c r="M3" s="111">
        <v>0.11</v>
      </c>
      <c r="N3" s="111">
        <v>0.02</v>
      </c>
      <c r="O3" s="111">
        <v>0.42</v>
      </c>
    </row>
    <row r="4" spans="3:33" x14ac:dyDescent="0.45">
      <c r="C4" s="11" t="s">
        <v>503</v>
      </c>
      <c r="D4" s="111">
        <v>15.02</v>
      </c>
      <c r="E4" s="111">
        <v>0.82</v>
      </c>
      <c r="F4" s="111">
        <v>3.11</v>
      </c>
      <c r="G4" s="111">
        <v>70.790000000000006</v>
      </c>
      <c r="H4" s="111">
        <v>0.02</v>
      </c>
      <c r="I4" s="111">
        <v>0.08</v>
      </c>
      <c r="J4" s="111">
        <v>0.93</v>
      </c>
      <c r="K4" s="111">
        <v>0.49</v>
      </c>
      <c r="L4" s="111">
        <v>8.33</v>
      </c>
      <c r="M4" s="111">
        <v>0.08</v>
      </c>
      <c r="N4" s="111">
        <v>0</v>
      </c>
      <c r="O4" s="111">
        <v>0.35</v>
      </c>
      <c r="S4" s="7" t="s">
        <v>132</v>
      </c>
      <c r="T4">
        <v>15.030000000000001</v>
      </c>
      <c r="U4">
        <v>0.79599999999999993</v>
      </c>
      <c r="V4">
        <v>3.1059999999999999</v>
      </c>
      <c r="W4">
        <v>70.778000000000006</v>
      </c>
      <c r="X4">
        <v>4.0000000000000001E-3</v>
      </c>
      <c r="Y4">
        <v>0.06</v>
      </c>
      <c r="Z4">
        <v>0.92400000000000004</v>
      </c>
      <c r="AA4">
        <v>0.502</v>
      </c>
      <c r="AB4">
        <v>8.3260000000000005</v>
      </c>
      <c r="AC4">
        <v>0.09</v>
      </c>
      <c r="AD4">
        <v>2.6000000000000002E-2</v>
      </c>
      <c r="AE4">
        <v>0.38200000000000001</v>
      </c>
    </row>
    <row r="5" spans="3:33" x14ac:dyDescent="0.45">
      <c r="C5" s="11" t="s">
        <v>503</v>
      </c>
      <c r="D5" s="111">
        <v>14.99</v>
      </c>
      <c r="E5" s="111">
        <v>0.82</v>
      </c>
      <c r="F5" s="111">
        <v>3.11</v>
      </c>
      <c r="G5" s="111">
        <v>70.790000000000006</v>
      </c>
      <c r="H5" s="111">
        <v>0</v>
      </c>
      <c r="I5" s="111">
        <v>0.05</v>
      </c>
      <c r="J5" s="111">
        <v>0.92</v>
      </c>
      <c r="K5" s="111">
        <v>0.49</v>
      </c>
      <c r="L5" s="111">
        <v>8.34</v>
      </c>
      <c r="M5" s="111">
        <v>0.08</v>
      </c>
      <c r="N5" s="111">
        <v>0.05</v>
      </c>
      <c r="O5" s="111">
        <v>0.35</v>
      </c>
      <c r="S5" s="7" t="s">
        <v>213</v>
      </c>
      <c r="T5" s="5">
        <v>18.396000000000001</v>
      </c>
      <c r="U5" s="5">
        <v>0.95599999999999985</v>
      </c>
      <c r="V5" s="5">
        <v>2.1880000000000002</v>
      </c>
      <c r="W5" s="5">
        <v>65.525999999999996</v>
      </c>
      <c r="X5" s="5">
        <v>7.5999999999999998E-2</v>
      </c>
      <c r="Y5" s="5">
        <v>0.182</v>
      </c>
      <c r="Z5" s="5">
        <v>0.874</v>
      </c>
      <c r="AA5" s="5">
        <v>0.624</v>
      </c>
      <c r="AB5" s="5">
        <v>8.2480000000000011</v>
      </c>
      <c r="AC5" s="5">
        <v>0.13800000000000001</v>
      </c>
      <c r="AD5" s="5">
        <v>1.9380000000000002</v>
      </c>
      <c r="AE5" s="5">
        <v>0.86</v>
      </c>
      <c r="AF5" s="1">
        <v>100</v>
      </c>
    </row>
    <row r="6" spans="3:33" x14ac:dyDescent="0.45">
      <c r="C6" s="11" t="s">
        <v>503</v>
      </c>
      <c r="D6" s="111">
        <v>15</v>
      </c>
      <c r="E6" s="111">
        <v>0.79</v>
      </c>
      <c r="F6" s="111">
        <v>3.09</v>
      </c>
      <c r="G6" s="111">
        <v>70.849999999999994</v>
      </c>
      <c r="H6" s="111">
        <v>0</v>
      </c>
      <c r="I6" s="111">
        <v>0.06</v>
      </c>
      <c r="J6" s="111">
        <v>0.92</v>
      </c>
      <c r="K6" s="111">
        <v>0.53</v>
      </c>
      <c r="L6" s="111">
        <v>8.2899999999999991</v>
      </c>
      <c r="M6" s="111">
        <v>0.09</v>
      </c>
      <c r="N6" s="111">
        <v>0.01</v>
      </c>
      <c r="O6" s="111">
        <v>0.37</v>
      </c>
      <c r="S6" s="7" t="s">
        <v>148</v>
      </c>
      <c r="T6" s="5">
        <v>14.725999999999999</v>
      </c>
      <c r="U6" s="5">
        <v>0.9</v>
      </c>
      <c r="V6" s="5">
        <v>2.74</v>
      </c>
      <c r="W6" s="5">
        <v>72.301999999999992</v>
      </c>
      <c r="X6" s="5">
        <v>1.6E-2</v>
      </c>
      <c r="Y6" s="5">
        <v>5.5999999999999994E-2</v>
      </c>
      <c r="Z6" s="5">
        <v>0.81400000000000006</v>
      </c>
      <c r="AA6" s="5">
        <v>0.57799999999999996</v>
      </c>
      <c r="AB6" s="5">
        <v>7.3860000000000001</v>
      </c>
      <c r="AC6" s="5">
        <v>8.7999999999999995E-2</v>
      </c>
      <c r="AD6" s="5">
        <v>1.3999999999999999E-2</v>
      </c>
      <c r="AE6" s="5">
        <v>0.38200000000000001</v>
      </c>
      <c r="AF6" s="1">
        <v>100</v>
      </c>
    </row>
    <row r="7" spans="3:33" x14ac:dyDescent="0.45">
      <c r="C7" s="11" t="s">
        <v>503</v>
      </c>
      <c r="D7" s="111">
        <v>15.09</v>
      </c>
      <c r="E7" s="111">
        <v>0.78</v>
      </c>
      <c r="F7" s="111">
        <v>3.08</v>
      </c>
      <c r="G7" s="111">
        <v>70.67</v>
      </c>
      <c r="H7" s="111">
        <v>0</v>
      </c>
      <c r="I7" s="111">
        <v>7.0000000000000007E-2</v>
      </c>
      <c r="J7" s="111">
        <v>0.93</v>
      </c>
      <c r="K7" s="111">
        <v>0.51</v>
      </c>
      <c r="L7" s="111">
        <v>8.4</v>
      </c>
      <c r="M7" s="111"/>
      <c r="N7" s="111">
        <v>0.05</v>
      </c>
      <c r="O7" s="111">
        <v>0.42</v>
      </c>
      <c r="S7" s="7" t="s">
        <v>157</v>
      </c>
      <c r="T7" s="5">
        <v>13.571999999999999</v>
      </c>
      <c r="U7" s="5">
        <v>1.6179999999999999</v>
      </c>
      <c r="V7" s="5">
        <v>2.6659999999999999</v>
      </c>
      <c r="W7" s="5">
        <v>71.066000000000003</v>
      </c>
      <c r="X7" s="5">
        <v>1.4000000000000002E-2</v>
      </c>
      <c r="Y7" s="5">
        <v>4.2000000000000003E-2</v>
      </c>
      <c r="Z7" s="5">
        <v>0.61</v>
      </c>
      <c r="AA7" s="5">
        <v>0.51400000000000001</v>
      </c>
      <c r="AB7" s="5">
        <v>9.3759999999999994</v>
      </c>
      <c r="AC7" s="5">
        <v>0.10799999999999998</v>
      </c>
      <c r="AD7" s="5">
        <v>8.0000000000000002E-3</v>
      </c>
      <c r="AE7" s="5">
        <v>0.40600000000000003</v>
      </c>
      <c r="AF7" s="1">
        <v>100</v>
      </c>
    </row>
    <row r="8" spans="3:33" x14ac:dyDescent="0.45">
      <c r="S8" s="7" t="s">
        <v>149</v>
      </c>
      <c r="T8" s="5">
        <v>14.569999999999999</v>
      </c>
      <c r="U8" s="5">
        <v>0.91400000000000003</v>
      </c>
      <c r="V8" s="5">
        <v>2.734</v>
      </c>
      <c r="W8" s="5">
        <v>72.637999999999991</v>
      </c>
      <c r="X8" s="5">
        <v>1.6E-2</v>
      </c>
      <c r="Y8" s="5">
        <v>0.06</v>
      </c>
      <c r="Z8" s="5">
        <v>0.82200000000000006</v>
      </c>
      <c r="AA8" s="5">
        <v>0.51600000000000001</v>
      </c>
      <c r="AB8" s="5">
        <v>7.2320000000000011</v>
      </c>
      <c r="AC8" s="5">
        <v>0.11599999999999999</v>
      </c>
      <c r="AD8" s="5">
        <v>0.01</v>
      </c>
      <c r="AE8" s="5">
        <v>0.36399999999999999</v>
      </c>
      <c r="AF8" s="1">
        <v>100</v>
      </c>
    </row>
    <row r="9" spans="3:33" x14ac:dyDescent="0.45">
      <c r="C9" s="7" t="s">
        <v>132</v>
      </c>
      <c r="D9">
        <f>AVERAGE(D3:D7)</f>
        <v>15.030000000000001</v>
      </c>
      <c r="E9">
        <f t="shared" ref="E9:O9" si="0">AVERAGE(E3:E7)</f>
        <v>0.79599999999999993</v>
      </c>
      <c r="F9">
        <f t="shared" si="0"/>
        <v>3.1059999999999999</v>
      </c>
      <c r="G9">
        <f t="shared" si="0"/>
        <v>70.778000000000006</v>
      </c>
      <c r="H9">
        <f t="shared" si="0"/>
        <v>4.0000000000000001E-3</v>
      </c>
      <c r="I9">
        <f t="shared" si="0"/>
        <v>0.06</v>
      </c>
      <c r="J9">
        <f t="shared" si="0"/>
        <v>0.92400000000000004</v>
      </c>
      <c r="K9">
        <f t="shared" si="0"/>
        <v>0.502</v>
      </c>
      <c r="L9">
        <f t="shared" si="0"/>
        <v>8.3260000000000005</v>
      </c>
      <c r="M9">
        <f t="shared" si="0"/>
        <v>0.09</v>
      </c>
      <c r="N9">
        <f t="shared" si="0"/>
        <v>2.6000000000000002E-2</v>
      </c>
      <c r="O9">
        <f t="shared" si="0"/>
        <v>0.38200000000000001</v>
      </c>
      <c r="S9" s="7" t="s">
        <v>159</v>
      </c>
      <c r="T9" s="1">
        <v>12.040000000000001</v>
      </c>
      <c r="U9" s="1">
        <v>0.78199999999999992</v>
      </c>
      <c r="V9" s="1">
        <v>2.9375</v>
      </c>
      <c r="W9" s="1">
        <v>71.448000000000008</v>
      </c>
      <c r="X9" s="1">
        <v>6.4000000000000001E-2</v>
      </c>
      <c r="Y9" s="1">
        <v>3.2000000000000001E-2</v>
      </c>
      <c r="Z9" s="1">
        <v>0.69199999999999995</v>
      </c>
      <c r="AA9" s="1">
        <v>0.95799999999999985</v>
      </c>
      <c r="AB9" s="1">
        <v>10.114000000000001</v>
      </c>
      <c r="AC9" s="1">
        <v>0.11200000000000002</v>
      </c>
      <c r="AD9" s="1">
        <v>9.6000000000000002E-2</v>
      </c>
      <c r="AE9" s="1">
        <v>0.52800000000000002</v>
      </c>
      <c r="AF9" s="1">
        <v>99.216000000000008</v>
      </c>
    </row>
    <row r="11" spans="3:33" x14ac:dyDescent="0.45">
      <c r="C11" s="11" t="s">
        <v>504</v>
      </c>
      <c r="D11" s="111">
        <v>18.39</v>
      </c>
      <c r="E11" s="111">
        <v>0.93</v>
      </c>
      <c r="F11" s="111">
        <v>2.2000000000000002</v>
      </c>
      <c r="G11" s="111">
        <v>65.64</v>
      </c>
      <c r="H11" s="111">
        <v>0.1</v>
      </c>
      <c r="I11" s="111">
        <v>0.18</v>
      </c>
      <c r="J11" s="111">
        <v>0.87</v>
      </c>
      <c r="K11" s="111">
        <v>0.62</v>
      </c>
      <c r="L11" s="111">
        <v>8.2200000000000006</v>
      </c>
      <c r="M11" s="111">
        <v>0.13</v>
      </c>
      <c r="N11" s="111">
        <v>1.87</v>
      </c>
      <c r="O11" s="111">
        <v>0.87</v>
      </c>
      <c r="P11" s="111">
        <v>100</v>
      </c>
    </row>
    <row r="12" spans="3:33" x14ac:dyDescent="0.45">
      <c r="C12" s="11" t="s">
        <v>504</v>
      </c>
      <c r="D12" s="111">
        <v>18.43</v>
      </c>
      <c r="E12" s="111">
        <v>0.99</v>
      </c>
      <c r="F12" s="111">
        <v>2.17</v>
      </c>
      <c r="G12" s="111">
        <v>65.52</v>
      </c>
      <c r="H12" s="111">
        <v>7.0000000000000007E-2</v>
      </c>
      <c r="I12" s="111">
        <v>0.18</v>
      </c>
      <c r="J12" s="111">
        <v>0.88</v>
      </c>
      <c r="K12" s="111">
        <v>0.61</v>
      </c>
      <c r="L12" s="111">
        <v>8.2200000000000006</v>
      </c>
      <c r="M12" s="111">
        <v>0.13</v>
      </c>
      <c r="N12" s="111">
        <v>1.96</v>
      </c>
      <c r="O12" s="111">
        <v>0.84</v>
      </c>
      <c r="P12" s="111">
        <v>100</v>
      </c>
    </row>
    <row r="13" spans="3:33" x14ac:dyDescent="0.45">
      <c r="C13" s="11" t="s">
        <v>504</v>
      </c>
      <c r="D13" s="111">
        <v>18.41</v>
      </c>
      <c r="E13" s="111">
        <v>0.97</v>
      </c>
      <c r="F13" s="111">
        <v>2.2000000000000002</v>
      </c>
      <c r="G13" s="111">
        <v>65.5</v>
      </c>
      <c r="H13" s="111">
        <v>0.08</v>
      </c>
      <c r="I13" s="111">
        <v>0.17</v>
      </c>
      <c r="J13" s="111">
        <v>0.88</v>
      </c>
      <c r="K13" s="111">
        <v>0.64</v>
      </c>
      <c r="L13" s="111">
        <v>8.23</v>
      </c>
      <c r="M13" s="111">
        <v>0.16</v>
      </c>
      <c r="N13" s="111">
        <v>1.92</v>
      </c>
      <c r="O13" s="111">
        <v>0.85</v>
      </c>
      <c r="P13" s="111">
        <v>100</v>
      </c>
    </row>
    <row r="14" spans="3:33" x14ac:dyDescent="0.45">
      <c r="C14" s="11" t="s">
        <v>504</v>
      </c>
      <c r="D14" s="111">
        <v>18.39</v>
      </c>
      <c r="E14" s="111">
        <v>0.94</v>
      </c>
      <c r="F14" s="111">
        <v>2.17</v>
      </c>
      <c r="G14" s="111">
        <v>65.47</v>
      </c>
      <c r="H14" s="111">
        <v>0.06</v>
      </c>
      <c r="I14" s="111">
        <v>0.19</v>
      </c>
      <c r="J14" s="111">
        <v>0.86</v>
      </c>
      <c r="K14" s="111">
        <v>0.63</v>
      </c>
      <c r="L14" s="111">
        <v>8.25</v>
      </c>
      <c r="M14" s="111">
        <v>0.16</v>
      </c>
      <c r="N14" s="111">
        <v>1.98</v>
      </c>
      <c r="O14" s="111">
        <v>0.89</v>
      </c>
      <c r="P14" s="111">
        <v>100</v>
      </c>
    </row>
    <row r="15" spans="3:33" x14ac:dyDescent="0.45">
      <c r="C15" s="11" t="s">
        <v>504</v>
      </c>
      <c r="D15" s="111">
        <v>18.36</v>
      </c>
      <c r="E15" s="111">
        <v>0.95</v>
      </c>
      <c r="F15" s="111">
        <v>2.2000000000000002</v>
      </c>
      <c r="G15" s="111">
        <v>65.5</v>
      </c>
      <c r="H15" s="111">
        <v>7.0000000000000007E-2</v>
      </c>
      <c r="I15" s="111">
        <v>0.19</v>
      </c>
      <c r="J15" s="111">
        <v>0.88</v>
      </c>
      <c r="K15" s="111">
        <v>0.62</v>
      </c>
      <c r="L15" s="111">
        <v>8.32</v>
      </c>
      <c r="M15" s="111">
        <v>0.11</v>
      </c>
      <c r="N15" s="111">
        <v>1.96</v>
      </c>
      <c r="O15" s="111">
        <v>0.85</v>
      </c>
      <c r="P15" s="111">
        <v>100</v>
      </c>
    </row>
    <row r="17" spans="3:16" x14ac:dyDescent="0.45">
      <c r="C17" s="7" t="s">
        <v>213</v>
      </c>
      <c r="D17" s="19">
        <f>AVERAGE(D11:D15)</f>
        <v>18.396000000000001</v>
      </c>
      <c r="E17" s="19">
        <f t="shared" ref="E17:P17" si="1">AVERAGE(E11:E15)</f>
        <v>0.95599999999999985</v>
      </c>
      <c r="F17" s="19">
        <f t="shared" si="1"/>
        <v>2.1880000000000002</v>
      </c>
      <c r="G17" s="19">
        <f t="shared" si="1"/>
        <v>65.525999999999996</v>
      </c>
      <c r="H17" s="19">
        <f t="shared" si="1"/>
        <v>7.5999999999999998E-2</v>
      </c>
      <c r="I17" s="19">
        <f t="shared" si="1"/>
        <v>0.182</v>
      </c>
      <c r="J17" s="19">
        <f t="shared" si="1"/>
        <v>0.874</v>
      </c>
      <c r="K17" s="19">
        <f t="shared" si="1"/>
        <v>0.624</v>
      </c>
      <c r="L17" s="19">
        <f t="shared" si="1"/>
        <v>8.2480000000000011</v>
      </c>
      <c r="M17" s="19">
        <f t="shared" si="1"/>
        <v>0.13800000000000001</v>
      </c>
      <c r="N17" s="19">
        <f t="shared" si="1"/>
        <v>1.9380000000000002</v>
      </c>
      <c r="O17" s="19">
        <f t="shared" si="1"/>
        <v>0.86</v>
      </c>
      <c r="P17" s="7">
        <f t="shared" si="1"/>
        <v>100</v>
      </c>
    </row>
    <row r="19" spans="3:16" x14ac:dyDescent="0.45">
      <c r="C19" s="11" t="s">
        <v>505</v>
      </c>
      <c r="D19" s="111">
        <v>14.72</v>
      </c>
      <c r="E19" s="111">
        <v>0.85</v>
      </c>
      <c r="F19" s="111">
        <v>2.73</v>
      </c>
      <c r="G19" s="111">
        <v>72.44</v>
      </c>
      <c r="H19" s="111">
        <v>0.02</v>
      </c>
      <c r="I19" s="111">
        <v>0.06</v>
      </c>
      <c r="J19" s="111">
        <v>0.8</v>
      </c>
      <c r="K19" s="111">
        <v>0.56000000000000005</v>
      </c>
      <c r="L19" s="111">
        <v>7.37</v>
      </c>
      <c r="M19" s="111">
        <v>0.1</v>
      </c>
      <c r="N19" s="111">
        <v>0.01</v>
      </c>
      <c r="O19" s="111">
        <v>0.34</v>
      </c>
      <c r="P19" s="111">
        <v>100</v>
      </c>
    </row>
    <row r="20" spans="3:16" x14ac:dyDescent="0.45">
      <c r="C20" s="11" t="s">
        <v>505</v>
      </c>
      <c r="D20" s="111">
        <v>14.65</v>
      </c>
      <c r="E20" s="111">
        <v>0.98</v>
      </c>
      <c r="F20" s="111">
        <v>2.81</v>
      </c>
      <c r="G20" s="111">
        <v>72.08</v>
      </c>
      <c r="H20" s="111">
        <v>0.01</v>
      </c>
      <c r="I20" s="111">
        <v>0.04</v>
      </c>
      <c r="J20" s="111">
        <v>0.79</v>
      </c>
      <c r="K20" s="111">
        <v>0.56999999999999995</v>
      </c>
      <c r="L20" s="111">
        <v>7.53</v>
      </c>
      <c r="M20" s="111">
        <v>0.11</v>
      </c>
      <c r="N20" s="111">
        <v>0</v>
      </c>
      <c r="O20" s="111">
        <v>0.42</v>
      </c>
      <c r="P20" s="111">
        <v>100</v>
      </c>
    </row>
    <row r="21" spans="3:16" x14ac:dyDescent="0.45">
      <c r="C21" s="11" t="s">
        <v>505</v>
      </c>
      <c r="D21" s="111">
        <v>14.77</v>
      </c>
      <c r="E21" s="111">
        <v>0.9</v>
      </c>
      <c r="F21" s="111">
        <v>2.7</v>
      </c>
      <c r="G21" s="111">
        <v>72.17</v>
      </c>
      <c r="H21" s="111">
        <v>0.03</v>
      </c>
      <c r="I21" s="111">
        <v>0.06</v>
      </c>
      <c r="J21" s="111">
        <v>0.82</v>
      </c>
      <c r="K21" s="111">
        <v>0.59</v>
      </c>
      <c r="L21" s="111">
        <v>7.46</v>
      </c>
      <c r="M21" s="111">
        <v>0.06</v>
      </c>
      <c r="N21" s="111">
        <v>0.01</v>
      </c>
      <c r="O21" s="111">
        <v>0.45</v>
      </c>
      <c r="P21" s="111">
        <v>100</v>
      </c>
    </row>
    <row r="22" spans="3:16" x14ac:dyDescent="0.45">
      <c r="C22" s="11" t="s">
        <v>505</v>
      </c>
      <c r="D22" s="111">
        <v>14.65</v>
      </c>
      <c r="E22" s="111">
        <v>0.97</v>
      </c>
      <c r="F22" s="111">
        <v>2.73</v>
      </c>
      <c r="G22" s="111">
        <v>72.17</v>
      </c>
      <c r="H22" s="111">
        <v>0</v>
      </c>
      <c r="I22" s="111">
        <v>0.08</v>
      </c>
      <c r="J22" s="111">
        <v>0.8</v>
      </c>
      <c r="K22" s="111">
        <v>0.6</v>
      </c>
      <c r="L22" s="111">
        <v>7.47</v>
      </c>
      <c r="M22" s="111">
        <v>0.1</v>
      </c>
      <c r="N22" s="111">
        <v>0.04</v>
      </c>
      <c r="O22" s="111">
        <v>0.39</v>
      </c>
      <c r="P22" s="111">
        <v>100</v>
      </c>
    </row>
    <row r="23" spans="3:16" x14ac:dyDescent="0.45">
      <c r="C23" s="11" t="s">
        <v>505</v>
      </c>
      <c r="D23" s="111">
        <v>14.84</v>
      </c>
      <c r="E23" s="111">
        <v>0.8</v>
      </c>
      <c r="F23" s="111">
        <v>2.73</v>
      </c>
      <c r="G23" s="111">
        <v>72.650000000000006</v>
      </c>
      <c r="H23" s="111">
        <v>0.02</v>
      </c>
      <c r="I23" s="111">
        <v>0.04</v>
      </c>
      <c r="J23" s="111">
        <v>0.86</v>
      </c>
      <c r="K23" s="111">
        <v>0.56999999999999995</v>
      </c>
      <c r="L23" s="111">
        <v>7.1</v>
      </c>
      <c r="M23" s="111">
        <v>7.0000000000000007E-2</v>
      </c>
      <c r="N23" s="111">
        <v>0.01</v>
      </c>
      <c r="O23" s="111">
        <v>0.31</v>
      </c>
      <c r="P23" s="111">
        <v>100</v>
      </c>
    </row>
    <row r="25" spans="3:16" x14ac:dyDescent="0.45">
      <c r="C25" s="7" t="s">
        <v>148</v>
      </c>
      <c r="D25" s="19">
        <f>AVERAGE(D19:D23)</f>
        <v>14.725999999999999</v>
      </c>
      <c r="E25" s="19">
        <f t="shared" ref="E25:P25" si="2">AVERAGE(E19:E23)</f>
        <v>0.9</v>
      </c>
      <c r="F25" s="19">
        <f t="shared" si="2"/>
        <v>2.74</v>
      </c>
      <c r="G25" s="19">
        <f t="shared" si="2"/>
        <v>72.301999999999992</v>
      </c>
      <c r="H25" s="19">
        <f t="shared" si="2"/>
        <v>1.6E-2</v>
      </c>
      <c r="I25" s="19">
        <f t="shared" si="2"/>
        <v>5.5999999999999994E-2</v>
      </c>
      <c r="J25" s="19">
        <f t="shared" si="2"/>
        <v>0.81400000000000006</v>
      </c>
      <c r="K25" s="19">
        <f t="shared" si="2"/>
        <v>0.57799999999999996</v>
      </c>
      <c r="L25" s="19">
        <f t="shared" si="2"/>
        <v>7.3860000000000001</v>
      </c>
      <c r="M25" s="19">
        <f t="shared" si="2"/>
        <v>8.7999999999999995E-2</v>
      </c>
      <c r="N25" s="19">
        <f t="shared" si="2"/>
        <v>1.3999999999999999E-2</v>
      </c>
      <c r="O25" s="19">
        <f t="shared" si="2"/>
        <v>0.38200000000000001</v>
      </c>
      <c r="P25" s="7">
        <f t="shared" si="2"/>
        <v>100</v>
      </c>
    </row>
    <row r="27" spans="3:16" x14ac:dyDescent="0.45">
      <c r="C27" s="11" t="s">
        <v>506</v>
      </c>
      <c r="D27" s="111">
        <v>13.66</v>
      </c>
      <c r="E27" s="111">
        <v>1.58</v>
      </c>
      <c r="F27" s="111">
        <v>2.66</v>
      </c>
      <c r="G27" s="111">
        <v>70.98</v>
      </c>
      <c r="H27" s="111">
        <v>0.03</v>
      </c>
      <c r="I27" s="111">
        <v>0.04</v>
      </c>
      <c r="J27" s="111">
        <v>0.59</v>
      </c>
      <c r="K27" s="111">
        <v>0.51</v>
      </c>
      <c r="L27" s="111">
        <v>9.43</v>
      </c>
      <c r="M27" s="111">
        <v>0.11</v>
      </c>
      <c r="N27" s="111">
        <v>0</v>
      </c>
      <c r="O27" s="111">
        <v>0.4</v>
      </c>
      <c r="P27" s="111">
        <v>100</v>
      </c>
    </row>
    <row r="28" spans="3:16" x14ac:dyDescent="0.45">
      <c r="C28" s="11" t="s">
        <v>506</v>
      </c>
      <c r="D28" s="111">
        <v>13.52</v>
      </c>
      <c r="E28" s="111">
        <v>1.61</v>
      </c>
      <c r="F28" s="111">
        <v>2.63</v>
      </c>
      <c r="G28" s="111">
        <v>71.11</v>
      </c>
      <c r="H28" s="111">
        <v>0.02</v>
      </c>
      <c r="I28" s="111">
        <v>0.04</v>
      </c>
      <c r="J28" s="111">
        <v>0.61</v>
      </c>
      <c r="K28" s="111">
        <v>0.49</v>
      </c>
      <c r="L28" s="111">
        <v>9.44</v>
      </c>
      <c r="M28" s="111">
        <v>0.12</v>
      </c>
      <c r="N28" s="111">
        <v>0.01</v>
      </c>
      <c r="O28" s="111">
        <v>0.4</v>
      </c>
      <c r="P28" s="111">
        <v>100</v>
      </c>
    </row>
    <row r="29" spans="3:16" x14ac:dyDescent="0.45">
      <c r="C29" s="11" t="s">
        <v>506</v>
      </c>
      <c r="D29" s="111">
        <v>13.55</v>
      </c>
      <c r="E29" s="111">
        <v>1.63</v>
      </c>
      <c r="F29" s="111">
        <v>2.66</v>
      </c>
      <c r="G29" s="111">
        <v>71.09</v>
      </c>
      <c r="H29" s="111">
        <v>0</v>
      </c>
      <c r="I29" s="111">
        <v>0.05</v>
      </c>
      <c r="J29" s="111">
        <v>0.63</v>
      </c>
      <c r="K29" s="111">
        <v>0.53</v>
      </c>
      <c r="L29" s="111">
        <v>9.33</v>
      </c>
      <c r="M29" s="111">
        <v>0.12</v>
      </c>
      <c r="N29" s="111">
        <v>0</v>
      </c>
      <c r="O29" s="111">
        <v>0.43</v>
      </c>
      <c r="P29" s="111">
        <v>100</v>
      </c>
    </row>
    <row r="30" spans="3:16" x14ac:dyDescent="0.45">
      <c r="C30" s="11" t="s">
        <v>506</v>
      </c>
      <c r="D30" s="111">
        <v>13.55</v>
      </c>
      <c r="E30" s="111">
        <v>1.65</v>
      </c>
      <c r="F30" s="111">
        <v>2.69</v>
      </c>
      <c r="G30" s="111">
        <v>70.989999999999995</v>
      </c>
      <c r="H30" s="111">
        <v>0.02</v>
      </c>
      <c r="I30" s="111">
        <v>0.04</v>
      </c>
      <c r="J30" s="111">
        <v>0.61</v>
      </c>
      <c r="K30" s="111">
        <v>0.51</v>
      </c>
      <c r="L30" s="111">
        <v>9.41</v>
      </c>
      <c r="M30" s="111">
        <v>0.1</v>
      </c>
      <c r="N30" s="111">
        <v>0.03</v>
      </c>
      <c r="O30" s="111">
        <v>0.39</v>
      </c>
      <c r="P30" s="111">
        <v>100</v>
      </c>
    </row>
    <row r="31" spans="3:16" x14ac:dyDescent="0.45">
      <c r="C31" s="11" t="s">
        <v>506</v>
      </c>
      <c r="D31" s="111">
        <v>13.58</v>
      </c>
      <c r="E31" s="111">
        <v>1.62</v>
      </c>
      <c r="F31" s="111">
        <v>2.69</v>
      </c>
      <c r="G31" s="111">
        <v>71.16</v>
      </c>
      <c r="H31" s="111">
        <v>0</v>
      </c>
      <c r="I31" s="111">
        <v>0.04</v>
      </c>
      <c r="J31" s="111">
        <v>0.61</v>
      </c>
      <c r="K31" s="111">
        <v>0.53</v>
      </c>
      <c r="L31" s="111">
        <v>9.27</v>
      </c>
      <c r="M31" s="111">
        <v>0.09</v>
      </c>
      <c r="N31" s="111">
        <v>0</v>
      </c>
      <c r="O31" s="111">
        <v>0.41</v>
      </c>
      <c r="P31" s="111">
        <v>100</v>
      </c>
    </row>
    <row r="33" spans="3:16" x14ac:dyDescent="0.45">
      <c r="C33" s="7" t="s">
        <v>157</v>
      </c>
      <c r="D33" s="19">
        <f>AVERAGE(D27:D31)</f>
        <v>13.571999999999999</v>
      </c>
      <c r="E33" s="19">
        <f t="shared" ref="E33:P33" si="3">AVERAGE(E27:E31)</f>
        <v>1.6179999999999999</v>
      </c>
      <c r="F33" s="19">
        <f t="shared" si="3"/>
        <v>2.6659999999999999</v>
      </c>
      <c r="G33" s="19">
        <f t="shared" si="3"/>
        <v>71.066000000000003</v>
      </c>
      <c r="H33" s="19">
        <f t="shared" si="3"/>
        <v>1.4000000000000002E-2</v>
      </c>
      <c r="I33" s="19">
        <f t="shared" si="3"/>
        <v>4.2000000000000003E-2</v>
      </c>
      <c r="J33" s="19">
        <f t="shared" si="3"/>
        <v>0.61</v>
      </c>
      <c r="K33" s="19">
        <f t="shared" si="3"/>
        <v>0.51400000000000001</v>
      </c>
      <c r="L33" s="19">
        <f t="shared" si="3"/>
        <v>9.3759999999999994</v>
      </c>
      <c r="M33" s="19">
        <f t="shared" si="3"/>
        <v>0.10799999999999998</v>
      </c>
      <c r="N33" s="19">
        <f t="shared" si="3"/>
        <v>8.0000000000000002E-3</v>
      </c>
      <c r="O33" s="19">
        <f t="shared" si="3"/>
        <v>0.40600000000000003</v>
      </c>
      <c r="P33" s="7">
        <f t="shared" si="3"/>
        <v>100</v>
      </c>
    </row>
    <row r="35" spans="3:16" x14ac:dyDescent="0.45">
      <c r="C35" s="11" t="s">
        <v>507</v>
      </c>
      <c r="D35" s="111">
        <v>14.64</v>
      </c>
      <c r="E35" s="111">
        <v>0.9</v>
      </c>
      <c r="F35" s="111">
        <v>2.71</v>
      </c>
      <c r="G35" s="111">
        <v>72.69</v>
      </c>
      <c r="H35" s="111">
        <v>0</v>
      </c>
      <c r="I35" s="111">
        <v>0.05</v>
      </c>
      <c r="J35" s="111">
        <v>0.82</v>
      </c>
      <c r="K35" s="111">
        <v>0.52</v>
      </c>
      <c r="L35" s="111">
        <v>7.19</v>
      </c>
      <c r="M35" s="111">
        <v>0.11</v>
      </c>
      <c r="N35" s="111">
        <v>0</v>
      </c>
      <c r="O35" s="111">
        <v>0.36</v>
      </c>
      <c r="P35" s="111">
        <v>100</v>
      </c>
    </row>
    <row r="36" spans="3:16" x14ac:dyDescent="0.45">
      <c r="C36" s="11" t="s">
        <v>507</v>
      </c>
      <c r="D36" s="111">
        <v>14.49</v>
      </c>
      <c r="E36" s="111">
        <v>0.9</v>
      </c>
      <c r="F36" s="111">
        <v>2.71</v>
      </c>
      <c r="G36" s="111">
        <v>72.61</v>
      </c>
      <c r="H36" s="111">
        <v>0.03</v>
      </c>
      <c r="I36" s="111">
        <v>0.06</v>
      </c>
      <c r="J36" s="111">
        <v>0.84</v>
      </c>
      <c r="K36" s="111">
        <v>0.49</v>
      </c>
      <c r="L36" s="111">
        <v>7.32</v>
      </c>
      <c r="M36" s="111">
        <v>0.13</v>
      </c>
      <c r="N36" s="111">
        <v>0.01</v>
      </c>
      <c r="O36" s="111">
        <v>0.4</v>
      </c>
      <c r="P36" s="111">
        <v>100</v>
      </c>
    </row>
    <row r="37" spans="3:16" x14ac:dyDescent="0.45">
      <c r="C37" s="11" t="s">
        <v>507</v>
      </c>
      <c r="D37" s="111">
        <v>14.61</v>
      </c>
      <c r="E37" s="111">
        <v>0.9</v>
      </c>
      <c r="F37" s="111">
        <v>2.75</v>
      </c>
      <c r="G37" s="111">
        <v>72.599999999999994</v>
      </c>
      <c r="H37" s="111">
        <v>0.01</v>
      </c>
      <c r="I37" s="111">
        <v>7.0000000000000007E-2</v>
      </c>
      <c r="J37" s="111">
        <v>0.82</v>
      </c>
      <c r="K37" s="111">
        <v>0.54</v>
      </c>
      <c r="L37" s="111">
        <v>7.21</v>
      </c>
      <c r="M37" s="111">
        <v>0.13</v>
      </c>
      <c r="N37" s="111">
        <v>0</v>
      </c>
      <c r="O37" s="111">
        <v>0.35</v>
      </c>
      <c r="P37" s="111">
        <v>100</v>
      </c>
    </row>
    <row r="38" spans="3:16" x14ac:dyDescent="0.45">
      <c r="C38" s="11" t="s">
        <v>507</v>
      </c>
      <c r="D38" s="111">
        <v>14.62</v>
      </c>
      <c r="E38" s="111">
        <v>0.92</v>
      </c>
      <c r="F38" s="111">
        <v>2.76</v>
      </c>
      <c r="G38" s="111">
        <v>72.63</v>
      </c>
      <c r="H38" s="111">
        <v>0.03</v>
      </c>
      <c r="I38" s="111">
        <v>0.06</v>
      </c>
      <c r="J38" s="111">
        <v>0.81</v>
      </c>
      <c r="K38" s="111">
        <v>0.5</v>
      </c>
      <c r="L38" s="111">
        <v>7.22</v>
      </c>
      <c r="M38" s="111">
        <v>0.12</v>
      </c>
      <c r="N38" s="111">
        <v>0</v>
      </c>
      <c r="O38" s="111">
        <v>0.33</v>
      </c>
      <c r="P38" s="111">
        <v>100</v>
      </c>
    </row>
    <row r="39" spans="3:16" x14ac:dyDescent="0.45">
      <c r="C39" s="11" t="s">
        <v>507</v>
      </c>
      <c r="D39" s="111">
        <v>14.49</v>
      </c>
      <c r="E39" s="111">
        <v>0.95</v>
      </c>
      <c r="F39" s="111">
        <v>2.74</v>
      </c>
      <c r="G39" s="111">
        <v>72.66</v>
      </c>
      <c r="H39" s="111">
        <v>0.01</v>
      </c>
      <c r="I39" s="111">
        <v>0.06</v>
      </c>
      <c r="J39" s="111">
        <v>0.82</v>
      </c>
      <c r="K39" s="111">
        <v>0.53</v>
      </c>
      <c r="L39" s="111">
        <v>7.22</v>
      </c>
      <c r="M39" s="111">
        <v>0.09</v>
      </c>
      <c r="N39" s="111">
        <v>0.04</v>
      </c>
      <c r="O39" s="111">
        <v>0.38</v>
      </c>
      <c r="P39" s="111">
        <v>100</v>
      </c>
    </row>
    <row r="41" spans="3:16" x14ac:dyDescent="0.45">
      <c r="C41" s="7" t="s">
        <v>149</v>
      </c>
      <c r="D41" s="19">
        <f>AVERAGE(D35:D39)</f>
        <v>14.569999999999999</v>
      </c>
      <c r="E41" s="19">
        <f t="shared" ref="E41:P41" si="4">AVERAGE(E35:E39)</f>
        <v>0.91400000000000003</v>
      </c>
      <c r="F41" s="19">
        <f t="shared" si="4"/>
        <v>2.734</v>
      </c>
      <c r="G41" s="19">
        <f t="shared" si="4"/>
        <v>72.637999999999991</v>
      </c>
      <c r="H41" s="19">
        <f t="shared" si="4"/>
        <v>1.6E-2</v>
      </c>
      <c r="I41" s="19">
        <f t="shared" si="4"/>
        <v>0.06</v>
      </c>
      <c r="J41" s="19">
        <f t="shared" si="4"/>
        <v>0.82200000000000006</v>
      </c>
      <c r="K41" s="19">
        <f t="shared" si="4"/>
        <v>0.51600000000000001</v>
      </c>
      <c r="L41" s="19">
        <f t="shared" si="4"/>
        <v>7.2320000000000011</v>
      </c>
      <c r="M41" s="19">
        <f t="shared" si="4"/>
        <v>0.11599999999999999</v>
      </c>
      <c r="N41" s="19">
        <f t="shared" si="4"/>
        <v>0.01</v>
      </c>
      <c r="O41" s="19">
        <f t="shared" si="4"/>
        <v>0.36399999999999999</v>
      </c>
      <c r="P41" s="7">
        <f t="shared" si="4"/>
        <v>100</v>
      </c>
    </row>
    <row r="43" spans="3:16" x14ac:dyDescent="0.45">
      <c r="C43" s="11" t="s">
        <v>508</v>
      </c>
      <c r="D43" s="111">
        <v>12.07</v>
      </c>
      <c r="E43" s="111">
        <v>0.71</v>
      </c>
      <c r="F43" s="111">
        <v>2.46</v>
      </c>
      <c r="G43" s="111">
        <v>71.41</v>
      </c>
      <c r="H43" s="111">
        <v>0.06</v>
      </c>
      <c r="I43" s="111">
        <v>0.04</v>
      </c>
      <c r="J43" s="111">
        <v>0.71</v>
      </c>
      <c r="K43" s="111">
        <v>0.97</v>
      </c>
      <c r="L43" s="111">
        <v>10.17</v>
      </c>
      <c r="M43" s="111">
        <v>0.11</v>
      </c>
      <c r="N43" s="111">
        <v>0.06</v>
      </c>
      <c r="O43" s="111">
        <v>0.53</v>
      </c>
      <c r="P43" s="173">
        <v>99.3</v>
      </c>
    </row>
    <row r="44" spans="3:16" x14ac:dyDescent="0.45">
      <c r="C44" s="11" t="s">
        <v>508</v>
      </c>
      <c r="D44" s="111">
        <v>12.1</v>
      </c>
      <c r="E44" s="111">
        <v>0.81</v>
      </c>
      <c r="F44" s="111">
        <v>3.12</v>
      </c>
      <c r="G44" s="111">
        <v>71.319999999999993</v>
      </c>
      <c r="H44" s="111">
        <v>7.0000000000000007E-2</v>
      </c>
      <c r="I44" s="111">
        <v>0.01</v>
      </c>
      <c r="J44" s="111">
        <v>0.71</v>
      </c>
      <c r="K44" s="111">
        <v>0.95</v>
      </c>
      <c r="L44" s="111">
        <v>10.15</v>
      </c>
      <c r="M44" s="111">
        <v>0.1</v>
      </c>
      <c r="N44" s="111">
        <v>0.14000000000000001</v>
      </c>
      <c r="O44" s="111">
        <v>0.52</v>
      </c>
      <c r="P44" s="111">
        <v>100</v>
      </c>
    </row>
    <row r="45" spans="3:16" x14ac:dyDescent="0.45">
      <c r="C45" s="11" t="s">
        <v>508</v>
      </c>
      <c r="D45" s="111">
        <v>12.1</v>
      </c>
      <c r="E45" s="111">
        <v>0.82</v>
      </c>
      <c r="F45" s="111">
        <v>3.05</v>
      </c>
      <c r="G45" s="111">
        <v>71.36</v>
      </c>
      <c r="H45" s="111">
        <v>0.11</v>
      </c>
      <c r="I45" s="111">
        <v>0.03</v>
      </c>
      <c r="J45" s="111">
        <v>0.69</v>
      </c>
      <c r="K45" s="111">
        <v>0.96</v>
      </c>
      <c r="L45" s="111">
        <v>10.1</v>
      </c>
      <c r="M45" s="111">
        <v>0.12</v>
      </c>
      <c r="N45" s="111">
        <v>0.13</v>
      </c>
      <c r="O45" s="111">
        <v>0.53</v>
      </c>
      <c r="P45" s="111">
        <v>100</v>
      </c>
    </row>
    <row r="46" spans="3:16" x14ac:dyDescent="0.45">
      <c r="C46" s="11" t="s">
        <v>508</v>
      </c>
      <c r="D46" s="111">
        <v>12.1</v>
      </c>
      <c r="E46" s="111">
        <v>0.8</v>
      </c>
      <c r="F46" s="111">
        <v>3.12</v>
      </c>
      <c r="G46" s="111">
        <v>71.36</v>
      </c>
      <c r="H46" s="111">
        <v>0.02</v>
      </c>
      <c r="I46" s="111">
        <v>0.03</v>
      </c>
      <c r="J46" s="111">
        <v>0.66</v>
      </c>
      <c r="K46" s="111">
        <v>0.97</v>
      </c>
      <c r="L46" s="111">
        <v>10.18</v>
      </c>
      <c r="M46" s="111">
        <v>0.11</v>
      </c>
      <c r="N46" s="111">
        <v>0.1</v>
      </c>
      <c r="O46" s="111">
        <v>0.54</v>
      </c>
      <c r="P46" s="111">
        <v>100</v>
      </c>
    </row>
    <row r="47" spans="3:16" x14ac:dyDescent="0.45">
      <c r="C47" s="11" t="s">
        <v>508</v>
      </c>
      <c r="D47" s="111">
        <v>11.83</v>
      </c>
      <c r="E47" s="111">
        <v>0.77</v>
      </c>
      <c r="F47" s="173"/>
      <c r="G47" s="111">
        <v>71.790000000000006</v>
      </c>
      <c r="H47" s="111">
        <v>0.06</v>
      </c>
      <c r="I47" s="111">
        <v>0.05</v>
      </c>
      <c r="J47" s="111">
        <v>0.69</v>
      </c>
      <c r="K47" s="111">
        <v>0.94</v>
      </c>
      <c r="L47" s="111">
        <v>9.9700000000000006</v>
      </c>
      <c r="M47" s="111">
        <v>0.12</v>
      </c>
      <c r="N47" s="111">
        <v>0.05</v>
      </c>
      <c r="O47" s="111">
        <v>0.52</v>
      </c>
      <c r="P47" s="173">
        <v>96.78</v>
      </c>
    </row>
    <row r="49" spans="3:16" x14ac:dyDescent="0.45">
      <c r="C49" s="7" t="s">
        <v>159</v>
      </c>
      <c r="D49" s="19">
        <f>AVERAGE(D43:D47)</f>
        <v>12.040000000000001</v>
      </c>
      <c r="E49" s="19">
        <f t="shared" ref="E49:P49" si="5">AVERAGE(E43:E47)</f>
        <v>0.78199999999999992</v>
      </c>
      <c r="F49" s="19">
        <f t="shared" si="5"/>
        <v>2.9375</v>
      </c>
      <c r="G49" s="19">
        <f t="shared" si="5"/>
        <v>71.448000000000008</v>
      </c>
      <c r="H49" s="19">
        <f t="shared" si="5"/>
        <v>6.4000000000000001E-2</v>
      </c>
      <c r="I49" s="19">
        <f t="shared" si="5"/>
        <v>3.2000000000000001E-2</v>
      </c>
      <c r="J49" s="19">
        <f t="shared" si="5"/>
        <v>0.69199999999999995</v>
      </c>
      <c r="K49" s="19">
        <f t="shared" si="5"/>
        <v>0.95799999999999985</v>
      </c>
      <c r="L49" s="19">
        <f t="shared" si="5"/>
        <v>10.114000000000001</v>
      </c>
      <c r="M49" s="19">
        <f t="shared" si="5"/>
        <v>0.11200000000000002</v>
      </c>
      <c r="N49" s="19">
        <f t="shared" si="5"/>
        <v>9.6000000000000002E-2</v>
      </c>
      <c r="O49" s="19">
        <f t="shared" si="5"/>
        <v>0.52800000000000002</v>
      </c>
      <c r="P49" s="7">
        <f t="shared" si="5"/>
        <v>99.216000000000008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AC350-9EEC-4361-8834-0F0F1DD522D8}">
  <dimension ref="E7:AI84"/>
  <sheetViews>
    <sheetView topLeftCell="P1" workbookViewId="0">
      <selection activeCell="S21" sqref="S21"/>
    </sheetView>
  </sheetViews>
  <sheetFormatPr defaultRowHeight="14.25" x14ac:dyDescent="0.45"/>
  <cols>
    <col min="5" max="5" width="19.265625" customWidth="1"/>
    <col min="6" max="6" width="17" bestFit="1" customWidth="1"/>
    <col min="22" max="22" width="21.265625" customWidth="1"/>
  </cols>
  <sheetData>
    <row r="7" spans="5:35" x14ac:dyDescent="0.45">
      <c r="E7" s="11" t="s">
        <v>311</v>
      </c>
      <c r="F7" s="11" t="s">
        <v>312</v>
      </c>
      <c r="G7" s="11" t="s">
        <v>0</v>
      </c>
      <c r="H7" s="11" t="s">
        <v>1</v>
      </c>
      <c r="I7" s="11" t="s">
        <v>2</v>
      </c>
      <c r="J7" s="11" t="s">
        <v>3</v>
      </c>
      <c r="K7" s="11" t="s">
        <v>4</v>
      </c>
      <c r="L7" s="11" t="s">
        <v>5</v>
      </c>
      <c r="M7" s="11" t="s">
        <v>6</v>
      </c>
      <c r="N7" s="11" t="s">
        <v>7</v>
      </c>
      <c r="O7" s="11" t="s">
        <v>8</v>
      </c>
      <c r="P7" s="11" t="s">
        <v>9</v>
      </c>
      <c r="Q7" s="11" t="s">
        <v>10</v>
      </c>
      <c r="R7" s="11" t="s">
        <v>11</v>
      </c>
      <c r="S7" s="11" t="s">
        <v>502</v>
      </c>
      <c r="V7" s="1"/>
      <c r="W7" s="111" t="s">
        <v>0</v>
      </c>
      <c r="X7" s="111" t="s">
        <v>1</v>
      </c>
      <c r="Y7" s="111" t="s">
        <v>2</v>
      </c>
      <c r="Z7" s="111" t="s">
        <v>3</v>
      </c>
      <c r="AA7" s="111" t="s">
        <v>4</v>
      </c>
      <c r="AB7" s="111" t="s">
        <v>5</v>
      </c>
      <c r="AC7" s="111" t="s">
        <v>6</v>
      </c>
      <c r="AD7" s="111" t="s">
        <v>7</v>
      </c>
      <c r="AE7" s="111" t="s">
        <v>8</v>
      </c>
      <c r="AF7" s="111" t="s">
        <v>9</v>
      </c>
      <c r="AG7" s="111" t="s">
        <v>10</v>
      </c>
      <c r="AH7" s="111" t="s">
        <v>11</v>
      </c>
      <c r="AI7" s="11"/>
    </row>
    <row r="8" spans="5:35" x14ac:dyDescent="0.45">
      <c r="V8" s="111" t="s">
        <v>56</v>
      </c>
      <c r="W8" s="1">
        <v>14.675999999999998</v>
      </c>
      <c r="X8" s="1">
        <v>0.62600000000000011</v>
      </c>
      <c r="Y8" s="1">
        <v>3.036</v>
      </c>
      <c r="Z8" s="1">
        <v>70.210000000000008</v>
      </c>
      <c r="AA8" s="1">
        <v>7.1999999999999995E-2</v>
      </c>
      <c r="AB8" s="1">
        <v>4.8000000000000001E-2</v>
      </c>
      <c r="AC8" s="1">
        <v>0.83200000000000007</v>
      </c>
      <c r="AD8" s="1">
        <v>0.68600000000000005</v>
      </c>
      <c r="AE8" s="1">
        <v>9.3339999999999996</v>
      </c>
      <c r="AF8" s="1">
        <v>7.2000000000000008E-2</v>
      </c>
      <c r="AG8" s="1">
        <v>1.7999999999999999E-2</v>
      </c>
      <c r="AH8" s="1">
        <v>0.39200000000000002</v>
      </c>
    </row>
    <row r="9" spans="5:35" x14ac:dyDescent="0.45">
      <c r="F9" s="11" t="s">
        <v>509</v>
      </c>
      <c r="G9">
        <v>14.72</v>
      </c>
      <c r="H9">
        <v>0.61</v>
      </c>
      <c r="I9">
        <v>3.02</v>
      </c>
      <c r="J9">
        <v>70.400000000000006</v>
      </c>
      <c r="K9">
        <v>0.1</v>
      </c>
      <c r="L9">
        <v>0.04</v>
      </c>
      <c r="M9">
        <v>0.84</v>
      </c>
      <c r="N9">
        <v>0.69</v>
      </c>
      <c r="O9">
        <v>9.1</v>
      </c>
      <c r="P9">
        <v>0.08</v>
      </c>
      <c r="Q9">
        <v>0</v>
      </c>
      <c r="R9">
        <v>0.39</v>
      </c>
      <c r="V9" s="111" t="s">
        <v>39</v>
      </c>
      <c r="W9" s="5">
        <v>14.8</v>
      </c>
      <c r="X9" s="5">
        <v>0.57799999999999996</v>
      </c>
      <c r="Y9" s="5">
        <v>3.1599999999999997</v>
      </c>
      <c r="Z9" s="5">
        <v>70.448000000000008</v>
      </c>
      <c r="AA9" s="5">
        <v>2.1999999999999999E-2</v>
      </c>
      <c r="AB9" s="5">
        <v>7.6000000000000012E-2</v>
      </c>
      <c r="AC9" s="5">
        <v>0.79399999999999993</v>
      </c>
      <c r="AD9" s="5">
        <v>0.42599999999999999</v>
      </c>
      <c r="AE9" s="5">
        <v>9.1979999999999986</v>
      </c>
      <c r="AF9" s="5">
        <v>7.7999999999999986E-2</v>
      </c>
      <c r="AG9" s="5">
        <v>1.6E-2</v>
      </c>
      <c r="AH9" s="5">
        <v>0.39999999999999997</v>
      </c>
    </row>
    <row r="10" spans="5:35" x14ac:dyDescent="0.45">
      <c r="F10" s="11" t="s">
        <v>509</v>
      </c>
      <c r="G10">
        <v>14.71</v>
      </c>
      <c r="H10">
        <v>0.62</v>
      </c>
      <c r="I10">
        <v>2.98</v>
      </c>
      <c r="J10">
        <v>70.14</v>
      </c>
      <c r="K10">
        <v>0.09</v>
      </c>
      <c r="L10">
        <v>0.05</v>
      </c>
      <c r="M10">
        <v>0.83</v>
      </c>
      <c r="N10">
        <v>0.68</v>
      </c>
      <c r="O10">
        <v>9.4499999999999993</v>
      </c>
      <c r="P10">
        <v>0.06</v>
      </c>
      <c r="Q10">
        <v>0</v>
      </c>
      <c r="R10">
        <v>0.39</v>
      </c>
      <c r="V10" s="111" t="s">
        <v>52</v>
      </c>
      <c r="W10" s="5">
        <v>16.190000000000005</v>
      </c>
      <c r="X10" s="5">
        <v>0.61199999999999999</v>
      </c>
      <c r="Y10" s="5">
        <v>2.972</v>
      </c>
      <c r="Z10" s="5">
        <v>68.721999999999994</v>
      </c>
      <c r="AA10" s="5">
        <v>0.11000000000000001</v>
      </c>
      <c r="AB10" s="5">
        <v>7.400000000000001E-2</v>
      </c>
      <c r="AC10" s="5">
        <v>0.81200000000000006</v>
      </c>
      <c r="AD10" s="5">
        <v>0.64600000000000002</v>
      </c>
      <c r="AE10" s="5">
        <v>9.4220000000000006</v>
      </c>
      <c r="AF10" s="5">
        <v>5.6000000000000008E-2</v>
      </c>
      <c r="AG10" s="5">
        <v>2.4E-2</v>
      </c>
      <c r="AH10" s="5">
        <v>0.35399999999999998</v>
      </c>
    </row>
    <row r="11" spans="5:35" x14ac:dyDescent="0.45">
      <c r="F11" s="11" t="s">
        <v>509</v>
      </c>
      <c r="G11">
        <v>14.7</v>
      </c>
      <c r="H11">
        <v>0.64</v>
      </c>
      <c r="I11">
        <v>3.08</v>
      </c>
      <c r="J11">
        <v>70.209999999999994</v>
      </c>
      <c r="K11">
        <v>0.02</v>
      </c>
      <c r="L11">
        <v>0.06</v>
      </c>
      <c r="M11">
        <v>0.86</v>
      </c>
      <c r="N11">
        <v>0.7</v>
      </c>
      <c r="O11">
        <v>9.18</v>
      </c>
      <c r="P11">
        <v>0.09</v>
      </c>
      <c r="Q11">
        <v>0.04</v>
      </c>
      <c r="R11">
        <v>0.42</v>
      </c>
      <c r="V11" s="111" t="s">
        <v>38</v>
      </c>
      <c r="W11" s="5">
        <v>14.604000000000003</v>
      </c>
      <c r="X11" s="5">
        <v>0.57599999999999996</v>
      </c>
      <c r="Y11" s="5">
        <v>3.1680000000000001</v>
      </c>
      <c r="Z11" s="5">
        <v>70.59</v>
      </c>
      <c r="AA11" s="5">
        <v>1.7999999999999999E-2</v>
      </c>
      <c r="AB11" s="5">
        <v>0.08</v>
      </c>
      <c r="AC11" s="5">
        <v>0.82400000000000007</v>
      </c>
      <c r="AD11" s="5">
        <v>0.43600000000000005</v>
      </c>
      <c r="AE11" s="5">
        <v>9.1579999999999995</v>
      </c>
      <c r="AF11" s="5">
        <v>0.11000000000000001</v>
      </c>
      <c r="AG11" s="5">
        <v>3.0000000000000006E-2</v>
      </c>
      <c r="AH11" s="5">
        <v>0.40800000000000003</v>
      </c>
    </row>
    <row r="12" spans="5:35" x14ac:dyDescent="0.45">
      <c r="F12" s="11" t="s">
        <v>509</v>
      </c>
      <c r="G12">
        <v>14.64</v>
      </c>
      <c r="H12">
        <v>0.62</v>
      </c>
      <c r="I12">
        <v>3.05</v>
      </c>
      <c r="J12">
        <v>70.13</v>
      </c>
      <c r="K12">
        <v>0.06</v>
      </c>
      <c r="L12">
        <v>0.05</v>
      </c>
      <c r="M12">
        <v>0.81</v>
      </c>
      <c r="N12">
        <v>0.69</v>
      </c>
      <c r="O12">
        <v>9.49</v>
      </c>
      <c r="P12">
        <v>7.0000000000000007E-2</v>
      </c>
      <c r="Q12">
        <v>0.01</v>
      </c>
      <c r="R12">
        <v>0.38</v>
      </c>
      <c r="V12" s="111" t="s">
        <v>98</v>
      </c>
      <c r="W12" s="5">
        <v>14.358000000000001</v>
      </c>
      <c r="X12" s="5">
        <v>0.70799999999999996</v>
      </c>
      <c r="Y12" s="5">
        <v>3.2719999999999998</v>
      </c>
      <c r="Z12" s="5">
        <v>70.244</v>
      </c>
      <c r="AA12" s="5">
        <v>1.6E-2</v>
      </c>
      <c r="AB12" s="5">
        <v>4.8000000000000001E-2</v>
      </c>
      <c r="AC12" s="5">
        <v>0.93999999999999984</v>
      </c>
      <c r="AD12" s="5">
        <v>0.38800000000000001</v>
      </c>
      <c r="AE12" s="5">
        <v>9.5040000000000013</v>
      </c>
      <c r="AF12" s="5">
        <v>8.8000000000000009E-2</v>
      </c>
      <c r="AG12" s="5">
        <v>0.02</v>
      </c>
      <c r="AH12" s="5">
        <v>0.41200000000000003</v>
      </c>
    </row>
    <row r="13" spans="5:35" x14ac:dyDescent="0.45">
      <c r="F13" s="11" t="s">
        <v>509</v>
      </c>
      <c r="G13">
        <v>14.61</v>
      </c>
      <c r="H13">
        <v>0.64</v>
      </c>
      <c r="I13">
        <v>3.05</v>
      </c>
      <c r="J13">
        <v>70.17</v>
      </c>
      <c r="K13">
        <v>0.09</v>
      </c>
      <c r="L13">
        <v>0.04</v>
      </c>
      <c r="M13">
        <v>0.82</v>
      </c>
      <c r="N13">
        <v>0.67</v>
      </c>
      <c r="O13">
        <v>9.4499999999999993</v>
      </c>
      <c r="P13">
        <v>0.06</v>
      </c>
      <c r="Q13">
        <v>0.04</v>
      </c>
      <c r="R13">
        <v>0.38</v>
      </c>
      <c r="V13" s="111" t="s">
        <v>191</v>
      </c>
      <c r="W13" s="5">
        <v>18.673999999999999</v>
      </c>
      <c r="X13" s="5">
        <v>0.90400000000000014</v>
      </c>
      <c r="Y13" s="5">
        <v>2.254</v>
      </c>
      <c r="Z13" s="5">
        <v>66.061999999999983</v>
      </c>
      <c r="AA13" s="5">
        <v>5.6000000000000008E-2</v>
      </c>
      <c r="AB13" s="5">
        <v>0.184</v>
      </c>
      <c r="AC13" s="5">
        <v>0.88400000000000001</v>
      </c>
      <c r="AD13" s="5">
        <v>0.622</v>
      </c>
      <c r="AE13" s="5">
        <v>8.129999999999999</v>
      </c>
      <c r="AF13" s="5">
        <v>0.13200000000000001</v>
      </c>
      <c r="AG13" s="5">
        <v>1.45</v>
      </c>
      <c r="AH13" s="5">
        <v>0.65</v>
      </c>
    </row>
    <row r="14" spans="5:35" x14ac:dyDescent="0.45">
      <c r="V14" s="111" t="s">
        <v>210</v>
      </c>
      <c r="W14" s="5">
        <v>17.98</v>
      </c>
      <c r="X14" s="5">
        <v>1.036</v>
      </c>
      <c r="Y14" s="5">
        <v>2.5100000000000002</v>
      </c>
      <c r="Z14" s="5">
        <v>66.427999999999997</v>
      </c>
      <c r="AA14" s="5">
        <v>0.10399999999999998</v>
      </c>
      <c r="AB14" s="5">
        <v>0.16999999999999998</v>
      </c>
      <c r="AC14" s="5">
        <v>0.85</v>
      </c>
      <c r="AD14" s="5">
        <v>0.78200000000000003</v>
      </c>
      <c r="AE14" s="5">
        <v>7.242</v>
      </c>
      <c r="AF14" s="5">
        <v>0.19800000000000001</v>
      </c>
      <c r="AG14" s="5">
        <v>1.9259999999999997</v>
      </c>
      <c r="AH14" s="5">
        <v>0.77799999999999991</v>
      </c>
    </row>
    <row r="15" spans="5:35" x14ac:dyDescent="0.45">
      <c r="F15" s="11" t="s">
        <v>56</v>
      </c>
      <c r="G15">
        <f>AVERAGE(G9:G14)</f>
        <v>14.675999999999998</v>
      </c>
      <c r="H15">
        <f t="shared" ref="H15:R15" si="0">AVERAGE(H9:H14)</f>
        <v>0.62600000000000011</v>
      </c>
      <c r="I15">
        <f t="shared" si="0"/>
        <v>3.036</v>
      </c>
      <c r="J15">
        <f t="shared" si="0"/>
        <v>70.210000000000008</v>
      </c>
      <c r="K15">
        <f t="shared" si="0"/>
        <v>7.1999999999999995E-2</v>
      </c>
      <c r="L15">
        <f t="shared" si="0"/>
        <v>4.8000000000000001E-2</v>
      </c>
      <c r="M15">
        <f t="shared" si="0"/>
        <v>0.83200000000000007</v>
      </c>
      <c r="N15">
        <f t="shared" si="0"/>
        <v>0.68600000000000005</v>
      </c>
      <c r="O15">
        <f t="shared" si="0"/>
        <v>9.3339999999999996</v>
      </c>
      <c r="P15">
        <f t="shared" si="0"/>
        <v>7.2000000000000008E-2</v>
      </c>
      <c r="Q15">
        <f t="shared" si="0"/>
        <v>1.7999999999999999E-2</v>
      </c>
      <c r="R15">
        <f t="shared" si="0"/>
        <v>0.39200000000000002</v>
      </c>
      <c r="V15" s="111" t="s">
        <v>30</v>
      </c>
      <c r="W15" s="5">
        <v>14.937999999999999</v>
      </c>
      <c r="X15" s="5">
        <v>0.53199999999999992</v>
      </c>
      <c r="Y15" s="5">
        <v>3.1779999999999999</v>
      </c>
      <c r="Z15" s="5">
        <v>70.671999999999997</v>
      </c>
      <c r="AA15" s="5">
        <v>4.0000000000000001E-3</v>
      </c>
      <c r="AB15" s="5">
        <v>6.0000000000000012E-2</v>
      </c>
      <c r="AC15" s="5">
        <v>0.81799999999999995</v>
      </c>
      <c r="AD15" s="5">
        <v>0.39200000000000002</v>
      </c>
      <c r="AE15" s="5">
        <v>8.8000000000000007</v>
      </c>
      <c r="AF15" s="5">
        <v>0.10999999999999999</v>
      </c>
      <c r="AG15" s="5">
        <v>2.4E-2</v>
      </c>
      <c r="AH15" s="5">
        <v>0.47400000000000003</v>
      </c>
    </row>
    <row r="16" spans="5:35" x14ac:dyDescent="0.45">
      <c r="V16" s="111" t="s">
        <v>129</v>
      </c>
      <c r="W16" s="5">
        <v>11.486999999999998</v>
      </c>
      <c r="X16" s="5">
        <v>0.78300000000000003</v>
      </c>
      <c r="Y16" s="5">
        <v>3.1120000000000001</v>
      </c>
      <c r="Z16" s="5">
        <v>72.025999999999996</v>
      </c>
      <c r="AA16" s="5">
        <v>6.6000000000000017E-2</v>
      </c>
      <c r="AB16" s="5">
        <v>4.0999999999999995E-2</v>
      </c>
      <c r="AC16" s="5">
        <v>0.64999999999999991</v>
      </c>
      <c r="AD16" s="5">
        <v>0.99299999999999999</v>
      </c>
      <c r="AE16" s="5">
        <v>10.15</v>
      </c>
      <c r="AF16" s="5">
        <v>8.7999999999999995E-2</v>
      </c>
      <c r="AG16" s="5">
        <v>8.8999999999999996E-2</v>
      </c>
      <c r="AH16" s="5">
        <v>0.51500000000000001</v>
      </c>
    </row>
    <row r="17" spans="5:34" x14ac:dyDescent="0.45">
      <c r="E17" s="11" t="s">
        <v>485</v>
      </c>
      <c r="F17" s="11" t="s">
        <v>510</v>
      </c>
      <c r="G17" s="11">
        <v>14.83</v>
      </c>
      <c r="H17" s="11">
        <v>0.55000000000000004</v>
      </c>
      <c r="I17" s="11">
        <v>3.16</v>
      </c>
      <c r="J17" s="11">
        <v>70.400000000000006</v>
      </c>
      <c r="K17" s="11">
        <v>0.03</v>
      </c>
      <c r="L17" s="11">
        <v>0.08</v>
      </c>
      <c r="M17" s="11">
        <v>0.8</v>
      </c>
      <c r="N17" s="11">
        <v>0.42</v>
      </c>
      <c r="O17" s="11">
        <v>9.23</v>
      </c>
      <c r="P17" s="11">
        <v>0.08</v>
      </c>
      <c r="Q17" s="11">
        <v>0.03</v>
      </c>
      <c r="R17" s="11">
        <v>0.39</v>
      </c>
      <c r="S17" s="11">
        <v>100</v>
      </c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5:34" x14ac:dyDescent="0.45">
      <c r="E18" s="11" t="s">
        <v>487</v>
      </c>
      <c r="F18" s="11" t="s">
        <v>510</v>
      </c>
      <c r="G18" s="11">
        <v>14.84</v>
      </c>
      <c r="H18" s="11">
        <v>0.57999999999999996</v>
      </c>
      <c r="I18" s="11">
        <v>3.12</v>
      </c>
      <c r="J18" s="11">
        <v>70.55</v>
      </c>
      <c r="K18" s="11">
        <v>0</v>
      </c>
      <c r="L18" s="11">
        <v>7.0000000000000007E-2</v>
      </c>
      <c r="M18" s="11">
        <v>0.79</v>
      </c>
      <c r="N18" s="11">
        <v>0.42</v>
      </c>
      <c r="O18" s="11">
        <v>9.17</v>
      </c>
      <c r="P18" s="11">
        <v>0.08</v>
      </c>
      <c r="Q18" s="11">
        <v>0.01</v>
      </c>
      <c r="R18" s="11">
        <v>0.38</v>
      </c>
      <c r="S18" s="11">
        <v>100</v>
      </c>
    </row>
    <row r="19" spans="5:34" x14ac:dyDescent="0.45">
      <c r="E19" s="11" t="s">
        <v>488</v>
      </c>
      <c r="F19" s="11" t="s">
        <v>510</v>
      </c>
      <c r="G19" s="11">
        <v>14.73</v>
      </c>
      <c r="H19" s="11">
        <v>0.56000000000000005</v>
      </c>
      <c r="I19" s="11">
        <v>3.17</v>
      </c>
      <c r="J19" s="11">
        <v>70.489999999999995</v>
      </c>
      <c r="K19" s="11">
        <v>0.02</v>
      </c>
      <c r="L19" s="11">
        <v>0.08</v>
      </c>
      <c r="M19" s="11">
        <v>0.79</v>
      </c>
      <c r="N19" s="11">
        <v>0.41</v>
      </c>
      <c r="O19" s="11">
        <v>9.26</v>
      </c>
      <c r="P19" s="11">
        <v>0.08</v>
      </c>
      <c r="Q19" s="11">
        <v>0.01</v>
      </c>
      <c r="R19" s="11">
        <v>0.4</v>
      </c>
      <c r="S19" s="11">
        <v>100</v>
      </c>
    </row>
    <row r="20" spans="5:34" x14ac:dyDescent="0.45">
      <c r="E20" s="11" t="s">
        <v>489</v>
      </c>
      <c r="F20" s="11" t="s">
        <v>510</v>
      </c>
      <c r="G20" s="11">
        <v>14.76</v>
      </c>
      <c r="H20" s="11">
        <v>0.61</v>
      </c>
      <c r="I20" s="11">
        <v>3.16</v>
      </c>
      <c r="J20" s="11">
        <v>70.48</v>
      </c>
      <c r="K20" s="11">
        <v>0.03</v>
      </c>
      <c r="L20" s="11">
        <v>7.0000000000000007E-2</v>
      </c>
      <c r="M20" s="11">
        <v>0.77</v>
      </c>
      <c r="N20" s="11">
        <v>0.44</v>
      </c>
      <c r="O20" s="11">
        <v>9.16</v>
      </c>
      <c r="P20" s="11">
        <v>0.09</v>
      </c>
      <c r="Q20" s="11">
        <v>0.01</v>
      </c>
      <c r="R20" s="11">
        <v>0.4</v>
      </c>
      <c r="S20" s="11">
        <v>100</v>
      </c>
    </row>
    <row r="21" spans="5:34" x14ac:dyDescent="0.45">
      <c r="E21" s="11" t="s">
        <v>490</v>
      </c>
      <c r="F21" s="11" t="s">
        <v>510</v>
      </c>
      <c r="G21" s="11">
        <v>14.84</v>
      </c>
      <c r="H21" s="11">
        <v>0.59</v>
      </c>
      <c r="I21" s="11">
        <v>3.19</v>
      </c>
      <c r="J21" s="11">
        <v>70.319999999999993</v>
      </c>
      <c r="K21" s="11">
        <v>0.03</v>
      </c>
      <c r="L21" s="11">
        <v>0.08</v>
      </c>
      <c r="M21" s="11">
        <v>0.82</v>
      </c>
      <c r="N21" s="11">
        <v>0.44</v>
      </c>
      <c r="O21" s="11">
        <v>9.17</v>
      </c>
      <c r="P21" s="11">
        <v>0.06</v>
      </c>
      <c r="Q21" s="11">
        <v>0.02</v>
      </c>
      <c r="R21" s="11">
        <v>0.43</v>
      </c>
      <c r="S21" s="11">
        <v>100</v>
      </c>
    </row>
    <row r="23" spans="5:34" x14ac:dyDescent="0.45">
      <c r="F23" s="11" t="s">
        <v>39</v>
      </c>
      <c r="G23">
        <f>AVERAGE(G17:G21)</f>
        <v>14.8</v>
      </c>
      <c r="H23">
        <f t="shared" ref="H23:R23" si="1">AVERAGE(H17:H21)</f>
        <v>0.57799999999999996</v>
      </c>
      <c r="I23">
        <f t="shared" si="1"/>
        <v>3.1599999999999997</v>
      </c>
      <c r="J23">
        <f t="shared" si="1"/>
        <v>70.448000000000008</v>
      </c>
      <c r="K23">
        <f t="shared" si="1"/>
        <v>2.1999999999999999E-2</v>
      </c>
      <c r="L23">
        <f t="shared" si="1"/>
        <v>7.6000000000000012E-2</v>
      </c>
      <c r="M23">
        <f t="shared" si="1"/>
        <v>0.79399999999999993</v>
      </c>
      <c r="N23">
        <f t="shared" si="1"/>
        <v>0.42599999999999999</v>
      </c>
      <c r="O23">
        <f t="shared" si="1"/>
        <v>9.1979999999999986</v>
      </c>
      <c r="P23">
        <f t="shared" si="1"/>
        <v>7.7999999999999986E-2</v>
      </c>
      <c r="Q23">
        <f t="shared" si="1"/>
        <v>1.6E-2</v>
      </c>
      <c r="R23">
        <f t="shared" si="1"/>
        <v>0.39999999999999997</v>
      </c>
    </row>
    <row r="25" spans="5:34" x14ac:dyDescent="0.45">
      <c r="E25" s="11" t="s">
        <v>495</v>
      </c>
      <c r="F25" s="11" t="s">
        <v>511</v>
      </c>
      <c r="G25" s="11">
        <v>16.170000000000002</v>
      </c>
      <c r="H25" s="11">
        <v>0.57999999999999996</v>
      </c>
      <c r="I25" s="11">
        <v>2.99</v>
      </c>
      <c r="J25" s="11">
        <v>68.739999999999995</v>
      </c>
      <c r="K25" s="11">
        <v>0.11</v>
      </c>
      <c r="L25" s="11">
        <v>0.08</v>
      </c>
      <c r="M25" s="11">
        <v>0.81</v>
      </c>
      <c r="N25" s="11">
        <v>0.65</v>
      </c>
      <c r="O25" s="11">
        <v>9.4499999999999993</v>
      </c>
      <c r="P25" s="11">
        <v>0.06</v>
      </c>
      <c r="Q25" s="11">
        <v>0.01</v>
      </c>
      <c r="R25" s="11">
        <v>0.33</v>
      </c>
      <c r="S25" s="11">
        <v>100</v>
      </c>
    </row>
    <row r="26" spans="5:34" x14ac:dyDescent="0.45">
      <c r="E26" s="11" t="s">
        <v>496</v>
      </c>
      <c r="F26" s="11" t="s">
        <v>511</v>
      </c>
      <c r="G26" s="11">
        <v>16.23</v>
      </c>
      <c r="H26" s="11">
        <v>0.59</v>
      </c>
      <c r="I26" s="11">
        <v>2.96</v>
      </c>
      <c r="J26" s="11">
        <v>68.819999999999993</v>
      </c>
      <c r="K26" s="11">
        <v>0.06</v>
      </c>
      <c r="L26" s="11">
        <v>0.06</v>
      </c>
      <c r="M26" s="11">
        <v>0.83</v>
      </c>
      <c r="N26" s="11">
        <v>0.66</v>
      </c>
      <c r="O26" s="11">
        <v>9.3800000000000008</v>
      </c>
      <c r="P26" s="11">
        <v>0.04</v>
      </c>
      <c r="Q26" s="11">
        <v>0.03</v>
      </c>
      <c r="R26" s="11">
        <v>0.35</v>
      </c>
      <c r="S26" s="11">
        <v>100</v>
      </c>
    </row>
    <row r="27" spans="5:34" x14ac:dyDescent="0.45">
      <c r="E27" s="11" t="s">
        <v>512</v>
      </c>
      <c r="F27" s="11" t="s">
        <v>511</v>
      </c>
      <c r="G27" s="11">
        <v>16.190000000000001</v>
      </c>
      <c r="H27" s="11">
        <v>0.64</v>
      </c>
      <c r="I27" s="11">
        <v>2.98</v>
      </c>
      <c r="J27" s="11">
        <v>68.66</v>
      </c>
      <c r="K27" s="11">
        <v>0.13</v>
      </c>
      <c r="L27" s="11">
        <v>0.09</v>
      </c>
      <c r="M27" s="11">
        <v>0.81</v>
      </c>
      <c r="N27" s="11">
        <v>0.63</v>
      </c>
      <c r="O27" s="11">
        <v>9.4499999999999993</v>
      </c>
      <c r="P27" s="11">
        <v>0.05</v>
      </c>
      <c r="Q27" s="11">
        <v>0.02</v>
      </c>
      <c r="R27" s="11">
        <v>0.35</v>
      </c>
      <c r="S27" s="11">
        <v>100</v>
      </c>
    </row>
    <row r="28" spans="5:34" x14ac:dyDescent="0.45">
      <c r="E28" s="11" t="s">
        <v>513</v>
      </c>
      <c r="F28" s="11" t="s">
        <v>511</v>
      </c>
      <c r="G28" s="11">
        <v>16.18</v>
      </c>
      <c r="H28" s="11">
        <v>0.63</v>
      </c>
      <c r="I28" s="11">
        <v>2.98</v>
      </c>
      <c r="J28" s="11">
        <v>68.69</v>
      </c>
      <c r="K28" s="11">
        <v>0.13</v>
      </c>
      <c r="L28" s="11">
        <v>7.0000000000000007E-2</v>
      </c>
      <c r="M28" s="11">
        <v>0.81</v>
      </c>
      <c r="N28" s="11">
        <v>0.65</v>
      </c>
      <c r="O28" s="11">
        <v>9.42</v>
      </c>
      <c r="P28" s="11">
        <v>7.0000000000000007E-2</v>
      </c>
      <c r="Q28" s="11">
        <v>0</v>
      </c>
      <c r="R28" s="11">
        <v>0.37</v>
      </c>
      <c r="S28" s="11">
        <v>100</v>
      </c>
    </row>
    <row r="29" spans="5:34" x14ac:dyDescent="0.45">
      <c r="E29" s="11" t="s">
        <v>514</v>
      </c>
      <c r="F29" s="11" t="s">
        <v>511</v>
      </c>
      <c r="G29" s="11">
        <v>16.18</v>
      </c>
      <c r="H29" s="11">
        <v>0.62</v>
      </c>
      <c r="I29" s="11">
        <v>2.95</v>
      </c>
      <c r="J29" s="11">
        <v>68.7</v>
      </c>
      <c r="K29" s="11">
        <v>0.12</v>
      </c>
      <c r="L29" s="11">
        <v>7.0000000000000007E-2</v>
      </c>
      <c r="M29" s="11">
        <v>0.8</v>
      </c>
      <c r="N29" s="11">
        <v>0.64</v>
      </c>
      <c r="O29" s="11">
        <v>9.41</v>
      </c>
      <c r="P29" s="11">
        <v>0.06</v>
      </c>
      <c r="Q29" s="11">
        <v>0.06</v>
      </c>
      <c r="R29" s="11">
        <v>0.37</v>
      </c>
      <c r="S29" s="11">
        <v>100</v>
      </c>
    </row>
    <row r="31" spans="5:34" x14ac:dyDescent="0.45">
      <c r="F31" s="11" t="s">
        <v>52</v>
      </c>
      <c r="G31">
        <f>AVERAGE(G25:G29)</f>
        <v>16.190000000000005</v>
      </c>
      <c r="H31">
        <f t="shared" ref="H31:R31" si="2">AVERAGE(H25:H29)</f>
        <v>0.61199999999999999</v>
      </c>
      <c r="I31">
        <f t="shared" si="2"/>
        <v>2.972</v>
      </c>
      <c r="J31">
        <f t="shared" si="2"/>
        <v>68.721999999999994</v>
      </c>
      <c r="K31">
        <f t="shared" si="2"/>
        <v>0.11000000000000001</v>
      </c>
      <c r="L31">
        <f t="shared" si="2"/>
        <v>7.400000000000001E-2</v>
      </c>
      <c r="M31">
        <f t="shared" si="2"/>
        <v>0.81200000000000006</v>
      </c>
      <c r="N31">
        <f t="shared" si="2"/>
        <v>0.64600000000000002</v>
      </c>
      <c r="O31">
        <f t="shared" si="2"/>
        <v>9.4220000000000006</v>
      </c>
      <c r="P31">
        <f t="shared" si="2"/>
        <v>5.6000000000000008E-2</v>
      </c>
      <c r="Q31">
        <f t="shared" si="2"/>
        <v>2.4E-2</v>
      </c>
      <c r="R31">
        <f t="shared" si="2"/>
        <v>0.35399999999999998</v>
      </c>
    </row>
    <row r="33" spans="5:19" x14ac:dyDescent="0.45">
      <c r="E33" s="11" t="s">
        <v>515</v>
      </c>
      <c r="F33" s="11" t="s">
        <v>516</v>
      </c>
      <c r="G33" s="11">
        <v>14.68</v>
      </c>
      <c r="H33" s="11">
        <v>0.57999999999999996</v>
      </c>
      <c r="I33" s="11">
        <v>3.23</v>
      </c>
      <c r="J33" s="11">
        <v>70.489999999999995</v>
      </c>
      <c r="K33" s="11">
        <v>0.04</v>
      </c>
      <c r="L33" s="11">
        <v>0.08</v>
      </c>
      <c r="M33" s="11">
        <v>0.81</v>
      </c>
      <c r="N33" s="11">
        <v>0.43</v>
      </c>
      <c r="O33" s="11">
        <v>9.1199999999999992</v>
      </c>
      <c r="P33" s="11">
        <v>0.11</v>
      </c>
      <c r="Q33" s="11">
        <v>0.03</v>
      </c>
      <c r="R33" s="11">
        <v>0.41</v>
      </c>
      <c r="S33" s="11">
        <v>100</v>
      </c>
    </row>
    <row r="34" spans="5:19" x14ac:dyDescent="0.45">
      <c r="E34" s="11" t="s">
        <v>517</v>
      </c>
      <c r="F34" s="11" t="s">
        <v>516</v>
      </c>
      <c r="G34" s="11">
        <v>14.56</v>
      </c>
      <c r="H34" s="11">
        <v>0.59</v>
      </c>
      <c r="I34" s="11">
        <v>3.16</v>
      </c>
      <c r="J34" s="11">
        <v>70.540000000000006</v>
      </c>
      <c r="K34" s="11">
        <v>0.01</v>
      </c>
      <c r="L34" s="11">
        <v>0.08</v>
      </c>
      <c r="M34" s="11">
        <v>0.84</v>
      </c>
      <c r="N34" s="11">
        <v>0.41</v>
      </c>
      <c r="O34" s="11">
        <v>9.31</v>
      </c>
      <c r="P34" s="11">
        <v>0.09</v>
      </c>
      <c r="Q34" s="11">
        <v>0.04</v>
      </c>
      <c r="R34" s="11">
        <v>0.36</v>
      </c>
      <c r="S34" s="11">
        <v>100</v>
      </c>
    </row>
    <row r="35" spans="5:19" x14ac:dyDescent="0.45">
      <c r="E35" s="11" t="s">
        <v>518</v>
      </c>
      <c r="F35" s="11" t="s">
        <v>516</v>
      </c>
      <c r="G35" s="11">
        <v>14.55</v>
      </c>
      <c r="H35" s="11">
        <v>0.59</v>
      </c>
      <c r="I35" s="11">
        <v>3.14</v>
      </c>
      <c r="J35" s="11">
        <v>70.62</v>
      </c>
      <c r="K35" s="11">
        <v>0.02</v>
      </c>
      <c r="L35" s="11">
        <v>0.09</v>
      </c>
      <c r="M35" s="11">
        <v>0.83</v>
      </c>
      <c r="N35" s="11">
        <v>0.44</v>
      </c>
      <c r="O35" s="11">
        <v>9.11</v>
      </c>
      <c r="P35" s="11">
        <v>0.11</v>
      </c>
      <c r="Q35" s="11">
        <v>0.06</v>
      </c>
      <c r="R35" s="11">
        <v>0.44</v>
      </c>
      <c r="S35" s="11">
        <v>100</v>
      </c>
    </row>
    <row r="36" spans="5:19" x14ac:dyDescent="0.45">
      <c r="E36" s="11" t="s">
        <v>452</v>
      </c>
      <c r="F36" s="11" t="s">
        <v>516</v>
      </c>
      <c r="G36" s="11">
        <v>14.66</v>
      </c>
      <c r="H36" s="11">
        <v>0.56999999999999995</v>
      </c>
      <c r="I36" s="11">
        <v>3.11</v>
      </c>
      <c r="J36" s="11">
        <v>70.66</v>
      </c>
      <c r="K36" s="11">
        <v>0.01</v>
      </c>
      <c r="L36" s="11">
        <v>0.06</v>
      </c>
      <c r="M36" s="11">
        <v>0.82</v>
      </c>
      <c r="N36" s="11">
        <v>0.45</v>
      </c>
      <c r="O36" s="11">
        <v>9.1199999999999992</v>
      </c>
      <c r="P36" s="11">
        <v>0.12</v>
      </c>
      <c r="Q36" s="11">
        <v>0.01</v>
      </c>
      <c r="R36" s="11">
        <v>0.41</v>
      </c>
      <c r="S36" s="11">
        <v>100</v>
      </c>
    </row>
    <row r="37" spans="5:19" x14ac:dyDescent="0.45">
      <c r="E37" s="11" t="s">
        <v>454</v>
      </c>
      <c r="F37" s="11" t="s">
        <v>516</v>
      </c>
      <c r="G37" s="11">
        <v>14.57</v>
      </c>
      <c r="H37" s="11">
        <v>0.55000000000000004</v>
      </c>
      <c r="I37" s="11">
        <v>3.2</v>
      </c>
      <c r="J37" s="11">
        <v>70.64</v>
      </c>
      <c r="K37" s="11">
        <v>0.01</v>
      </c>
      <c r="L37" s="11">
        <v>0.09</v>
      </c>
      <c r="M37" s="11">
        <v>0.82</v>
      </c>
      <c r="N37" s="11">
        <v>0.45</v>
      </c>
      <c r="O37" s="11">
        <v>9.1300000000000008</v>
      </c>
      <c r="P37" s="11">
        <v>0.12</v>
      </c>
      <c r="Q37" s="11">
        <v>0.01</v>
      </c>
      <c r="R37" s="11">
        <v>0.42</v>
      </c>
      <c r="S37" s="11">
        <v>100</v>
      </c>
    </row>
    <row r="39" spans="5:19" x14ac:dyDescent="0.45">
      <c r="F39" s="11" t="s">
        <v>38</v>
      </c>
      <c r="G39">
        <f>AVERAGE(G33:G37)</f>
        <v>14.604000000000003</v>
      </c>
      <c r="H39">
        <f t="shared" ref="H39:R39" si="3">AVERAGE(H33:H37)</f>
        <v>0.57599999999999996</v>
      </c>
      <c r="I39">
        <f t="shared" si="3"/>
        <v>3.1680000000000001</v>
      </c>
      <c r="J39">
        <f t="shared" si="3"/>
        <v>70.59</v>
      </c>
      <c r="K39">
        <f t="shared" si="3"/>
        <v>1.7999999999999999E-2</v>
      </c>
      <c r="L39">
        <f t="shared" si="3"/>
        <v>0.08</v>
      </c>
      <c r="M39">
        <f t="shared" si="3"/>
        <v>0.82400000000000007</v>
      </c>
      <c r="N39">
        <f t="shared" si="3"/>
        <v>0.43600000000000005</v>
      </c>
      <c r="O39">
        <f t="shared" si="3"/>
        <v>9.1579999999999995</v>
      </c>
      <c r="P39">
        <f t="shared" si="3"/>
        <v>0.11000000000000001</v>
      </c>
      <c r="Q39">
        <f t="shared" si="3"/>
        <v>3.0000000000000006E-2</v>
      </c>
      <c r="R39">
        <f t="shared" si="3"/>
        <v>0.40800000000000003</v>
      </c>
    </row>
    <row r="41" spans="5:19" x14ac:dyDescent="0.45">
      <c r="E41" s="11" t="s">
        <v>455</v>
      </c>
      <c r="F41" s="11" t="s">
        <v>519</v>
      </c>
      <c r="G41" s="11">
        <v>14.28</v>
      </c>
      <c r="H41" s="11">
        <v>0.68</v>
      </c>
      <c r="I41" s="11">
        <v>3.32</v>
      </c>
      <c r="J41" s="11">
        <v>70.37</v>
      </c>
      <c r="K41" s="11">
        <v>0.01</v>
      </c>
      <c r="L41" s="11">
        <v>0.05</v>
      </c>
      <c r="M41" s="11">
        <v>0.91</v>
      </c>
      <c r="N41" s="11">
        <v>0.39</v>
      </c>
      <c r="O41" s="11">
        <v>9.4600000000000009</v>
      </c>
      <c r="P41" s="11">
        <v>0.12</v>
      </c>
      <c r="Q41" s="11">
        <v>0</v>
      </c>
      <c r="R41" s="11">
        <v>0.42</v>
      </c>
      <c r="S41" s="11">
        <v>100</v>
      </c>
    </row>
    <row r="42" spans="5:19" x14ac:dyDescent="0.45">
      <c r="E42" s="11" t="s">
        <v>456</v>
      </c>
      <c r="F42" s="11" t="s">
        <v>519</v>
      </c>
      <c r="G42" s="11">
        <v>14.48</v>
      </c>
      <c r="H42" s="11">
        <v>0.71</v>
      </c>
      <c r="I42" s="11">
        <v>3.28</v>
      </c>
      <c r="J42" s="11">
        <v>70.09</v>
      </c>
      <c r="K42" s="11">
        <v>0.02</v>
      </c>
      <c r="L42" s="11">
        <v>0.06</v>
      </c>
      <c r="M42" s="11">
        <v>0.95</v>
      </c>
      <c r="N42" s="11">
        <v>0.39</v>
      </c>
      <c r="O42" s="11">
        <v>9.56</v>
      </c>
      <c r="P42" s="11">
        <v>0.05</v>
      </c>
      <c r="Q42" s="11">
        <v>0.01</v>
      </c>
      <c r="R42" s="11">
        <v>0.4</v>
      </c>
      <c r="S42" s="11">
        <v>100</v>
      </c>
    </row>
    <row r="43" spans="5:19" x14ac:dyDescent="0.45">
      <c r="E43" s="11" t="s">
        <v>457</v>
      </c>
      <c r="F43" s="11" t="s">
        <v>519</v>
      </c>
      <c r="G43" s="11">
        <v>14.31</v>
      </c>
      <c r="H43" s="11">
        <v>0.73</v>
      </c>
      <c r="I43" s="11">
        <v>3.25</v>
      </c>
      <c r="J43" s="11">
        <v>70.260000000000005</v>
      </c>
      <c r="K43" s="11">
        <v>0.05</v>
      </c>
      <c r="L43" s="11">
        <v>0.03</v>
      </c>
      <c r="M43" s="11">
        <v>0.98</v>
      </c>
      <c r="N43" s="11">
        <v>0.39</v>
      </c>
      <c r="O43" s="11">
        <v>9.49</v>
      </c>
      <c r="P43" s="11">
        <v>0.09</v>
      </c>
      <c r="Q43" s="11">
        <v>0.01</v>
      </c>
      <c r="R43" s="11">
        <v>0.4</v>
      </c>
      <c r="S43" s="11">
        <v>100</v>
      </c>
    </row>
    <row r="44" spans="5:19" x14ac:dyDescent="0.45">
      <c r="E44" s="11" t="s">
        <v>458</v>
      </c>
      <c r="F44" s="11" t="s">
        <v>519</v>
      </c>
      <c r="G44" s="11">
        <v>14.3</v>
      </c>
      <c r="H44" s="11">
        <v>0.72</v>
      </c>
      <c r="I44" s="11">
        <v>3.29</v>
      </c>
      <c r="J44" s="11">
        <v>70.38</v>
      </c>
      <c r="K44" s="11">
        <v>0</v>
      </c>
      <c r="L44" s="11">
        <v>0.05</v>
      </c>
      <c r="M44" s="11">
        <v>0.92</v>
      </c>
      <c r="N44" s="11">
        <v>0.38</v>
      </c>
      <c r="O44" s="11">
        <v>9.39</v>
      </c>
      <c r="P44" s="11">
        <v>0.08</v>
      </c>
      <c r="Q44" s="11">
        <v>0.05</v>
      </c>
      <c r="R44" s="11">
        <v>0.44</v>
      </c>
      <c r="S44" s="11">
        <v>100</v>
      </c>
    </row>
    <row r="45" spans="5:19" x14ac:dyDescent="0.45">
      <c r="E45" s="11" t="s">
        <v>460</v>
      </c>
      <c r="F45" s="11" t="s">
        <v>519</v>
      </c>
      <c r="G45" s="11">
        <v>14.42</v>
      </c>
      <c r="H45" s="11">
        <v>0.7</v>
      </c>
      <c r="I45" s="11">
        <v>3.22</v>
      </c>
      <c r="J45" s="11">
        <v>70.12</v>
      </c>
      <c r="K45" s="11">
        <v>0</v>
      </c>
      <c r="L45" s="11">
        <v>0.05</v>
      </c>
      <c r="M45" s="11">
        <v>0.94</v>
      </c>
      <c r="N45" s="11">
        <v>0.39</v>
      </c>
      <c r="O45" s="11">
        <v>9.6199999999999992</v>
      </c>
      <c r="P45" s="11">
        <v>0.1</v>
      </c>
      <c r="Q45" s="11">
        <v>0.03</v>
      </c>
      <c r="R45" s="11">
        <v>0.4</v>
      </c>
      <c r="S45" s="11">
        <v>100</v>
      </c>
    </row>
    <row r="47" spans="5:19" x14ac:dyDescent="0.45">
      <c r="F47" s="11" t="s">
        <v>98</v>
      </c>
      <c r="G47">
        <f>AVERAGE(G41:G45)</f>
        <v>14.358000000000001</v>
      </c>
      <c r="H47">
        <f t="shared" ref="H47:R47" si="4">AVERAGE(H41:H45)</f>
        <v>0.70799999999999996</v>
      </c>
      <c r="I47">
        <f t="shared" si="4"/>
        <v>3.2719999999999998</v>
      </c>
      <c r="J47">
        <f t="shared" si="4"/>
        <v>70.244</v>
      </c>
      <c r="K47">
        <f t="shared" si="4"/>
        <v>1.6E-2</v>
      </c>
      <c r="L47">
        <f t="shared" si="4"/>
        <v>4.8000000000000001E-2</v>
      </c>
      <c r="M47">
        <f t="shared" si="4"/>
        <v>0.93999999999999984</v>
      </c>
      <c r="N47">
        <f t="shared" si="4"/>
        <v>0.38800000000000001</v>
      </c>
      <c r="O47">
        <f t="shared" si="4"/>
        <v>9.5040000000000013</v>
      </c>
      <c r="P47">
        <f t="shared" si="4"/>
        <v>8.8000000000000009E-2</v>
      </c>
      <c r="Q47">
        <f t="shared" si="4"/>
        <v>0.02</v>
      </c>
      <c r="R47">
        <f t="shared" si="4"/>
        <v>0.41200000000000003</v>
      </c>
    </row>
    <row r="49" spans="5:19" x14ac:dyDescent="0.45">
      <c r="E49" s="11" t="s">
        <v>461</v>
      </c>
      <c r="F49" s="11" t="s">
        <v>520</v>
      </c>
      <c r="G49" s="11">
        <v>18.690000000000001</v>
      </c>
      <c r="H49" s="11">
        <v>0.87</v>
      </c>
      <c r="I49" s="11">
        <v>2.27</v>
      </c>
      <c r="J49" s="11">
        <v>66.09</v>
      </c>
      <c r="K49" s="11">
        <v>0.05</v>
      </c>
      <c r="L49" s="11">
        <v>0.19</v>
      </c>
      <c r="M49" s="11">
        <v>0.88</v>
      </c>
      <c r="N49" s="11">
        <v>0.61</v>
      </c>
      <c r="O49" s="11">
        <v>8.16</v>
      </c>
      <c r="P49" s="11">
        <v>0.13</v>
      </c>
      <c r="Q49" s="11">
        <v>1.42</v>
      </c>
      <c r="R49" s="11">
        <v>0.64</v>
      </c>
      <c r="S49" s="11">
        <v>100</v>
      </c>
    </row>
    <row r="50" spans="5:19" x14ac:dyDescent="0.45">
      <c r="E50" s="11" t="s">
        <v>462</v>
      </c>
      <c r="F50" s="11" t="s">
        <v>520</v>
      </c>
      <c r="G50" s="11">
        <v>18.71</v>
      </c>
      <c r="H50" s="11">
        <v>0.88</v>
      </c>
      <c r="I50" s="11">
        <v>2.27</v>
      </c>
      <c r="J50" s="11">
        <v>66.069999999999993</v>
      </c>
      <c r="K50" s="11">
        <v>0.08</v>
      </c>
      <c r="L50" s="11">
        <v>0.17</v>
      </c>
      <c r="M50" s="11">
        <v>0.88</v>
      </c>
      <c r="N50" s="11">
        <v>0.64</v>
      </c>
      <c r="O50" s="11">
        <v>8.08</v>
      </c>
      <c r="P50" s="11">
        <v>0.17</v>
      </c>
      <c r="Q50" s="11">
        <v>1.41</v>
      </c>
      <c r="R50" s="11">
        <v>0.64</v>
      </c>
      <c r="S50" s="11">
        <v>100</v>
      </c>
    </row>
    <row r="51" spans="5:19" x14ac:dyDescent="0.45">
      <c r="E51" s="11" t="s">
        <v>463</v>
      </c>
      <c r="F51" s="11" t="s">
        <v>520</v>
      </c>
      <c r="G51" s="11">
        <v>18.61</v>
      </c>
      <c r="H51" s="11">
        <v>0.91</v>
      </c>
      <c r="I51" s="11">
        <v>2.21</v>
      </c>
      <c r="J51" s="11">
        <v>66.22</v>
      </c>
      <c r="K51" s="11">
        <v>0.05</v>
      </c>
      <c r="L51" s="11">
        <v>0.18</v>
      </c>
      <c r="M51" s="11">
        <v>0.88</v>
      </c>
      <c r="N51" s="11">
        <v>0.59</v>
      </c>
      <c r="O51" s="11">
        <v>8.1199999999999992</v>
      </c>
      <c r="P51" s="11">
        <v>0.13</v>
      </c>
      <c r="Q51" s="11">
        <v>1.45</v>
      </c>
      <c r="R51" s="11">
        <v>0.65</v>
      </c>
      <c r="S51" s="11">
        <v>100</v>
      </c>
    </row>
    <row r="52" spans="5:19" x14ac:dyDescent="0.45">
      <c r="E52" s="11" t="s">
        <v>464</v>
      </c>
      <c r="F52" s="11" t="s">
        <v>520</v>
      </c>
      <c r="G52" s="11">
        <v>18.75</v>
      </c>
      <c r="H52" s="11">
        <v>0.95</v>
      </c>
      <c r="I52" s="11">
        <v>2.2799999999999998</v>
      </c>
      <c r="J52" s="11">
        <v>65.900000000000006</v>
      </c>
      <c r="K52" s="11">
        <v>0.03</v>
      </c>
      <c r="L52" s="11">
        <v>0.19</v>
      </c>
      <c r="M52" s="11">
        <v>0.89</v>
      </c>
      <c r="N52" s="11">
        <v>0.61</v>
      </c>
      <c r="O52" s="11">
        <v>8.11</v>
      </c>
      <c r="P52" s="11">
        <v>0.12</v>
      </c>
      <c r="Q52" s="11">
        <v>1.53</v>
      </c>
      <c r="R52" s="11">
        <v>0.65</v>
      </c>
      <c r="S52" s="11">
        <v>100</v>
      </c>
    </row>
    <row r="53" spans="5:19" x14ac:dyDescent="0.45">
      <c r="E53" s="11" t="s">
        <v>466</v>
      </c>
      <c r="F53" s="11" t="s">
        <v>520</v>
      </c>
      <c r="G53" s="11">
        <v>18.61</v>
      </c>
      <c r="H53" s="11">
        <v>0.91</v>
      </c>
      <c r="I53" s="11">
        <v>2.2400000000000002</v>
      </c>
      <c r="J53" s="11">
        <v>66.03</v>
      </c>
      <c r="K53" s="11">
        <v>7.0000000000000007E-2</v>
      </c>
      <c r="L53" s="11">
        <v>0.19</v>
      </c>
      <c r="M53" s="11">
        <v>0.89</v>
      </c>
      <c r="N53" s="11">
        <v>0.66</v>
      </c>
      <c r="O53" s="11">
        <v>8.18</v>
      </c>
      <c r="P53" s="11">
        <v>0.11</v>
      </c>
      <c r="Q53" s="11">
        <v>1.44</v>
      </c>
      <c r="R53" s="11">
        <v>0.67</v>
      </c>
      <c r="S53" s="11">
        <v>100</v>
      </c>
    </row>
    <row r="55" spans="5:19" x14ac:dyDescent="0.45">
      <c r="F55" s="11" t="s">
        <v>191</v>
      </c>
      <c r="G55">
        <f>AVERAGE(G49:G53)</f>
        <v>18.673999999999999</v>
      </c>
      <c r="H55">
        <f t="shared" ref="H55:R55" si="5">AVERAGE(H49:H53)</f>
        <v>0.90400000000000014</v>
      </c>
      <c r="I55">
        <f t="shared" si="5"/>
        <v>2.254</v>
      </c>
      <c r="J55">
        <f t="shared" si="5"/>
        <v>66.061999999999983</v>
      </c>
      <c r="K55">
        <f t="shared" si="5"/>
        <v>5.6000000000000008E-2</v>
      </c>
      <c r="L55">
        <f t="shared" si="5"/>
        <v>0.184</v>
      </c>
      <c r="M55">
        <f t="shared" si="5"/>
        <v>0.88400000000000001</v>
      </c>
      <c r="N55">
        <f t="shared" si="5"/>
        <v>0.622</v>
      </c>
      <c r="O55">
        <f t="shared" si="5"/>
        <v>8.129999999999999</v>
      </c>
      <c r="P55">
        <f t="shared" si="5"/>
        <v>0.13200000000000001</v>
      </c>
      <c r="Q55">
        <f t="shared" si="5"/>
        <v>1.45</v>
      </c>
      <c r="R55">
        <f t="shared" si="5"/>
        <v>0.65</v>
      </c>
    </row>
    <row r="57" spans="5:19" x14ac:dyDescent="0.45">
      <c r="E57" s="11" t="s">
        <v>467</v>
      </c>
      <c r="F57" s="11" t="s">
        <v>521</v>
      </c>
      <c r="G57" s="11">
        <v>17.96</v>
      </c>
      <c r="H57" s="11">
        <v>1.04</v>
      </c>
      <c r="I57" s="11">
        <v>2.5099999999999998</v>
      </c>
      <c r="J57" s="11">
        <v>66.44</v>
      </c>
      <c r="K57" s="11">
        <v>0.11</v>
      </c>
      <c r="L57" s="11">
        <v>0.17</v>
      </c>
      <c r="M57" s="11">
        <v>0.83</v>
      </c>
      <c r="N57" s="11">
        <v>0.77</v>
      </c>
      <c r="O57" s="11">
        <v>7.23</v>
      </c>
      <c r="P57" s="11">
        <v>0.19</v>
      </c>
      <c r="Q57" s="11">
        <v>1.98</v>
      </c>
      <c r="R57" s="11">
        <v>0.77</v>
      </c>
      <c r="S57" s="11">
        <v>100</v>
      </c>
    </row>
    <row r="58" spans="5:19" x14ac:dyDescent="0.45">
      <c r="E58" s="11" t="s">
        <v>468</v>
      </c>
      <c r="F58" s="11" t="s">
        <v>521</v>
      </c>
      <c r="G58" s="11">
        <v>18.03</v>
      </c>
      <c r="H58" s="11">
        <v>0.99</v>
      </c>
      <c r="I58" s="11">
        <v>2.52</v>
      </c>
      <c r="J58" s="11">
        <v>66.48</v>
      </c>
      <c r="K58" s="11">
        <v>0.14000000000000001</v>
      </c>
      <c r="L58" s="11">
        <v>0.16</v>
      </c>
      <c r="M58" s="11">
        <v>0.87</v>
      </c>
      <c r="N58" s="11">
        <v>0.8</v>
      </c>
      <c r="O58" s="11">
        <v>7.18</v>
      </c>
      <c r="P58" s="11">
        <v>0.18</v>
      </c>
      <c r="Q58" s="11">
        <v>1.88</v>
      </c>
      <c r="R58" s="11">
        <v>0.77</v>
      </c>
      <c r="S58" s="11">
        <v>100</v>
      </c>
    </row>
    <row r="59" spans="5:19" x14ac:dyDescent="0.45">
      <c r="E59" s="11" t="s">
        <v>469</v>
      </c>
      <c r="F59" s="11" t="s">
        <v>521</v>
      </c>
      <c r="G59" s="11">
        <v>17.96</v>
      </c>
      <c r="H59" s="11">
        <v>1.05</v>
      </c>
      <c r="I59" s="11">
        <v>2.48</v>
      </c>
      <c r="J59" s="11">
        <v>66.510000000000005</v>
      </c>
      <c r="K59" s="11">
        <v>0.1</v>
      </c>
      <c r="L59" s="11">
        <v>0.16</v>
      </c>
      <c r="M59" s="11">
        <v>0.85</v>
      </c>
      <c r="N59" s="11">
        <v>0.78</v>
      </c>
      <c r="O59" s="11">
        <v>7.22</v>
      </c>
      <c r="P59" s="11">
        <v>0.21</v>
      </c>
      <c r="Q59" s="11">
        <v>1.94</v>
      </c>
      <c r="R59" s="11">
        <v>0.75</v>
      </c>
      <c r="S59" s="11">
        <v>100</v>
      </c>
    </row>
    <row r="60" spans="5:19" x14ac:dyDescent="0.45">
      <c r="E60" s="11" t="s">
        <v>522</v>
      </c>
      <c r="F60" s="11" t="s">
        <v>521</v>
      </c>
      <c r="G60" s="11">
        <v>18.02</v>
      </c>
      <c r="H60" s="11">
        <v>1.04</v>
      </c>
      <c r="I60" s="11">
        <v>2.5</v>
      </c>
      <c r="J60" s="11">
        <v>66.39</v>
      </c>
      <c r="K60" s="11">
        <v>0.09</v>
      </c>
      <c r="L60" s="11">
        <v>0.18</v>
      </c>
      <c r="M60" s="11">
        <v>0.85</v>
      </c>
      <c r="N60" s="11">
        <v>0.8</v>
      </c>
      <c r="O60" s="11">
        <v>7.26</v>
      </c>
      <c r="P60" s="11">
        <v>0.2</v>
      </c>
      <c r="Q60" s="11">
        <v>1.89</v>
      </c>
      <c r="R60" s="11">
        <v>0.8</v>
      </c>
      <c r="S60" s="11">
        <v>100</v>
      </c>
    </row>
    <row r="61" spans="5:19" x14ac:dyDescent="0.45">
      <c r="E61" s="11" t="s">
        <v>523</v>
      </c>
      <c r="F61" s="11" t="s">
        <v>521</v>
      </c>
      <c r="G61" s="11">
        <v>17.93</v>
      </c>
      <c r="H61" s="11">
        <v>1.06</v>
      </c>
      <c r="I61" s="11">
        <v>2.54</v>
      </c>
      <c r="J61" s="11">
        <v>66.319999999999993</v>
      </c>
      <c r="K61" s="11">
        <v>0.08</v>
      </c>
      <c r="L61" s="11">
        <v>0.18</v>
      </c>
      <c r="M61" s="11">
        <v>0.85</v>
      </c>
      <c r="N61" s="11">
        <v>0.76</v>
      </c>
      <c r="O61" s="11">
        <v>7.32</v>
      </c>
      <c r="P61" s="11">
        <v>0.21</v>
      </c>
      <c r="Q61" s="11">
        <v>1.94</v>
      </c>
      <c r="R61" s="11">
        <v>0.8</v>
      </c>
      <c r="S61" s="11">
        <v>100</v>
      </c>
    </row>
    <row r="63" spans="5:19" x14ac:dyDescent="0.45">
      <c r="F63" s="11" t="s">
        <v>210</v>
      </c>
      <c r="G63">
        <f>AVERAGE(G57:G61)</f>
        <v>17.98</v>
      </c>
      <c r="H63">
        <f t="shared" ref="H63:R63" si="6">AVERAGE(H57:H61)</f>
        <v>1.036</v>
      </c>
      <c r="I63">
        <f t="shared" si="6"/>
        <v>2.5100000000000002</v>
      </c>
      <c r="J63">
        <f t="shared" si="6"/>
        <v>66.427999999999997</v>
      </c>
      <c r="K63">
        <f t="shared" si="6"/>
        <v>0.10399999999999998</v>
      </c>
      <c r="L63">
        <f t="shared" si="6"/>
        <v>0.16999999999999998</v>
      </c>
      <c r="M63">
        <f t="shared" si="6"/>
        <v>0.85</v>
      </c>
      <c r="N63">
        <f t="shared" si="6"/>
        <v>0.78200000000000003</v>
      </c>
      <c r="O63">
        <f t="shared" si="6"/>
        <v>7.242</v>
      </c>
      <c r="P63">
        <f t="shared" si="6"/>
        <v>0.19800000000000001</v>
      </c>
      <c r="Q63">
        <f t="shared" si="6"/>
        <v>1.9259999999999997</v>
      </c>
      <c r="R63">
        <f t="shared" si="6"/>
        <v>0.77799999999999991</v>
      </c>
    </row>
    <row r="65" spans="5:19" x14ac:dyDescent="0.45">
      <c r="E65" s="11" t="s">
        <v>498</v>
      </c>
      <c r="F65" s="11" t="s">
        <v>524</v>
      </c>
      <c r="G65" s="11">
        <v>14.93</v>
      </c>
      <c r="H65" s="11">
        <v>0.51</v>
      </c>
      <c r="I65" s="11">
        <v>3.22</v>
      </c>
      <c r="J65" s="11">
        <v>70.67</v>
      </c>
      <c r="K65" s="11">
        <v>0</v>
      </c>
      <c r="L65" s="11">
        <v>0.06</v>
      </c>
      <c r="M65" s="11">
        <v>0.8</v>
      </c>
      <c r="N65" s="11">
        <v>0.4</v>
      </c>
      <c r="O65" s="11">
        <v>8.82</v>
      </c>
      <c r="P65" s="11">
        <v>0.12</v>
      </c>
      <c r="Q65" s="11">
        <v>0.01</v>
      </c>
      <c r="R65" s="11">
        <v>0.47</v>
      </c>
      <c r="S65" s="11">
        <v>100</v>
      </c>
    </row>
    <row r="66" spans="5:19" x14ac:dyDescent="0.45">
      <c r="E66" s="11" t="s">
        <v>394</v>
      </c>
      <c r="F66" s="11" t="s">
        <v>524</v>
      </c>
      <c r="G66" s="11">
        <v>14.94</v>
      </c>
      <c r="H66" s="11">
        <v>0.54</v>
      </c>
      <c r="I66" s="11">
        <v>3.17</v>
      </c>
      <c r="J66" s="11">
        <v>70.64</v>
      </c>
      <c r="K66" s="11">
        <v>0</v>
      </c>
      <c r="L66" s="11">
        <v>0.06</v>
      </c>
      <c r="M66" s="11">
        <v>0.82</v>
      </c>
      <c r="N66" s="11">
        <v>0.39</v>
      </c>
      <c r="O66" s="11">
        <v>8.83</v>
      </c>
      <c r="P66" s="11">
        <v>0.09</v>
      </c>
      <c r="Q66" s="11">
        <v>0.02</v>
      </c>
      <c r="R66" s="11">
        <v>0.51</v>
      </c>
      <c r="S66" s="11">
        <v>100</v>
      </c>
    </row>
    <row r="67" spans="5:19" x14ac:dyDescent="0.45">
      <c r="E67" s="11" t="s">
        <v>395</v>
      </c>
      <c r="F67" s="11" t="s">
        <v>524</v>
      </c>
      <c r="G67" s="11">
        <v>14.91</v>
      </c>
      <c r="H67" s="11">
        <v>0.51</v>
      </c>
      <c r="I67" s="11">
        <v>3.16</v>
      </c>
      <c r="J67" s="11">
        <v>70.67</v>
      </c>
      <c r="K67" s="11">
        <v>0.01</v>
      </c>
      <c r="L67" s="11">
        <v>0.08</v>
      </c>
      <c r="M67" s="11">
        <v>0.82</v>
      </c>
      <c r="N67" s="11">
        <v>0.4</v>
      </c>
      <c r="O67" s="11">
        <v>8.8000000000000007</v>
      </c>
      <c r="P67" s="11">
        <v>0.12</v>
      </c>
      <c r="Q67" s="11">
        <v>0.06</v>
      </c>
      <c r="R67" s="11">
        <v>0.46</v>
      </c>
      <c r="S67" s="11">
        <v>100</v>
      </c>
    </row>
    <row r="68" spans="5:19" x14ac:dyDescent="0.45">
      <c r="E68" s="11" t="s">
        <v>396</v>
      </c>
      <c r="F68" s="11" t="s">
        <v>524</v>
      </c>
      <c r="G68" s="11">
        <v>15</v>
      </c>
      <c r="H68" s="11">
        <v>0.53</v>
      </c>
      <c r="I68" s="11">
        <v>3.15</v>
      </c>
      <c r="J68" s="11">
        <v>70.680000000000007</v>
      </c>
      <c r="K68" s="11">
        <v>0.01</v>
      </c>
      <c r="L68" s="11">
        <v>0.04</v>
      </c>
      <c r="M68" s="11">
        <v>0.83</v>
      </c>
      <c r="N68" s="11">
        <v>0.39</v>
      </c>
      <c r="O68" s="11">
        <v>8.75</v>
      </c>
      <c r="P68" s="11">
        <v>0.11</v>
      </c>
      <c r="Q68" s="11">
        <v>0.01</v>
      </c>
      <c r="R68" s="11">
        <v>0.49</v>
      </c>
      <c r="S68" s="11">
        <v>100</v>
      </c>
    </row>
    <row r="69" spans="5:19" x14ac:dyDescent="0.45">
      <c r="E69" s="11" t="s">
        <v>397</v>
      </c>
      <c r="F69" s="11" t="s">
        <v>524</v>
      </c>
      <c r="G69" s="11">
        <v>14.91</v>
      </c>
      <c r="H69" s="11">
        <v>0.56999999999999995</v>
      </c>
      <c r="I69" s="11">
        <v>3.19</v>
      </c>
      <c r="J69" s="11">
        <v>70.7</v>
      </c>
      <c r="K69" s="11">
        <v>0</v>
      </c>
      <c r="L69" s="11">
        <v>0.06</v>
      </c>
      <c r="M69" s="11">
        <v>0.82</v>
      </c>
      <c r="N69" s="11">
        <v>0.38</v>
      </c>
      <c r="O69" s="11">
        <v>8.8000000000000007</v>
      </c>
      <c r="P69" s="11">
        <v>0.11</v>
      </c>
      <c r="Q69" s="11">
        <v>0.02</v>
      </c>
      <c r="R69" s="11">
        <v>0.44</v>
      </c>
      <c r="S69" s="11">
        <v>100</v>
      </c>
    </row>
    <row r="71" spans="5:19" x14ac:dyDescent="0.45">
      <c r="F71" s="11" t="s">
        <v>30</v>
      </c>
      <c r="G71">
        <f>AVERAGE(G65:G69)</f>
        <v>14.937999999999999</v>
      </c>
      <c r="H71">
        <f t="shared" ref="H71:R71" si="7">AVERAGE(H65:H69)</f>
        <v>0.53199999999999992</v>
      </c>
      <c r="I71">
        <f t="shared" si="7"/>
        <v>3.1779999999999999</v>
      </c>
      <c r="J71">
        <f t="shared" si="7"/>
        <v>70.671999999999997</v>
      </c>
      <c r="K71">
        <f t="shared" si="7"/>
        <v>4.0000000000000001E-3</v>
      </c>
      <c r="L71">
        <f t="shared" si="7"/>
        <v>6.0000000000000012E-2</v>
      </c>
      <c r="M71">
        <f t="shared" si="7"/>
        <v>0.81799999999999995</v>
      </c>
      <c r="N71">
        <f t="shared" si="7"/>
        <v>0.39200000000000002</v>
      </c>
      <c r="O71">
        <f t="shared" si="7"/>
        <v>8.8000000000000007</v>
      </c>
      <c r="P71">
        <f t="shared" si="7"/>
        <v>0.10999999999999999</v>
      </c>
      <c r="Q71">
        <f t="shared" si="7"/>
        <v>2.4E-2</v>
      </c>
      <c r="R71">
        <f t="shared" si="7"/>
        <v>0.47400000000000003</v>
      </c>
    </row>
    <row r="73" spans="5:19" x14ac:dyDescent="0.45">
      <c r="E73" s="11" t="s">
        <v>398</v>
      </c>
      <c r="F73" s="11" t="s">
        <v>525</v>
      </c>
      <c r="G73" s="11">
        <v>11.97</v>
      </c>
      <c r="H73" s="11">
        <v>0.8</v>
      </c>
      <c r="I73" s="11">
        <v>3.09</v>
      </c>
      <c r="J73" s="11">
        <v>71.42</v>
      </c>
      <c r="K73" s="11">
        <v>0.04</v>
      </c>
      <c r="L73" s="11">
        <v>0.05</v>
      </c>
      <c r="M73" s="11">
        <v>0.69</v>
      </c>
      <c r="N73" s="11">
        <v>0.96</v>
      </c>
      <c r="O73" s="11">
        <v>10.28</v>
      </c>
      <c r="P73" s="11">
        <v>0.05</v>
      </c>
      <c r="Q73" s="11">
        <v>0.12</v>
      </c>
      <c r="R73" s="11">
        <v>0.54</v>
      </c>
      <c r="S73" s="11">
        <v>100</v>
      </c>
    </row>
    <row r="74" spans="5:19" x14ac:dyDescent="0.45">
      <c r="E74" s="11" t="s">
        <v>332</v>
      </c>
      <c r="F74" s="11" t="s">
        <v>525</v>
      </c>
      <c r="G74" s="11">
        <v>11.76</v>
      </c>
      <c r="H74" s="11">
        <v>0.77</v>
      </c>
      <c r="I74" s="11">
        <v>3.07</v>
      </c>
      <c r="J74" s="11">
        <v>71.540000000000006</v>
      </c>
      <c r="K74" s="11">
        <v>0.08</v>
      </c>
      <c r="L74" s="11">
        <v>0.04</v>
      </c>
      <c r="M74" s="11">
        <v>0.65</v>
      </c>
      <c r="N74" s="11">
        <v>0.97</v>
      </c>
      <c r="O74" s="11">
        <v>10.38</v>
      </c>
      <c r="P74" s="11">
        <v>0.08</v>
      </c>
      <c r="Q74" s="11">
        <v>0.12</v>
      </c>
      <c r="R74" s="11">
        <v>0.54</v>
      </c>
      <c r="S74" s="11">
        <v>100</v>
      </c>
    </row>
    <row r="75" spans="5:19" x14ac:dyDescent="0.45">
      <c r="E75" s="11" t="s">
        <v>333</v>
      </c>
      <c r="F75" s="11" t="s">
        <v>525</v>
      </c>
      <c r="G75" s="11">
        <v>11.53</v>
      </c>
      <c r="H75" s="11">
        <v>0.77</v>
      </c>
      <c r="I75" s="11">
        <v>3.15</v>
      </c>
      <c r="J75" s="11">
        <v>72.11</v>
      </c>
      <c r="K75" s="11">
        <v>0.06</v>
      </c>
      <c r="L75" s="11">
        <v>0.06</v>
      </c>
      <c r="M75" s="11">
        <v>0.67</v>
      </c>
      <c r="N75" s="11">
        <v>0.97</v>
      </c>
      <c r="O75" s="11">
        <v>10.01</v>
      </c>
      <c r="P75" s="11">
        <v>0.1</v>
      </c>
      <c r="Q75" s="11">
        <v>0.09</v>
      </c>
      <c r="R75" s="11">
        <v>0.5</v>
      </c>
      <c r="S75" s="11">
        <v>100</v>
      </c>
    </row>
    <row r="76" spans="5:19" x14ac:dyDescent="0.45">
      <c r="E76" s="11" t="s">
        <v>334</v>
      </c>
      <c r="F76" s="11" t="s">
        <v>525</v>
      </c>
      <c r="G76" s="11">
        <v>11.52</v>
      </c>
      <c r="H76" s="11">
        <v>0.79</v>
      </c>
      <c r="I76" s="11">
        <v>3.07</v>
      </c>
      <c r="J76" s="11">
        <v>72.11</v>
      </c>
      <c r="K76" s="11">
        <v>7.0000000000000007E-2</v>
      </c>
      <c r="L76" s="11">
        <v>0.04</v>
      </c>
      <c r="M76" s="11">
        <v>0.64</v>
      </c>
      <c r="N76" s="11">
        <v>1</v>
      </c>
      <c r="O76" s="11">
        <v>10.07</v>
      </c>
      <c r="P76" s="11">
        <v>0.11</v>
      </c>
      <c r="Q76" s="11">
        <v>0.09</v>
      </c>
      <c r="R76" s="11">
        <v>0.48</v>
      </c>
      <c r="S76" s="11">
        <v>100</v>
      </c>
    </row>
    <row r="77" spans="5:19" x14ac:dyDescent="0.45">
      <c r="E77" s="11" t="s">
        <v>335</v>
      </c>
      <c r="F77" s="11" t="s">
        <v>525</v>
      </c>
      <c r="G77" s="11">
        <v>11.55</v>
      </c>
      <c r="H77" s="11">
        <v>0.81</v>
      </c>
      <c r="I77" s="11">
        <v>3.09</v>
      </c>
      <c r="J77" s="11">
        <v>71.91</v>
      </c>
      <c r="K77" s="11">
        <v>0.06</v>
      </c>
      <c r="L77" s="11">
        <v>0.02</v>
      </c>
      <c r="M77" s="11">
        <v>0.63</v>
      </c>
      <c r="N77" s="11">
        <v>0.99</v>
      </c>
      <c r="O77" s="11">
        <v>10.15</v>
      </c>
      <c r="P77" s="11">
        <v>0.11</v>
      </c>
      <c r="Q77" s="11">
        <v>0.1</v>
      </c>
      <c r="R77" s="11">
        <v>0.57999999999999996</v>
      </c>
      <c r="S77" s="11">
        <v>100</v>
      </c>
    </row>
    <row r="78" spans="5:19" x14ac:dyDescent="0.45">
      <c r="E78" s="11" t="s">
        <v>368</v>
      </c>
      <c r="F78" s="11" t="s">
        <v>526</v>
      </c>
      <c r="G78" s="11">
        <v>11.41</v>
      </c>
      <c r="H78" s="11">
        <v>0.76</v>
      </c>
      <c r="I78" s="11">
        <v>3.17</v>
      </c>
      <c r="J78" s="11">
        <v>72.099999999999994</v>
      </c>
      <c r="K78" s="11">
        <v>0.1</v>
      </c>
      <c r="L78" s="11">
        <v>0.03</v>
      </c>
      <c r="M78" s="11">
        <v>0.63</v>
      </c>
      <c r="N78" s="11">
        <v>1</v>
      </c>
      <c r="O78" s="11">
        <v>10.1</v>
      </c>
      <c r="P78" s="11">
        <v>0.09</v>
      </c>
      <c r="Q78" s="11">
        <v>0.09</v>
      </c>
      <c r="R78" s="11">
        <v>0.5</v>
      </c>
      <c r="S78" s="11">
        <v>100</v>
      </c>
    </row>
    <row r="79" spans="5:19" x14ac:dyDescent="0.45">
      <c r="E79" s="11" t="s">
        <v>354</v>
      </c>
      <c r="F79" s="11" t="s">
        <v>526</v>
      </c>
      <c r="G79" s="11">
        <v>11.35</v>
      </c>
      <c r="H79" s="11">
        <v>0.8</v>
      </c>
      <c r="I79" s="11">
        <v>3.12</v>
      </c>
      <c r="J79" s="11">
        <v>72.150000000000006</v>
      </c>
      <c r="K79" s="11">
        <v>7.0000000000000007E-2</v>
      </c>
      <c r="L79" s="11">
        <v>0.05</v>
      </c>
      <c r="M79" s="11">
        <v>0.66</v>
      </c>
      <c r="N79" s="11">
        <v>0.99</v>
      </c>
      <c r="O79" s="11">
        <v>10.19</v>
      </c>
      <c r="P79" s="11">
        <v>0.06</v>
      </c>
      <c r="Q79" s="11">
        <v>0.06</v>
      </c>
      <c r="R79" s="11">
        <v>0.52</v>
      </c>
      <c r="S79" s="11">
        <v>100</v>
      </c>
    </row>
    <row r="80" spans="5:19" x14ac:dyDescent="0.45">
      <c r="E80" s="11" t="s">
        <v>355</v>
      </c>
      <c r="F80" s="11" t="s">
        <v>526</v>
      </c>
      <c r="G80" s="11">
        <v>11.25</v>
      </c>
      <c r="H80" s="11">
        <v>0.77</v>
      </c>
      <c r="I80" s="11">
        <v>3.09</v>
      </c>
      <c r="J80" s="11">
        <v>72.290000000000006</v>
      </c>
      <c r="K80" s="11">
        <v>0.11</v>
      </c>
      <c r="L80" s="11">
        <v>0.03</v>
      </c>
      <c r="M80" s="11">
        <v>0.64</v>
      </c>
      <c r="N80" s="11">
        <v>1.02</v>
      </c>
      <c r="O80" s="11">
        <v>10.119999999999999</v>
      </c>
      <c r="P80" s="11">
        <v>0.08</v>
      </c>
      <c r="Q80" s="11">
        <v>0.06</v>
      </c>
      <c r="R80" s="11">
        <v>0.54</v>
      </c>
      <c r="S80" s="11">
        <v>100</v>
      </c>
    </row>
    <row r="81" spans="5:19" x14ac:dyDescent="0.45">
      <c r="E81" s="11" t="s">
        <v>356</v>
      </c>
      <c r="F81" s="11" t="s">
        <v>526</v>
      </c>
      <c r="G81" s="11">
        <v>11.24</v>
      </c>
      <c r="H81" s="11">
        <v>0.78</v>
      </c>
      <c r="I81" s="11">
        <v>3.12</v>
      </c>
      <c r="J81" s="11">
        <v>72.36</v>
      </c>
      <c r="K81" s="11">
        <v>0.06</v>
      </c>
      <c r="L81" s="11">
        <v>0.05</v>
      </c>
      <c r="M81" s="11">
        <v>0.64</v>
      </c>
      <c r="N81" s="11">
        <v>1.01</v>
      </c>
      <c r="O81" s="11">
        <v>10.1</v>
      </c>
      <c r="P81" s="11">
        <v>0.09</v>
      </c>
      <c r="Q81" s="11">
        <v>0.09</v>
      </c>
      <c r="R81" s="11">
        <v>0.46</v>
      </c>
      <c r="S81" s="11">
        <v>100</v>
      </c>
    </row>
    <row r="82" spans="5:19" x14ac:dyDescent="0.45">
      <c r="E82" s="11" t="s">
        <v>320</v>
      </c>
      <c r="F82" s="11" t="s">
        <v>526</v>
      </c>
      <c r="G82" s="11">
        <v>11.29</v>
      </c>
      <c r="H82" s="11">
        <v>0.78</v>
      </c>
      <c r="I82" s="11">
        <v>3.15</v>
      </c>
      <c r="J82" s="11">
        <v>72.27</v>
      </c>
      <c r="K82" s="11">
        <v>0.01</v>
      </c>
      <c r="L82" s="11">
        <v>0.04</v>
      </c>
      <c r="M82" s="11">
        <v>0.65</v>
      </c>
      <c r="N82" s="11">
        <v>1.02</v>
      </c>
      <c r="O82" s="11">
        <v>10.1</v>
      </c>
      <c r="P82" s="11">
        <v>0.11</v>
      </c>
      <c r="Q82" s="11">
        <v>7.0000000000000007E-2</v>
      </c>
      <c r="R82" s="11">
        <v>0.49</v>
      </c>
      <c r="S82" s="11">
        <v>100</v>
      </c>
    </row>
    <row r="84" spans="5:19" x14ac:dyDescent="0.45">
      <c r="F84" s="11" t="s">
        <v>129</v>
      </c>
      <c r="G84">
        <f>AVERAGE(G73:G82)</f>
        <v>11.486999999999998</v>
      </c>
      <c r="H84">
        <f t="shared" ref="H84:R84" si="8">AVERAGE(H73:H82)</f>
        <v>0.78300000000000003</v>
      </c>
      <c r="I84">
        <f t="shared" si="8"/>
        <v>3.1120000000000001</v>
      </c>
      <c r="J84">
        <f t="shared" si="8"/>
        <v>72.025999999999996</v>
      </c>
      <c r="K84">
        <f t="shared" si="8"/>
        <v>6.6000000000000017E-2</v>
      </c>
      <c r="L84">
        <f t="shared" si="8"/>
        <v>4.0999999999999995E-2</v>
      </c>
      <c r="M84">
        <f t="shared" si="8"/>
        <v>0.64999999999999991</v>
      </c>
      <c r="N84">
        <f t="shared" si="8"/>
        <v>0.99299999999999999</v>
      </c>
      <c r="O84">
        <f t="shared" si="8"/>
        <v>10.15</v>
      </c>
      <c r="P84">
        <f t="shared" si="8"/>
        <v>8.7999999999999995E-2</v>
      </c>
      <c r="Q84">
        <f t="shared" si="8"/>
        <v>8.8999999999999996E-2</v>
      </c>
      <c r="R84">
        <f t="shared" si="8"/>
        <v>0.51500000000000001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DDC-6E66-46BA-BEFB-3A116264EC97}">
  <dimension ref="D2:AF63"/>
  <sheetViews>
    <sheetView topLeftCell="K1" workbookViewId="0">
      <selection activeCell="S21" sqref="S21"/>
    </sheetView>
  </sheetViews>
  <sheetFormatPr defaultRowHeight="14.25" x14ac:dyDescent="0.45"/>
  <cols>
    <col min="4" max="4" width="16.86328125" customWidth="1"/>
    <col min="5" max="5" width="16.73046875" bestFit="1" customWidth="1"/>
    <col min="20" max="20" width="15.3984375" customWidth="1"/>
  </cols>
  <sheetData>
    <row r="2" spans="4:32" x14ac:dyDescent="0.45">
      <c r="D2" s="11" t="s">
        <v>311</v>
      </c>
      <c r="E2" s="11" t="s">
        <v>312</v>
      </c>
      <c r="F2" s="11" t="s">
        <v>0</v>
      </c>
      <c r="G2" s="11" t="s">
        <v>1</v>
      </c>
      <c r="H2" s="11" t="s">
        <v>2</v>
      </c>
      <c r="I2" s="11" t="s">
        <v>3</v>
      </c>
      <c r="J2" s="11" t="s">
        <v>4</v>
      </c>
      <c r="K2" s="11" t="s">
        <v>5</v>
      </c>
      <c r="L2" s="11" t="s">
        <v>6</v>
      </c>
      <c r="M2" s="11" t="s">
        <v>7</v>
      </c>
      <c r="N2" s="11" t="s">
        <v>8</v>
      </c>
      <c r="O2" s="11" t="s">
        <v>9</v>
      </c>
      <c r="P2" s="11" t="s">
        <v>10</v>
      </c>
      <c r="Q2" s="11" t="s">
        <v>11</v>
      </c>
    </row>
    <row r="3" spans="4:32" x14ac:dyDescent="0.45">
      <c r="D3" s="11" t="s">
        <v>401</v>
      </c>
      <c r="E3" s="11" t="s">
        <v>527</v>
      </c>
      <c r="F3" s="11">
        <v>18.09</v>
      </c>
      <c r="G3" s="11">
        <v>0.98</v>
      </c>
      <c r="H3" s="11">
        <v>2.1800000000000002</v>
      </c>
      <c r="I3" s="11">
        <v>65.63</v>
      </c>
      <c r="J3" s="11">
        <v>0.05</v>
      </c>
      <c r="K3" s="11">
        <v>0.19</v>
      </c>
      <c r="L3" s="11">
        <v>0.89</v>
      </c>
      <c r="M3" s="11">
        <v>0.66</v>
      </c>
      <c r="N3" s="11">
        <v>8.34</v>
      </c>
      <c r="O3" s="11">
        <v>0.16</v>
      </c>
      <c r="P3" s="11">
        <v>2</v>
      </c>
      <c r="Q3" s="11">
        <v>0.83</v>
      </c>
    </row>
    <row r="4" spans="4:32" x14ac:dyDescent="0.45">
      <c r="D4" s="11" t="s">
        <v>475</v>
      </c>
      <c r="E4" s="11" t="s">
        <v>527</v>
      </c>
      <c r="F4" s="11">
        <v>18.12</v>
      </c>
      <c r="G4" s="11">
        <v>0.93</v>
      </c>
      <c r="H4" s="11">
        <v>2.16</v>
      </c>
      <c r="I4" s="11">
        <v>65.8</v>
      </c>
      <c r="J4" s="11">
        <v>0.08</v>
      </c>
      <c r="K4" s="11">
        <v>0.18</v>
      </c>
      <c r="L4" s="11">
        <v>0.87</v>
      </c>
      <c r="M4" s="11">
        <v>0.65</v>
      </c>
      <c r="N4" s="11">
        <v>8.32</v>
      </c>
      <c r="O4" s="11">
        <v>0.14000000000000001</v>
      </c>
      <c r="P4" s="11">
        <v>1.9</v>
      </c>
      <c r="Q4" s="11">
        <v>0.85</v>
      </c>
      <c r="T4" s="11" t="s">
        <v>312</v>
      </c>
      <c r="U4" s="111" t="s">
        <v>0</v>
      </c>
      <c r="V4" s="111" t="s">
        <v>1</v>
      </c>
      <c r="W4" s="111" t="s">
        <v>2</v>
      </c>
      <c r="X4" s="111" t="s">
        <v>3</v>
      </c>
      <c r="Y4" s="111" t="s">
        <v>4</v>
      </c>
      <c r="Z4" s="111" t="s">
        <v>5</v>
      </c>
      <c r="AA4" s="111" t="s">
        <v>6</v>
      </c>
      <c r="AB4" s="111" t="s">
        <v>7</v>
      </c>
      <c r="AC4" s="111" t="s">
        <v>8</v>
      </c>
      <c r="AD4" s="111" t="s">
        <v>9</v>
      </c>
      <c r="AE4" s="111" t="s">
        <v>10</v>
      </c>
      <c r="AF4" s="111" t="s">
        <v>11</v>
      </c>
    </row>
    <row r="5" spans="4:32" x14ac:dyDescent="0.45">
      <c r="D5" s="11" t="s">
        <v>476</v>
      </c>
      <c r="E5" s="11" t="s">
        <v>527</v>
      </c>
      <c r="F5" s="11">
        <v>18.190000000000001</v>
      </c>
      <c r="G5" s="11">
        <v>0.96</v>
      </c>
      <c r="H5" s="11">
        <v>2.12</v>
      </c>
      <c r="I5" s="11">
        <v>65.8</v>
      </c>
      <c r="J5" s="11">
        <v>7.0000000000000007E-2</v>
      </c>
      <c r="K5" s="11">
        <v>0.17</v>
      </c>
      <c r="L5" s="11">
        <v>0.88</v>
      </c>
      <c r="M5" s="11">
        <v>0.62</v>
      </c>
      <c r="N5" s="11">
        <v>8.24</v>
      </c>
      <c r="O5" s="11">
        <v>0.12</v>
      </c>
      <c r="P5" s="11">
        <v>1.96</v>
      </c>
      <c r="Q5" s="11">
        <v>0.88</v>
      </c>
      <c r="T5" s="11" t="s">
        <v>214</v>
      </c>
      <c r="U5" s="5">
        <v>18.169999999999998</v>
      </c>
      <c r="V5" s="5">
        <v>0.95</v>
      </c>
      <c r="W5" s="5">
        <v>2.16</v>
      </c>
      <c r="X5" s="5">
        <v>65.751999999999995</v>
      </c>
      <c r="Y5" s="5">
        <v>5.4000000000000006E-2</v>
      </c>
      <c r="Z5" s="5">
        <v>0.17600000000000002</v>
      </c>
      <c r="AA5" s="5">
        <v>0.88000000000000012</v>
      </c>
      <c r="AB5" s="5">
        <v>0.62600000000000011</v>
      </c>
      <c r="AC5" s="5">
        <v>8.2880000000000003</v>
      </c>
      <c r="AD5" s="5">
        <v>0.15200000000000002</v>
      </c>
      <c r="AE5" s="5">
        <v>1.9459999999999997</v>
      </c>
      <c r="AF5" s="5">
        <v>0.85</v>
      </c>
    </row>
    <row r="6" spans="4:32" x14ac:dyDescent="0.45">
      <c r="D6" s="11" t="s">
        <v>477</v>
      </c>
      <c r="E6" s="11" t="s">
        <v>527</v>
      </c>
      <c r="F6" s="11">
        <v>18.16</v>
      </c>
      <c r="G6" s="11">
        <v>0.95</v>
      </c>
      <c r="H6" s="11">
        <v>2.19</v>
      </c>
      <c r="I6" s="11">
        <v>65.81</v>
      </c>
      <c r="J6" s="11">
        <v>0.04</v>
      </c>
      <c r="K6" s="11">
        <v>0.16</v>
      </c>
      <c r="L6" s="11">
        <v>0.87</v>
      </c>
      <c r="M6" s="11">
        <v>0.6</v>
      </c>
      <c r="N6" s="11">
        <v>8.26</v>
      </c>
      <c r="O6" s="11">
        <v>0.19</v>
      </c>
      <c r="P6" s="11">
        <v>1.92</v>
      </c>
      <c r="Q6" s="11">
        <v>0.86</v>
      </c>
      <c r="T6" s="11" t="s">
        <v>35</v>
      </c>
      <c r="U6" s="5">
        <v>15.627000000000001</v>
      </c>
      <c r="V6" s="5">
        <v>0.55000000000000004</v>
      </c>
      <c r="W6" s="5">
        <v>3.1440000000000001</v>
      </c>
      <c r="X6" s="5">
        <v>70.246000000000009</v>
      </c>
      <c r="Y6" s="5">
        <v>4.0000000000000001E-3</v>
      </c>
      <c r="Z6" s="5">
        <v>0.05</v>
      </c>
      <c r="AA6" s="5">
        <v>0.93399999999999994</v>
      </c>
      <c r="AB6" s="5">
        <v>0.7599999999999999</v>
      </c>
      <c r="AC6" s="5">
        <v>8.1950000000000003</v>
      </c>
      <c r="AD6" s="5">
        <v>8.7999999999999995E-2</v>
      </c>
      <c r="AE6" s="5">
        <v>2.4E-2</v>
      </c>
      <c r="AF6" s="5">
        <v>0.378</v>
      </c>
    </row>
    <row r="7" spans="4:32" x14ac:dyDescent="0.45">
      <c r="D7" s="11" t="s">
        <v>478</v>
      </c>
      <c r="E7" s="11" t="s">
        <v>527</v>
      </c>
      <c r="F7" s="11">
        <v>18.29</v>
      </c>
      <c r="G7" s="11">
        <v>0.93</v>
      </c>
      <c r="H7" s="11">
        <v>2.15</v>
      </c>
      <c r="I7" s="11">
        <v>65.72</v>
      </c>
      <c r="J7" s="11">
        <v>0.03</v>
      </c>
      <c r="K7" s="11">
        <v>0.18</v>
      </c>
      <c r="L7" s="11">
        <v>0.89</v>
      </c>
      <c r="M7" s="11">
        <v>0.6</v>
      </c>
      <c r="N7" s="11">
        <v>8.2799999999999994</v>
      </c>
      <c r="O7" s="11">
        <v>0.15</v>
      </c>
      <c r="P7" s="11">
        <v>1.95</v>
      </c>
      <c r="Q7" s="11">
        <v>0.83</v>
      </c>
      <c r="T7" s="11" t="s">
        <v>36</v>
      </c>
      <c r="U7" s="5">
        <v>15.76</v>
      </c>
      <c r="V7" s="5">
        <v>0.57000000000000006</v>
      </c>
      <c r="W7" s="5">
        <v>3.1179999999999999</v>
      </c>
      <c r="X7" s="5">
        <v>70.756</v>
      </c>
      <c r="Y7" s="5">
        <v>6.0000000000000001E-3</v>
      </c>
      <c r="Z7" s="5">
        <v>5.3999999999999992E-2</v>
      </c>
      <c r="AA7" s="5">
        <v>1.012</v>
      </c>
      <c r="AB7" s="5">
        <v>0.50800000000000001</v>
      </c>
      <c r="AC7" s="5">
        <v>7.68</v>
      </c>
      <c r="AD7" s="5">
        <v>8.7999999999999995E-2</v>
      </c>
      <c r="AE7" s="5">
        <v>3.5000000000000003E-2</v>
      </c>
      <c r="AF7" s="5">
        <v>0.42000000000000004</v>
      </c>
    </row>
    <row r="8" spans="4:32" x14ac:dyDescent="0.45">
      <c r="T8" s="11" t="s">
        <v>209</v>
      </c>
      <c r="U8" s="5">
        <v>17.416</v>
      </c>
      <c r="V8" s="5">
        <v>1.1560000000000001</v>
      </c>
      <c r="W8" s="5">
        <v>2.4360000000000004</v>
      </c>
      <c r="X8" s="5">
        <v>66.333999999999989</v>
      </c>
      <c r="Y8" s="5">
        <v>7.1999999999999995E-2</v>
      </c>
      <c r="Z8" s="5">
        <v>0.15200000000000002</v>
      </c>
      <c r="AA8" s="5">
        <v>0.92400000000000004</v>
      </c>
      <c r="AB8" s="5">
        <v>0.6359999999999999</v>
      </c>
      <c r="AC8" s="5">
        <v>7.9320000000000004</v>
      </c>
      <c r="AD8" s="5">
        <v>0.154</v>
      </c>
      <c r="AE8" s="5">
        <v>1.9</v>
      </c>
      <c r="AF8" s="5">
        <v>0.8859999999999999</v>
      </c>
    </row>
    <row r="9" spans="4:32" x14ac:dyDescent="0.45">
      <c r="E9" s="11" t="s">
        <v>214</v>
      </c>
      <c r="F9">
        <f>AVERAGE(F3:F7)</f>
        <v>18.169999999999998</v>
      </c>
      <c r="G9">
        <f t="shared" ref="G9:Q9" si="0">AVERAGE(G3:G7)</f>
        <v>0.95</v>
      </c>
      <c r="H9">
        <f t="shared" si="0"/>
        <v>2.16</v>
      </c>
      <c r="I9">
        <f t="shared" si="0"/>
        <v>65.751999999999995</v>
      </c>
      <c r="J9">
        <f t="shared" si="0"/>
        <v>5.4000000000000006E-2</v>
      </c>
      <c r="K9">
        <f t="shared" si="0"/>
        <v>0.17600000000000002</v>
      </c>
      <c r="L9">
        <f t="shared" si="0"/>
        <v>0.88000000000000012</v>
      </c>
      <c r="M9">
        <f t="shared" si="0"/>
        <v>0.62600000000000011</v>
      </c>
      <c r="N9">
        <f t="shared" si="0"/>
        <v>8.2880000000000003</v>
      </c>
      <c r="O9">
        <f t="shared" si="0"/>
        <v>0.15200000000000002</v>
      </c>
      <c r="P9">
        <f t="shared" si="0"/>
        <v>1.9459999999999997</v>
      </c>
      <c r="Q9">
        <f t="shared" si="0"/>
        <v>0.85</v>
      </c>
      <c r="T9" s="11" t="s">
        <v>184</v>
      </c>
      <c r="U9" s="23">
        <v>16.968</v>
      </c>
      <c r="V9" s="23">
        <v>0.98799999999999988</v>
      </c>
      <c r="W9" s="23">
        <v>2.4239999999999999</v>
      </c>
      <c r="X9" s="23">
        <v>67.433999999999997</v>
      </c>
      <c r="Y9" s="23">
        <v>4.0000000000000008E-2</v>
      </c>
      <c r="Z9" s="23">
        <v>0.14200000000000002</v>
      </c>
      <c r="AA9" s="23">
        <v>0.85799999999999998</v>
      </c>
      <c r="AB9" s="23">
        <v>0.65000000000000013</v>
      </c>
      <c r="AC9" s="23">
        <v>8.1999999999999993</v>
      </c>
      <c r="AD9" s="23">
        <v>0.16200000000000001</v>
      </c>
      <c r="AE9" s="23">
        <v>1.3260000000000001</v>
      </c>
      <c r="AF9" s="23">
        <v>0.81799999999999995</v>
      </c>
    </row>
    <row r="10" spans="4:32" x14ac:dyDescent="0.45">
      <c r="T10" s="11" t="s">
        <v>144</v>
      </c>
      <c r="U10" s="23">
        <v>15.39</v>
      </c>
      <c r="V10" s="23">
        <v>0.85799999999999998</v>
      </c>
      <c r="W10" s="23">
        <v>2.956</v>
      </c>
      <c r="X10" s="23">
        <v>69.34</v>
      </c>
      <c r="Y10" s="23">
        <v>0.09</v>
      </c>
      <c r="Z10" s="23">
        <v>6.8000000000000005E-2</v>
      </c>
      <c r="AA10" s="23">
        <v>0.92800000000000016</v>
      </c>
      <c r="AB10" s="23">
        <v>0.78200000000000003</v>
      </c>
      <c r="AC10" s="23">
        <v>8.9640000000000004</v>
      </c>
      <c r="AD10" s="23">
        <v>8.7999999999999995E-2</v>
      </c>
      <c r="AE10" s="23">
        <v>3.7999999999999999E-2</v>
      </c>
      <c r="AF10" s="23">
        <v>0.49000000000000005</v>
      </c>
    </row>
    <row r="11" spans="4:32" x14ac:dyDescent="0.45">
      <c r="E11" s="11" t="s">
        <v>528</v>
      </c>
      <c r="F11" s="11">
        <v>15.69</v>
      </c>
      <c r="G11" s="11">
        <v>0.55000000000000004</v>
      </c>
      <c r="H11" s="11">
        <v>3.12</v>
      </c>
      <c r="I11" s="11">
        <v>70.260000000000005</v>
      </c>
      <c r="J11" s="11">
        <v>0</v>
      </c>
      <c r="K11" s="11">
        <v>0.05</v>
      </c>
      <c r="L11" s="11">
        <v>0.94</v>
      </c>
      <c r="M11" s="11">
        <v>0.73</v>
      </c>
      <c r="N11" s="11">
        <v>8.16</v>
      </c>
      <c r="O11" s="11">
        <v>7.0000000000000007E-2</v>
      </c>
      <c r="P11" s="11">
        <v>0.03</v>
      </c>
      <c r="Q11" s="11">
        <v>0.39</v>
      </c>
      <c r="T11" s="11" t="s">
        <v>81</v>
      </c>
      <c r="U11" s="5">
        <v>14.290000000000001</v>
      </c>
      <c r="V11" s="5">
        <v>0.67599999999999993</v>
      </c>
      <c r="W11" s="5">
        <v>2.8859999999999997</v>
      </c>
      <c r="X11" s="5">
        <v>68.542000000000002</v>
      </c>
      <c r="Y11" s="5">
        <v>0.11749999999999999</v>
      </c>
      <c r="Z11" s="5">
        <v>0.06</v>
      </c>
      <c r="AA11" s="5">
        <v>0.63800000000000001</v>
      </c>
      <c r="AB11" s="5">
        <v>0.748</v>
      </c>
      <c r="AC11" s="5">
        <v>11.453999999999999</v>
      </c>
      <c r="AD11" s="5">
        <v>0.126</v>
      </c>
      <c r="AE11" s="5">
        <v>4.2500000000000003E-2</v>
      </c>
      <c r="AF11" s="5">
        <v>0.45400000000000001</v>
      </c>
    </row>
    <row r="12" spans="4:32" x14ac:dyDescent="0.45">
      <c r="E12" s="11" t="s">
        <v>528</v>
      </c>
      <c r="F12" s="11">
        <v>15.56</v>
      </c>
      <c r="G12" s="11">
        <v>0.51</v>
      </c>
      <c r="H12" s="11">
        <v>3.12</v>
      </c>
      <c r="I12" s="11">
        <v>70.34</v>
      </c>
      <c r="J12" s="11">
        <v>0</v>
      </c>
      <c r="K12" s="11">
        <v>0.06</v>
      </c>
      <c r="L12" s="11">
        <v>0.94</v>
      </c>
      <c r="M12" s="11">
        <v>0.79</v>
      </c>
      <c r="N12" s="11">
        <v>8.24</v>
      </c>
      <c r="O12" s="11">
        <v>0.1</v>
      </c>
      <c r="P12" s="11">
        <v>0</v>
      </c>
      <c r="Q12" s="11">
        <v>0.36</v>
      </c>
    </row>
    <row r="13" spans="4:32" x14ac:dyDescent="0.45">
      <c r="E13" s="11" t="s">
        <v>528</v>
      </c>
      <c r="F13" s="11">
        <v>15.63</v>
      </c>
      <c r="G13" s="11">
        <v>0.54</v>
      </c>
      <c r="H13" s="11">
        <v>3.16</v>
      </c>
      <c r="I13" s="11">
        <v>70.22</v>
      </c>
      <c r="J13" s="11">
        <v>0.01</v>
      </c>
      <c r="K13" s="11">
        <v>0.05</v>
      </c>
      <c r="L13" s="11">
        <v>0.95</v>
      </c>
      <c r="M13" s="11">
        <v>0.74</v>
      </c>
      <c r="N13" s="11">
        <v>8.23</v>
      </c>
      <c r="O13" s="11">
        <v>0.09</v>
      </c>
      <c r="P13" s="11">
        <v>0.04</v>
      </c>
      <c r="Q13" s="11">
        <v>0.34</v>
      </c>
    </row>
    <row r="14" spans="4:32" x14ac:dyDescent="0.45">
      <c r="E14" s="11" t="s">
        <v>528</v>
      </c>
      <c r="F14" s="11">
        <v>15.64</v>
      </c>
      <c r="G14" s="11">
        <v>0.57999999999999996</v>
      </c>
      <c r="H14" s="11">
        <v>3.15</v>
      </c>
      <c r="I14" s="11">
        <v>70.28</v>
      </c>
      <c r="J14" s="11">
        <v>0</v>
      </c>
      <c r="K14" s="11">
        <v>0.06</v>
      </c>
      <c r="L14" s="11">
        <v>0.92</v>
      </c>
      <c r="M14" s="11">
        <v>0.76</v>
      </c>
      <c r="N14" s="11">
        <v>8.1300000000000008</v>
      </c>
      <c r="O14" s="11">
        <v>7.0000000000000007E-2</v>
      </c>
      <c r="P14" s="11">
        <v>0.01</v>
      </c>
      <c r="Q14" s="11">
        <v>0.39</v>
      </c>
    </row>
    <row r="15" spans="4:32" x14ac:dyDescent="0.45">
      <c r="E15" s="11" t="s">
        <v>528</v>
      </c>
      <c r="F15" s="11">
        <v>15.64</v>
      </c>
      <c r="G15" s="11">
        <v>0.51</v>
      </c>
      <c r="H15" s="11">
        <v>3.12</v>
      </c>
      <c r="I15" s="11">
        <v>70.23</v>
      </c>
      <c r="J15" s="11">
        <v>0.02</v>
      </c>
      <c r="K15" s="11">
        <v>0.05</v>
      </c>
      <c r="L15" s="11">
        <v>0.94</v>
      </c>
      <c r="M15" s="11">
        <v>0.79</v>
      </c>
      <c r="N15" s="11">
        <v>8.14</v>
      </c>
      <c r="O15" s="11">
        <v>0.13</v>
      </c>
      <c r="P15" s="11">
        <v>0.04</v>
      </c>
      <c r="Q15" s="11">
        <v>0.38</v>
      </c>
    </row>
    <row r="16" spans="4:32" x14ac:dyDescent="0.45">
      <c r="E16" s="11" t="s">
        <v>529</v>
      </c>
      <c r="F16" s="11">
        <v>15.68</v>
      </c>
      <c r="G16" s="11">
        <v>0.56999999999999995</v>
      </c>
      <c r="H16" s="11">
        <v>3.16</v>
      </c>
      <c r="I16" s="11">
        <v>70.23</v>
      </c>
      <c r="J16" s="11">
        <v>0</v>
      </c>
      <c r="K16" s="11">
        <v>0.03</v>
      </c>
      <c r="L16" s="11">
        <v>0.93</v>
      </c>
      <c r="M16" s="11">
        <v>0.76</v>
      </c>
      <c r="N16" s="11">
        <v>8.1999999999999993</v>
      </c>
      <c r="O16" s="11">
        <v>0.04</v>
      </c>
      <c r="P16" s="11">
        <v>0</v>
      </c>
      <c r="Q16" s="11">
        <v>0.4</v>
      </c>
    </row>
    <row r="17" spans="4:17" x14ac:dyDescent="0.45">
      <c r="E17" s="11" t="s">
        <v>529</v>
      </c>
      <c r="F17" s="11">
        <v>15.59</v>
      </c>
      <c r="G17" s="11">
        <v>0.53</v>
      </c>
      <c r="H17" s="11">
        <v>3.17</v>
      </c>
      <c r="I17" s="11">
        <v>70.260000000000005</v>
      </c>
      <c r="J17" s="11">
        <v>0</v>
      </c>
      <c r="K17" s="11">
        <v>0.05</v>
      </c>
      <c r="L17" s="11">
        <v>0.94</v>
      </c>
      <c r="M17" s="11">
        <v>0.76</v>
      </c>
      <c r="N17" s="11">
        <v>8.2200000000000006</v>
      </c>
      <c r="O17" s="11">
        <v>0.1</v>
      </c>
      <c r="P17" s="11">
        <v>0.03</v>
      </c>
      <c r="Q17" s="11">
        <v>0.35</v>
      </c>
    </row>
    <row r="18" spans="4:17" x14ac:dyDescent="0.45">
      <c r="E18" s="11" t="s">
        <v>529</v>
      </c>
      <c r="F18" s="11">
        <v>15.71</v>
      </c>
      <c r="G18" s="11">
        <v>0.54</v>
      </c>
      <c r="H18" s="11">
        <v>3.17</v>
      </c>
      <c r="I18" s="11">
        <v>70.209999999999994</v>
      </c>
      <c r="J18" s="11">
        <v>0</v>
      </c>
      <c r="K18" s="11">
        <v>0.04</v>
      </c>
      <c r="L18" s="11">
        <v>0.95</v>
      </c>
      <c r="M18" s="11">
        <v>0.76</v>
      </c>
      <c r="N18" s="11">
        <v>8.15</v>
      </c>
      <c r="O18" s="11">
        <v>0.06</v>
      </c>
      <c r="P18" s="11">
        <v>0.03</v>
      </c>
      <c r="Q18" s="11">
        <v>0.38</v>
      </c>
    </row>
    <row r="19" spans="4:17" x14ac:dyDescent="0.45">
      <c r="E19" s="11" t="s">
        <v>529</v>
      </c>
      <c r="F19" s="11">
        <v>15.56</v>
      </c>
      <c r="G19" s="11">
        <v>0.59</v>
      </c>
      <c r="H19" s="11">
        <v>3.11</v>
      </c>
      <c r="I19" s="11">
        <v>70.239999999999995</v>
      </c>
      <c r="J19" s="11">
        <v>0</v>
      </c>
      <c r="K19" s="11">
        <v>0.05</v>
      </c>
      <c r="L19" s="11">
        <v>0.92</v>
      </c>
      <c r="M19" s="11">
        <v>0.73</v>
      </c>
      <c r="N19" s="11">
        <v>8.25</v>
      </c>
      <c r="O19" s="11">
        <v>0.14000000000000001</v>
      </c>
      <c r="P19" s="11">
        <v>0.02</v>
      </c>
      <c r="Q19" s="11">
        <v>0.39</v>
      </c>
    </row>
    <row r="20" spans="4:17" x14ac:dyDescent="0.45">
      <c r="E20" s="11" t="s">
        <v>529</v>
      </c>
      <c r="F20" s="11">
        <v>15.57</v>
      </c>
      <c r="G20" s="11">
        <v>0.57999999999999996</v>
      </c>
      <c r="H20" s="11">
        <v>3.16</v>
      </c>
      <c r="I20" s="11">
        <v>70.19</v>
      </c>
      <c r="J20" s="11">
        <v>0.01</v>
      </c>
      <c r="K20" s="11">
        <v>0.06</v>
      </c>
      <c r="L20" s="11">
        <v>0.91</v>
      </c>
      <c r="M20" s="11">
        <v>0.78</v>
      </c>
      <c r="N20" s="11">
        <v>8.23</v>
      </c>
      <c r="O20" s="11">
        <v>0.08</v>
      </c>
      <c r="P20" s="11">
        <v>0.04</v>
      </c>
      <c r="Q20" s="11">
        <v>0.4</v>
      </c>
    </row>
    <row r="22" spans="4:17" x14ac:dyDescent="0.45">
      <c r="E22" t="s">
        <v>35</v>
      </c>
      <c r="F22">
        <f>AVERAGE(F11:F21)</f>
        <v>15.627000000000001</v>
      </c>
      <c r="G22">
        <f t="shared" ref="G22:Q22" si="1">AVERAGE(G11:G21)</f>
        <v>0.55000000000000004</v>
      </c>
      <c r="H22">
        <f t="shared" si="1"/>
        <v>3.1440000000000001</v>
      </c>
      <c r="I22">
        <f t="shared" si="1"/>
        <v>70.246000000000009</v>
      </c>
      <c r="J22">
        <f t="shared" si="1"/>
        <v>4.0000000000000001E-3</v>
      </c>
      <c r="K22">
        <f t="shared" si="1"/>
        <v>0.05</v>
      </c>
      <c r="L22">
        <f t="shared" si="1"/>
        <v>0.93399999999999994</v>
      </c>
      <c r="M22">
        <f t="shared" si="1"/>
        <v>0.7599999999999999</v>
      </c>
      <c r="N22">
        <f t="shared" si="1"/>
        <v>8.1950000000000003</v>
      </c>
      <c r="O22">
        <f t="shared" si="1"/>
        <v>8.7999999999999995E-2</v>
      </c>
      <c r="P22">
        <f t="shared" si="1"/>
        <v>2.4E-2</v>
      </c>
      <c r="Q22">
        <f t="shared" si="1"/>
        <v>0.378</v>
      </c>
    </row>
    <row r="25" spans="4:17" x14ac:dyDescent="0.45">
      <c r="D25" s="11" t="s">
        <v>491</v>
      </c>
      <c r="E25" s="11" t="s">
        <v>530</v>
      </c>
      <c r="F25" s="11">
        <v>15.78</v>
      </c>
      <c r="G25" s="11">
        <v>0.55000000000000004</v>
      </c>
      <c r="H25" s="11">
        <v>3.08</v>
      </c>
      <c r="I25" s="11">
        <v>70.89</v>
      </c>
      <c r="J25" s="11">
        <v>0</v>
      </c>
      <c r="K25" s="11">
        <v>0.06</v>
      </c>
      <c r="L25" s="11">
        <v>1.01</v>
      </c>
      <c r="M25" s="11">
        <v>0.5</v>
      </c>
      <c r="N25" s="11">
        <v>7.6</v>
      </c>
      <c r="O25" s="11">
        <v>0.08</v>
      </c>
      <c r="P25" s="11">
        <v>0</v>
      </c>
      <c r="Q25" s="11">
        <v>0.45</v>
      </c>
    </row>
    <row r="26" spans="4:17" x14ac:dyDescent="0.45">
      <c r="D26" s="11" t="s">
        <v>493</v>
      </c>
      <c r="E26" s="11" t="s">
        <v>530</v>
      </c>
      <c r="F26" s="11">
        <v>16.170000000000002</v>
      </c>
      <c r="G26" s="11">
        <v>0.55000000000000004</v>
      </c>
      <c r="H26" s="11">
        <v>3.09</v>
      </c>
      <c r="I26" s="11">
        <v>70.59</v>
      </c>
      <c r="J26" s="11">
        <v>0</v>
      </c>
      <c r="K26" s="11">
        <v>0.06</v>
      </c>
      <c r="L26" s="11">
        <v>1.0900000000000001</v>
      </c>
      <c r="M26" s="11">
        <v>0.48</v>
      </c>
      <c r="N26" s="11">
        <v>7.52</v>
      </c>
      <c r="O26" s="11">
        <v>0.04</v>
      </c>
      <c r="P26" s="11">
        <v>0.05</v>
      </c>
      <c r="Q26" s="11">
        <v>0.37</v>
      </c>
    </row>
    <row r="27" spans="4:17" x14ac:dyDescent="0.45">
      <c r="D27" s="11" t="s">
        <v>494</v>
      </c>
      <c r="E27" s="11" t="s">
        <v>530</v>
      </c>
      <c r="F27" s="11">
        <v>15.36</v>
      </c>
      <c r="G27" s="11">
        <v>0.6</v>
      </c>
      <c r="H27" s="11">
        <v>3.17</v>
      </c>
      <c r="I27" s="11">
        <v>70.81</v>
      </c>
      <c r="J27" s="11">
        <v>0.02</v>
      </c>
      <c r="K27" s="11">
        <v>0.02</v>
      </c>
      <c r="L27" s="11">
        <v>0.97</v>
      </c>
      <c r="M27" s="11">
        <v>0.53</v>
      </c>
      <c r="N27" s="11">
        <v>7.89</v>
      </c>
      <c r="O27" s="11">
        <v>0.11</v>
      </c>
      <c r="P27" s="11">
        <v>0.08</v>
      </c>
      <c r="Q27" s="11">
        <v>0.45</v>
      </c>
    </row>
    <row r="28" spans="4:17" x14ac:dyDescent="0.45">
      <c r="D28" s="11" t="s">
        <v>495</v>
      </c>
      <c r="E28" s="11" t="s">
        <v>530</v>
      </c>
      <c r="F28" s="11">
        <v>15.87</v>
      </c>
      <c r="G28" s="11">
        <v>0.55000000000000004</v>
      </c>
      <c r="H28" s="11">
        <v>3.13</v>
      </c>
      <c r="I28" s="11">
        <v>70.64</v>
      </c>
      <c r="J28" s="11">
        <v>0.01</v>
      </c>
      <c r="K28" s="11">
        <v>0.08</v>
      </c>
      <c r="L28" s="11">
        <v>0.99</v>
      </c>
      <c r="M28" s="11">
        <v>0.52</v>
      </c>
      <c r="N28" s="11">
        <v>7.66</v>
      </c>
      <c r="O28" s="11">
        <v>0.1</v>
      </c>
      <c r="P28" s="11">
        <v>0.01</v>
      </c>
      <c r="Q28" s="11">
        <v>0.42</v>
      </c>
    </row>
    <row r="29" spans="4:17" x14ac:dyDescent="0.45">
      <c r="D29" s="11" t="s">
        <v>496</v>
      </c>
      <c r="E29" s="11" t="s">
        <v>530</v>
      </c>
      <c r="F29" s="11">
        <v>15.62</v>
      </c>
      <c r="G29" s="11">
        <v>0.6</v>
      </c>
      <c r="H29" s="11">
        <v>3.12</v>
      </c>
      <c r="I29" s="11">
        <v>70.849999999999994</v>
      </c>
      <c r="J29" s="11">
        <v>0</v>
      </c>
      <c r="K29" s="11">
        <v>0.05</v>
      </c>
      <c r="L29" s="11">
        <v>1</v>
      </c>
      <c r="M29" s="11">
        <v>0.51</v>
      </c>
      <c r="N29" s="11">
        <v>7.73</v>
      </c>
      <c r="O29" s="11">
        <v>0.11</v>
      </c>
      <c r="P29" s="11"/>
      <c r="Q29" s="11">
        <v>0.41</v>
      </c>
    </row>
    <row r="31" spans="4:17" x14ac:dyDescent="0.45">
      <c r="E31" s="11" t="s">
        <v>36</v>
      </c>
      <c r="F31">
        <f>AVERAGE(F25:F29)</f>
        <v>15.76</v>
      </c>
      <c r="G31">
        <f t="shared" ref="G31:Q31" si="2">AVERAGE(G25:G29)</f>
        <v>0.57000000000000006</v>
      </c>
      <c r="H31">
        <f t="shared" si="2"/>
        <v>3.1179999999999999</v>
      </c>
      <c r="I31">
        <f t="shared" si="2"/>
        <v>70.756</v>
      </c>
      <c r="J31">
        <f t="shared" si="2"/>
        <v>6.0000000000000001E-3</v>
      </c>
      <c r="K31">
        <f t="shared" si="2"/>
        <v>5.3999999999999992E-2</v>
      </c>
      <c r="L31">
        <f t="shared" si="2"/>
        <v>1.012</v>
      </c>
      <c r="M31">
        <f t="shared" si="2"/>
        <v>0.50800000000000001</v>
      </c>
      <c r="N31">
        <f t="shared" si="2"/>
        <v>7.68</v>
      </c>
      <c r="O31">
        <f t="shared" si="2"/>
        <v>8.7999999999999995E-2</v>
      </c>
      <c r="P31">
        <f t="shared" si="2"/>
        <v>3.5000000000000003E-2</v>
      </c>
      <c r="Q31">
        <f t="shared" si="2"/>
        <v>0.42000000000000004</v>
      </c>
    </row>
    <row r="33" spans="4:17" x14ac:dyDescent="0.45">
      <c r="D33" s="11" t="s">
        <v>512</v>
      </c>
      <c r="E33" s="11" t="s">
        <v>531</v>
      </c>
      <c r="F33" s="11">
        <v>17.440000000000001</v>
      </c>
      <c r="G33" s="11">
        <v>1.19</v>
      </c>
      <c r="H33" s="11">
        <v>2.4700000000000002</v>
      </c>
      <c r="I33" s="11">
        <v>66.3</v>
      </c>
      <c r="J33" s="11">
        <v>7.0000000000000007E-2</v>
      </c>
      <c r="K33" s="11">
        <v>0.14000000000000001</v>
      </c>
      <c r="L33" s="11">
        <v>0.93</v>
      </c>
      <c r="M33" s="11">
        <v>0.64</v>
      </c>
      <c r="N33" s="11">
        <v>7.92</v>
      </c>
      <c r="O33" s="11">
        <v>0.17</v>
      </c>
      <c r="P33" s="11">
        <v>1.87</v>
      </c>
      <c r="Q33" s="11">
        <v>0.87</v>
      </c>
    </row>
    <row r="34" spans="4:17" x14ac:dyDescent="0.45">
      <c r="D34" s="11" t="s">
        <v>513</v>
      </c>
      <c r="E34" s="11" t="s">
        <v>531</v>
      </c>
      <c r="F34" s="11">
        <v>17.48</v>
      </c>
      <c r="G34" s="11">
        <v>1.1499999999999999</v>
      </c>
      <c r="H34" s="11">
        <v>2.44</v>
      </c>
      <c r="I34" s="11">
        <v>66.34</v>
      </c>
      <c r="J34" s="11">
        <v>0.06</v>
      </c>
      <c r="K34" s="11">
        <v>0.15</v>
      </c>
      <c r="L34" s="11">
        <v>0.91</v>
      </c>
      <c r="M34" s="11">
        <v>0.64</v>
      </c>
      <c r="N34" s="11">
        <v>7.86</v>
      </c>
      <c r="O34" s="11">
        <v>0.16</v>
      </c>
      <c r="P34" s="11">
        <v>1.91</v>
      </c>
      <c r="Q34" s="11">
        <v>0.9</v>
      </c>
    </row>
    <row r="35" spans="4:17" x14ac:dyDescent="0.45">
      <c r="D35" s="11" t="s">
        <v>514</v>
      </c>
      <c r="E35" s="11" t="s">
        <v>531</v>
      </c>
      <c r="F35" s="11">
        <v>17.3</v>
      </c>
      <c r="G35" s="11">
        <v>1.1100000000000001</v>
      </c>
      <c r="H35" s="11">
        <v>2.42</v>
      </c>
      <c r="I35" s="11">
        <v>66.39</v>
      </c>
      <c r="J35" s="11">
        <v>7.0000000000000007E-2</v>
      </c>
      <c r="K35" s="11">
        <v>0.17</v>
      </c>
      <c r="L35" s="11">
        <v>0.9</v>
      </c>
      <c r="M35" s="11">
        <v>0.64</v>
      </c>
      <c r="N35" s="11">
        <v>7.99</v>
      </c>
      <c r="O35" s="11">
        <v>0.16</v>
      </c>
      <c r="P35" s="11">
        <v>1.98</v>
      </c>
      <c r="Q35" s="11">
        <v>0.86</v>
      </c>
    </row>
    <row r="36" spans="4:17" x14ac:dyDescent="0.45">
      <c r="D36" s="11" t="s">
        <v>532</v>
      </c>
      <c r="E36" s="11" t="s">
        <v>531</v>
      </c>
      <c r="F36" s="11">
        <v>17.420000000000002</v>
      </c>
      <c r="G36" s="11">
        <v>1.1299999999999999</v>
      </c>
      <c r="H36" s="11">
        <v>2.4500000000000002</v>
      </c>
      <c r="I36" s="11">
        <v>66.33</v>
      </c>
      <c r="J36" s="11">
        <v>0.06</v>
      </c>
      <c r="K36" s="11">
        <v>0.15</v>
      </c>
      <c r="L36" s="11">
        <v>0.96</v>
      </c>
      <c r="M36" s="11">
        <v>0.61</v>
      </c>
      <c r="N36" s="11">
        <v>7.94</v>
      </c>
      <c r="O36" s="11">
        <v>0.15</v>
      </c>
      <c r="P36" s="11">
        <v>1.88</v>
      </c>
      <c r="Q36" s="11">
        <v>0.9</v>
      </c>
    </row>
    <row r="37" spans="4:17" x14ac:dyDescent="0.45">
      <c r="D37" s="11" t="s">
        <v>533</v>
      </c>
      <c r="E37" s="11" t="s">
        <v>531</v>
      </c>
      <c r="F37" s="11">
        <v>17.440000000000001</v>
      </c>
      <c r="G37" s="11">
        <v>1.2</v>
      </c>
      <c r="H37" s="11">
        <v>2.4</v>
      </c>
      <c r="I37" s="11">
        <v>66.31</v>
      </c>
      <c r="J37" s="11">
        <v>0.1</v>
      </c>
      <c r="K37" s="11">
        <v>0.15</v>
      </c>
      <c r="L37" s="11">
        <v>0.92</v>
      </c>
      <c r="M37" s="11">
        <v>0.65</v>
      </c>
      <c r="N37" s="11">
        <v>7.95</v>
      </c>
      <c r="O37" s="11">
        <v>0.13</v>
      </c>
      <c r="P37" s="11">
        <v>1.86</v>
      </c>
      <c r="Q37" s="11">
        <v>0.9</v>
      </c>
    </row>
    <row r="39" spans="4:17" x14ac:dyDescent="0.45">
      <c r="E39" s="11" t="s">
        <v>209</v>
      </c>
      <c r="F39">
        <f>AVERAGE(F33:F37)</f>
        <v>17.416</v>
      </c>
      <c r="G39">
        <f t="shared" ref="G39:Q39" si="3">AVERAGE(G33:G37)</f>
        <v>1.1560000000000001</v>
      </c>
      <c r="H39">
        <f t="shared" si="3"/>
        <v>2.4360000000000004</v>
      </c>
      <c r="I39">
        <f t="shared" si="3"/>
        <v>66.333999999999989</v>
      </c>
      <c r="J39">
        <f t="shared" si="3"/>
        <v>7.1999999999999995E-2</v>
      </c>
      <c r="K39">
        <f t="shared" si="3"/>
        <v>0.15200000000000002</v>
      </c>
      <c r="L39">
        <f t="shared" si="3"/>
        <v>0.92400000000000004</v>
      </c>
      <c r="M39">
        <f t="shared" si="3"/>
        <v>0.6359999999999999</v>
      </c>
      <c r="N39">
        <f t="shared" si="3"/>
        <v>7.9320000000000004</v>
      </c>
      <c r="O39">
        <f t="shared" si="3"/>
        <v>0.154</v>
      </c>
      <c r="P39">
        <f t="shared" si="3"/>
        <v>1.9</v>
      </c>
      <c r="Q39">
        <f t="shared" si="3"/>
        <v>0.8859999999999999</v>
      </c>
    </row>
    <row r="41" spans="4:17" x14ac:dyDescent="0.45">
      <c r="D41" s="11" t="s">
        <v>455</v>
      </c>
      <c r="E41" s="11" t="s">
        <v>534</v>
      </c>
      <c r="F41" s="11">
        <v>17.010000000000002</v>
      </c>
      <c r="G41" s="11">
        <v>0.97</v>
      </c>
      <c r="H41" s="11">
        <v>2.44</v>
      </c>
      <c r="I41" s="11">
        <v>67.42</v>
      </c>
      <c r="J41" s="11">
        <v>0.06</v>
      </c>
      <c r="K41" s="11">
        <v>0.13</v>
      </c>
      <c r="L41" s="11">
        <v>0.85</v>
      </c>
      <c r="M41" s="11">
        <v>0.65</v>
      </c>
      <c r="N41" s="11">
        <v>8.23</v>
      </c>
      <c r="O41" s="11">
        <v>0.16</v>
      </c>
      <c r="P41" s="11">
        <v>1.25</v>
      </c>
      <c r="Q41" s="11">
        <v>0.85</v>
      </c>
    </row>
    <row r="42" spans="4:17" x14ac:dyDescent="0.45">
      <c r="D42" s="11" t="s">
        <v>456</v>
      </c>
      <c r="E42" s="11" t="s">
        <v>534</v>
      </c>
      <c r="F42" s="11">
        <v>16.98</v>
      </c>
      <c r="G42" s="11">
        <v>0.99</v>
      </c>
      <c r="H42" s="11">
        <v>2.41</v>
      </c>
      <c r="I42" s="11">
        <v>67.42</v>
      </c>
      <c r="J42" s="11">
        <v>0.04</v>
      </c>
      <c r="K42" s="11">
        <v>0.15</v>
      </c>
      <c r="L42" s="11">
        <v>0.86</v>
      </c>
      <c r="M42" s="11">
        <v>0.66</v>
      </c>
      <c r="N42" s="11">
        <v>8.17</v>
      </c>
      <c r="O42" s="11">
        <v>0.16</v>
      </c>
      <c r="P42" s="11">
        <v>1.39</v>
      </c>
      <c r="Q42" s="11">
        <v>0.77</v>
      </c>
    </row>
    <row r="43" spans="4:17" x14ac:dyDescent="0.45">
      <c r="D43" s="11" t="s">
        <v>457</v>
      </c>
      <c r="E43" s="11" t="s">
        <v>534</v>
      </c>
      <c r="F43" s="11">
        <v>16.96</v>
      </c>
      <c r="G43" s="11">
        <v>1</v>
      </c>
      <c r="H43" s="11">
        <v>2.4</v>
      </c>
      <c r="I43" s="11">
        <v>67.52</v>
      </c>
      <c r="J43" s="11">
        <v>0.05</v>
      </c>
      <c r="K43" s="11">
        <v>0.14000000000000001</v>
      </c>
      <c r="L43" s="11">
        <v>0.86</v>
      </c>
      <c r="M43" s="11">
        <v>0.62</v>
      </c>
      <c r="N43" s="11">
        <v>8.1999999999999993</v>
      </c>
      <c r="O43" s="11">
        <v>0.15</v>
      </c>
      <c r="P43" s="11">
        <v>1.26</v>
      </c>
      <c r="Q43" s="11">
        <v>0.83</v>
      </c>
    </row>
    <row r="44" spans="4:17" x14ac:dyDescent="0.45">
      <c r="D44" s="11" t="s">
        <v>458</v>
      </c>
      <c r="E44" s="11" t="s">
        <v>534</v>
      </c>
      <c r="F44" s="11">
        <v>17.04</v>
      </c>
      <c r="G44" s="11">
        <v>0.98</v>
      </c>
      <c r="H44" s="11">
        <v>2.4500000000000002</v>
      </c>
      <c r="I44" s="11">
        <v>67.38</v>
      </c>
      <c r="J44" s="11">
        <v>0.01</v>
      </c>
      <c r="K44" s="11">
        <v>0.16</v>
      </c>
      <c r="L44" s="11">
        <v>0.84</v>
      </c>
      <c r="M44" s="11">
        <v>0.68</v>
      </c>
      <c r="N44" s="11">
        <v>8.2200000000000006</v>
      </c>
      <c r="O44" s="11">
        <v>0.15</v>
      </c>
      <c r="P44" s="11">
        <v>1.27</v>
      </c>
      <c r="Q44" s="11">
        <v>0.82</v>
      </c>
    </row>
    <row r="45" spans="4:17" x14ac:dyDescent="0.45">
      <c r="D45" s="11" t="s">
        <v>460</v>
      </c>
      <c r="E45" s="11" t="s">
        <v>534</v>
      </c>
      <c r="F45" s="11">
        <v>16.850000000000001</v>
      </c>
      <c r="G45" s="11">
        <v>1</v>
      </c>
      <c r="H45" s="11">
        <v>2.42</v>
      </c>
      <c r="I45" s="11">
        <v>67.430000000000007</v>
      </c>
      <c r="J45" s="11"/>
      <c r="K45" s="11">
        <v>0.13</v>
      </c>
      <c r="L45" s="11">
        <v>0.88</v>
      </c>
      <c r="M45" s="11">
        <v>0.64</v>
      </c>
      <c r="N45" s="11">
        <v>8.18</v>
      </c>
      <c r="O45" s="11">
        <v>0.19</v>
      </c>
      <c r="P45" s="11">
        <v>1.46</v>
      </c>
      <c r="Q45" s="11">
        <v>0.82</v>
      </c>
    </row>
    <row r="46" spans="4:17" x14ac:dyDescent="0.45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</row>
    <row r="47" spans="4:17" x14ac:dyDescent="0.45">
      <c r="D47" s="11"/>
      <c r="E47" s="11" t="s">
        <v>184</v>
      </c>
      <c r="F47" s="11">
        <f>AVERAGE(F41:F45)</f>
        <v>16.968</v>
      </c>
      <c r="G47" s="11">
        <f t="shared" ref="G47:Q47" si="4">AVERAGE(G41:G45)</f>
        <v>0.98799999999999988</v>
      </c>
      <c r="H47" s="11">
        <f t="shared" si="4"/>
        <v>2.4239999999999999</v>
      </c>
      <c r="I47" s="11">
        <f t="shared" si="4"/>
        <v>67.433999999999997</v>
      </c>
      <c r="J47" s="11">
        <f t="shared" si="4"/>
        <v>4.0000000000000008E-2</v>
      </c>
      <c r="K47" s="11">
        <f t="shared" si="4"/>
        <v>0.14200000000000002</v>
      </c>
      <c r="L47" s="11">
        <f t="shared" si="4"/>
        <v>0.85799999999999998</v>
      </c>
      <c r="M47" s="11">
        <f t="shared" si="4"/>
        <v>0.65000000000000013</v>
      </c>
      <c r="N47" s="11">
        <f t="shared" si="4"/>
        <v>8.1999999999999993</v>
      </c>
      <c r="O47" s="11">
        <f t="shared" si="4"/>
        <v>0.16200000000000001</v>
      </c>
      <c r="P47" s="11">
        <f t="shared" si="4"/>
        <v>1.3260000000000001</v>
      </c>
      <c r="Q47" s="11">
        <f t="shared" si="4"/>
        <v>0.81799999999999995</v>
      </c>
    </row>
    <row r="48" spans="4:17" x14ac:dyDescent="0.45"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</row>
    <row r="49" spans="4:17" x14ac:dyDescent="0.45">
      <c r="D49" s="11" t="s">
        <v>462</v>
      </c>
      <c r="E49" s="11" t="s">
        <v>535</v>
      </c>
      <c r="F49" s="11">
        <v>15.48</v>
      </c>
      <c r="G49" s="11">
        <v>0.85</v>
      </c>
      <c r="H49" s="11">
        <v>2.92</v>
      </c>
      <c r="I49" s="11">
        <v>69.27</v>
      </c>
      <c r="J49" s="11">
        <v>0.12</v>
      </c>
      <c r="K49" s="11">
        <v>7.0000000000000007E-2</v>
      </c>
      <c r="L49" s="11">
        <v>0.94</v>
      </c>
      <c r="M49" s="11">
        <v>0.78</v>
      </c>
      <c r="N49" s="11">
        <v>8.92</v>
      </c>
      <c r="O49" s="11">
        <v>0.09</v>
      </c>
      <c r="P49" s="11">
        <v>0.01</v>
      </c>
      <c r="Q49" s="11">
        <v>0.54</v>
      </c>
    </row>
    <row r="50" spans="4:17" x14ac:dyDescent="0.45">
      <c r="D50" s="11" t="s">
        <v>463</v>
      </c>
      <c r="E50" s="11" t="s">
        <v>535</v>
      </c>
      <c r="F50" s="11">
        <v>15.38</v>
      </c>
      <c r="G50" s="11">
        <v>0.86</v>
      </c>
      <c r="H50" s="11">
        <v>2.96</v>
      </c>
      <c r="I50" s="11">
        <v>69.459999999999994</v>
      </c>
      <c r="J50" s="11">
        <v>7.0000000000000007E-2</v>
      </c>
      <c r="K50" s="11">
        <v>0.06</v>
      </c>
      <c r="L50" s="11">
        <v>0.91</v>
      </c>
      <c r="M50" s="11">
        <v>0.76</v>
      </c>
      <c r="N50" s="11">
        <v>8.9600000000000009</v>
      </c>
      <c r="O50" s="11">
        <v>0.06</v>
      </c>
      <c r="P50" s="11">
        <v>0.05</v>
      </c>
      <c r="Q50" s="11">
        <v>0.47</v>
      </c>
    </row>
    <row r="51" spans="4:17" x14ac:dyDescent="0.45">
      <c r="D51" s="11" t="s">
        <v>464</v>
      </c>
      <c r="E51" s="11" t="s">
        <v>535</v>
      </c>
      <c r="F51" s="11">
        <v>15.37</v>
      </c>
      <c r="G51" s="11">
        <v>0.9</v>
      </c>
      <c r="H51" s="11">
        <v>2.9</v>
      </c>
      <c r="I51" s="11">
        <v>69.47</v>
      </c>
      <c r="J51" s="11">
        <v>0.11</v>
      </c>
      <c r="K51" s="11">
        <v>0.06</v>
      </c>
      <c r="L51" s="11">
        <v>0.91</v>
      </c>
      <c r="M51" s="11">
        <v>0.81</v>
      </c>
      <c r="N51" s="11">
        <v>8.91</v>
      </c>
      <c r="O51" s="11">
        <v>7.0000000000000007E-2</v>
      </c>
      <c r="P51" s="11">
        <v>0</v>
      </c>
      <c r="Q51" s="11">
        <v>0.48</v>
      </c>
    </row>
    <row r="52" spans="4:17" x14ac:dyDescent="0.45">
      <c r="D52" s="11" t="s">
        <v>466</v>
      </c>
      <c r="E52" s="11" t="s">
        <v>535</v>
      </c>
      <c r="F52" s="11">
        <v>15.35</v>
      </c>
      <c r="G52" s="11">
        <v>0.85</v>
      </c>
      <c r="H52" s="11">
        <v>3.01</v>
      </c>
      <c r="I52" s="11">
        <v>69.19</v>
      </c>
      <c r="J52" s="11">
        <v>0.08</v>
      </c>
      <c r="K52" s="11">
        <v>0.08</v>
      </c>
      <c r="L52" s="11">
        <v>0.94</v>
      </c>
      <c r="M52" s="11">
        <v>0.78</v>
      </c>
      <c r="N52" s="11">
        <v>9.06</v>
      </c>
      <c r="O52" s="11">
        <v>0.1</v>
      </c>
      <c r="P52" s="11">
        <v>0.04</v>
      </c>
      <c r="Q52" s="11">
        <v>0.51</v>
      </c>
    </row>
    <row r="53" spans="4:17" x14ac:dyDescent="0.45">
      <c r="D53" s="11" t="s">
        <v>467</v>
      </c>
      <c r="E53" s="11" t="s">
        <v>535</v>
      </c>
      <c r="F53" s="11">
        <v>15.37</v>
      </c>
      <c r="G53" s="11">
        <v>0.83</v>
      </c>
      <c r="H53" s="11">
        <v>2.99</v>
      </c>
      <c r="I53" s="11">
        <v>69.31</v>
      </c>
      <c r="J53" s="11">
        <v>7.0000000000000007E-2</v>
      </c>
      <c r="K53" s="11">
        <v>7.0000000000000007E-2</v>
      </c>
      <c r="L53" s="11">
        <v>0.94</v>
      </c>
      <c r="M53" s="11">
        <v>0.78</v>
      </c>
      <c r="N53" s="11">
        <v>8.9700000000000006</v>
      </c>
      <c r="O53" s="11">
        <v>0.12</v>
      </c>
      <c r="P53" s="11">
        <v>0.09</v>
      </c>
      <c r="Q53" s="11">
        <v>0.45</v>
      </c>
    </row>
    <row r="54" spans="4:17" x14ac:dyDescent="0.45"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</row>
    <row r="55" spans="4:17" x14ac:dyDescent="0.45">
      <c r="D55" s="11"/>
      <c r="E55" s="11" t="s">
        <v>144</v>
      </c>
      <c r="F55" s="11">
        <f>AVERAGE(F49:F53)</f>
        <v>15.39</v>
      </c>
      <c r="G55" s="11">
        <f t="shared" ref="G55:Q55" si="5">AVERAGE(G49:G53)</f>
        <v>0.85799999999999998</v>
      </c>
      <c r="H55" s="11">
        <f t="shared" si="5"/>
        <v>2.956</v>
      </c>
      <c r="I55" s="11">
        <f t="shared" si="5"/>
        <v>69.34</v>
      </c>
      <c r="J55" s="11">
        <f t="shared" si="5"/>
        <v>0.09</v>
      </c>
      <c r="K55" s="11">
        <f t="shared" si="5"/>
        <v>6.8000000000000005E-2</v>
      </c>
      <c r="L55" s="11">
        <f t="shared" si="5"/>
        <v>0.92800000000000016</v>
      </c>
      <c r="M55" s="11">
        <f t="shared" si="5"/>
        <v>0.78200000000000003</v>
      </c>
      <c r="N55" s="11">
        <f t="shared" si="5"/>
        <v>8.9640000000000004</v>
      </c>
      <c r="O55" s="11">
        <f t="shared" si="5"/>
        <v>8.7999999999999995E-2</v>
      </c>
      <c r="P55" s="11">
        <f t="shared" si="5"/>
        <v>3.7999999999999999E-2</v>
      </c>
      <c r="Q55" s="11">
        <f t="shared" si="5"/>
        <v>0.49000000000000005</v>
      </c>
    </row>
    <row r="56" spans="4:17" x14ac:dyDescent="0.45"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</row>
    <row r="57" spans="4:17" x14ac:dyDescent="0.45">
      <c r="D57" s="11" t="s">
        <v>468</v>
      </c>
      <c r="E57" s="11" t="s">
        <v>536</v>
      </c>
      <c r="F57" s="11">
        <v>14.25</v>
      </c>
      <c r="G57" s="11">
        <v>0.72</v>
      </c>
      <c r="H57" s="11">
        <v>2.89</v>
      </c>
      <c r="I57" s="11">
        <v>68.63</v>
      </c>
      <c r="J57" s="11">
        <v>0.09</v>
      </c>
      <c r="K57" s="11">
        <v>0.05</v>
      </c>
      <c r="L57" s="11">
        <v>0.64</v>
      </c>
      <c r="M57" s="11">
        <v>0.72</v>
      </c>
      <c r="N57" s="11">
        <v>11.43</v>
      </c>
      <c r="O57" s="11">
        <v>0.1</v>
      </c>
      <c r="P57" s="11">
        <v>0.04</v>
      </c>
      <c r="Q57" s="11">
        <v>0.46</v>
      </c>
    </row>
    <row r="58" spans="4:17" x14ac:dyDescent="0.45">
      <c r="D58" s="11" t="s">
        <v>469</v>
      </c>
      <c r="E58" s="11" t="s">
        <v>536</v>
      </c>
      <c r="F58" s="11">
        <v>14.23</v>
      </c>
      <c r="G58" s="11">
        <v>0.64</v>
      </c>
      <c r="H58" s="11">
        <v>2.88</v>
      </c>
      <c r="I58" s="11">
        <v>68.61</v>
      </c>
      <c r="J58" s="11">
        <v>0.1</v>
      </c>
      <c r="K58" s="11">
        <v>0.05</v>
      </c>
      <c r="L58" s="11">
        <v>0.67</v>
      </c>
      <c r="M58" s="11">
        <v>0.78</v>
      </c>
      <c r="N58" s="11">
        <v>11.41</v>
      </c>
      <c r="O58" s="11">
        <v>0.1</v>
      </c>
      <c r="P58" s="11">
        <v>0.05</v>
      </c>
      <c r="Q58" s="11">
        <v>0.47</v>
      </c>
    </row>
    <row r="59" spans="4:17" x14ac:dyDescent="0.45">
      <c r="D59" s="11" t="s">
        <v>522</v>
      </c>
      <c r="E59" s="11" t="s">
        <v>536</v>
      </c>
      <c r="F59" s="11">
        <v>14.38</v>
      </c>
      <c r="G59" s="11">
        <v>0.65</v>
      </c>
      <c r="H59" s="11">
        <v>2.86</v>
      </c>
      <c r="I59" s="11">
        <v>68.48</v>
      </c>
      <c r="J59" s="11"/>
      <c r="K59" s="11">
        <v>0.08</v>
      </c>
      <c r="L59" s="11">
        <v>0.62</v>
      </c>
      <c r="M59" s="11">
        <v>0.74</v>
      </c>
      <c r="N59" s="11">
        <v>11.59</v>
      </c>
      <c r="O59" s="11">
        <v>0.14000000000000001</v>
      </c>
      <c r="P59" s="11"/>
      <c r="Q59" s="11">
        <v>0.46</v>
      </c>
    </row>
    <row r="60" spans="4:17" x14ac:dyDescent="0.45">
      <c r="D60" s="11" t="s">
        <v>523</v>
      </c>
      <c r="E60" s="11" t="s">
        <v>536</v>
      </c>
      <c r="F60" s="11">
        <v>14.33</v>
      </c>
      <c r="G60" s="11">
        <v>0.72</v>
      </c>
      <c r="H60" s="11">
        <v>2.88</v>
      </c>
      <c r="I60" s="11">
        <v>68.400000000000006</v>
      </c>
      <c r="J60" s="11">
        <v>0.15</v>
      </c>
      <c r="K60" s="11">
        <v>0.06</v>
      </c>
      <c r="L60" s="11">
        <v>0.63</v>
      </c>
      <c r="M60" s="11">
        <v>0.74</v>
      </c>
      <c r="N60" s="11">
        <v>11.4</v>
      </c>
      <c r="O60" s="11">
        <v>0.18</v>
      </c>
      <c r="P60" s="11">
        <v>0.05</v>
      </c>
      <c r="Q60" s="11">
        <v>0.46</v>
      </c>
    </row>
    <row r="61" spans="4:17" x14ac:dyDescent="0.45">
      <c r="D61" s="11" t="s">
        <v>498</v>
      </c>
      <c r="E61" s="11" t="s">
        <v>536</v>
      </c>
      <c r="F61" s="11">
        <v>14.26</v>
      </c>
      <c r="G61" s="11">
        <v>0.65</v>
      </c>
      <c r="H61" s="11">
        <v>2.92</v>
      </c>
      <c r="I61" s="11">
        <v>68.59</v>
      </c>
      <c r="J61" s="11">
        <v>0.13</v>
      </c>
      <c r="K61" s="11">
        <v>0.06</v>
      </c>
      <c r="L61" s="11">
        <v>0.63</v>
      </c>
      <c r="M61" s="11">
        <v>0.76</v>
      </c>
      <c r="N61" s="11">
        <v>11.44</v>
      </c>
      <c r="O61" s="11">
        <v>0.11</v>
      </c>
      <c r="P61" s="11">
        <v>0.03</v>
      </c>
      <c r="Q61" s="11">
        <v>0.42</v>
      </c>
    </row>
    <row r="63" spans="4:17" x14ac:dyDescent="0.45">
      <c r="E63" s="11" t="s">
        <v>81</v>
      </c>
      <c r="F63">
        <f>AVERAGE(F57:F61)</f>
        <v>14.290000000000001</v>
      </c>
      <c r="G63">
        <f t="shared" ref="G63:Q63" si="6">AVERAGE(G57:G61)</f>
        <v>0.67599999999999993</v>
      </c>
      <c r="H63">
        <f t="shared" si="6"/>
        <v>2.8859999999999997</v>
      </c>
      <c r="I63">
        <f t="shared" si="6"/>
        <v>68.542000000000002</v>
      </c>
      <c r="J63">
        <f t="shared" si="6"/>
        <v>0.11749999999999999</v>
      </c>
      <c r="K63">
        <f t="shared" si="6"/>
        <v>0.06</v>
      </c>
      <c r="L63">
        <f t="shared" si="6"/>
        <v>0.63800000000000001</v>
      </c>
      <c r="M63">
        <f t="shared" si="6"/>
        <v>0.748</v>
      </c>
      <c r="N63">
        <f t="shared" si="6"/>
        <v>11.453999999999999</v>
      </c>
      <c r="O63">
        <f t="shared" si="6"/>
        <v>0.126</v>
      </c>
      <c r="P63">
        <f t="shared" si="6"/>
        <v>4.2500000000000003E-2</v>
      </c>
      <c r="Q63">
        <f t="shared" si="6"/>
        <v>0.45400000000000001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C081F-3023-41CB-B8A3-51095F35DDE3}">
  <dimension ref="C5:AF97"/>
  <sheetViews>
    <sheetView topLeftCell="M4" workbookViewId="0">
      <selection activeCell="S21" sqref="S21"/>
    </sheetView>
  </sheetViews>
  <sheetFormatPr defaultRowHeight="14.25" x14ac:dyDescent="0.45"/>
  <cols>
    <col min="3" max="3" width="17.265625" customWidth="1"/>
    <col min="4" max="4" width="55.86328125" customWidth="1"/>
    <col min="20" max="20" width="15.86328125" customWidth="1"/>
  </cols>
  <sheetData>
    <row r="5" spans="3:32" x14ac:dyDescent="0.45">
      <c r="C5" s="11" t="s">
        <v>311</v>
      </c>
      <c r="D5" s="11" t="s">
        <v>312</v>
      </c>
      <c r="E5" s="11" t="s">
        <v>443</v>
      </c>
      <c r="F5" s="11" t="s">
        <v>444</v>
      </c>
      <c r="G5" s="11" t="s">
        <v>445</v>
      </c>
      <c r="H5" s="11" t="s">
        <v>446</v>
      </c>
      <c r="I5" s="11" t="s">
        <v>260</v>
      </c>
      <c r="J5" s="11" t="s">
        <v>447</v>
      </c>
      <c r="K5" s="11" t="s">
        <v>6</v>
      </c>
      <c r="L5" s="11" t="s">
        <v>448</v>
      </c>
      <c r="M5" s="11" t="s">
        <v>449</v>
      </c>
      <c r="N5" s="11" t="s">
        <v>261</v>
      </c>
      <c r="O5" s="11" t="s">
        <v>264</v>
      </c>
      <c r="P5" s="11" t="s">
        <v>450</v>
      </c>
      <c r="T5" s="11" t="s">
        <v>312</v>
      </c>
      <c r="U5" s="11" t="s">
        <v>0</v>
      </c>
      <c r="V5" s="11" t="s">
        <v>1</v>
      </c>
      <c r="W5" s="11" t="s">
        <v>2</v>
      </c>
      <c r="X5" s="11" t="s">
        <v>3</v>
      </c>
      <c r="Y5" s="11" t="s">
        <v>4</v>
      </c>
      <c r="Z5" s="11" t="s">
        <v>5</v>
      </c>
      <c r="AA5" s="11" t="s">
        <v>6</v>
      </c>
      <c r="AB5" s="11" t="s">
        <v>7</v>
      </c>
      <c r="AC5" s="11" t="s">
        <v>8</v>
      </c>
      <c r="AD5" s="11" t="s">
        <v>9</v>
      </c>
      <c r="AE5" s="11" t="s">
        <v>10</v>
      </c>
      <c r="AF5" s="11" t="s">
        <v>11</v>
      </c>
    </row>
    <row r="6" spans="3:32" x14ac:dyDescent="0.45">
      <c r="T6" t="s">
        <v>211</v>
      </c>
      <c r="U6" s="5">
        <v>18.302</v>
      </c>
      <c r="V6" s="5">
        <v>0.95399999999999996</v>
      </c>
      <c r="W6" s="5">
        <v>2.1680000000000001</v>
      </c>
      <c r="X6" s="5">
        <v>65.616000000000014</v>
      </c>
      <c r="Y6" s="5">
        <v>5.4000000000000006E-2</v>
      </c>
      <c r="Z6" s="5">
        <v>0.17599999999999999</v>
      </c>
      <c r="AA6" s="5">
        <v>0.89200000000000002</v>
      </c>
      <c r="AB6" s="5">
        <v>0.63800000000000001</v>
      </c>
      <c r="AC6" s="5">
        <v>8.2379999999999995</v>
      </c>
      <c r="AD6" s="5">
        <v>0.16399999999999998</v>
      </c>
      <c r="AE6" s="5">
        <v>1.9280000000000002</v>
      </c>
      <c r="AF6" s="5">
        <v>0.86999999999999988</v>
      </c>
    </row>
    <row r="7" spans="3:32" x14ac:dyDescent="0.45">
      <c r="C7" s="11" t="s">
        <v>475</v>
      </c>
      <c r="D7" s="11" t="s">
        <v>537</v>
      </c>
      <c r="E7" s="11">
        <v>18.350000000000001</v>
      </c>
      <c r="F7" s="11">
        <v>0.97</v>
      </c>
      <c r="G7" s="11">
        <v>2.19</v>
      </c>
      <c r="H7" s="11">
        <v>65.59</v>
      </c>
      <c r="I7" s="11">
        <v>7.0000000000000007E-2</v>
      </c>
      <c r="J7" s="11">
        <v>0.18</v>
      </c>
      <c r="K7" s="11">
        <v>0.87</v>
      </c>
      <c r="L7" s="11">
        <v>0.65</v>
      </c>
      <c r="M7" s="11">
        <v>8.23</v>
      </c>
      <c r="N7" s="11">
        <v>0.14000000000000001</v>
      </c>
      <c r="O7" s="11">
        <v>1.95</v>
      </c>
      <c r="P7" s="11">
        <v>0.81</v>
      </c>
      <c r="T7" t="s">
        <v>199</v>
      </c>
      <c r="U7" s="5">
        <v>17.705999999999996</v>
      </c>
      <c r="V7" s="5">
        <v>1.1339999999999999</v>
      </c>
      <c r="W7" s="5">
        <v>2.5539999999999998</v>
      </c>
      <c r="X7" s="5">
        <v>66.651999999999987</v>
      </c>
      <c r="Y7" s="5">
        <v>0.13800000000000001</v>
      </c>
      <c r="Z7" s="5">
        <v>0.17799999999999999</v>
      </c>
      <c r="AA7" s="5">
        <v>0.83000000000000007</v>
      </c>
      <c r="AB7" s="5">
        <v>0.86399999999999988</v>
      </c>
      <c r="AC7" s="5">
        <v>7.3259999999999987</v>
      </c>
      <c r="AD7" s="5">
        <v>0.16200000000000001</v>
      </c>
      <c r="AE7" s="5">
        <v>1.5980000000000001</v>
      </c>
      <c r="AF7" s="5">
        <v>0.8640000000000001</v>
      </c>
    </row>
    <row r="8" spans="3:32" x14ac:dyDescent="0.45">
      <c r="C8" s="11" t="s">
        <v>476</v>
      </c>
      <c r="D8" s="11" t="s">
        <v>537</v>
      </c>
      <c r="E8" s="11">
        <v>18.29</v>
      </c>
      <c r="F8" s="11">
        <v>0.93</v>
      </c>
      <c r="G8" s="11">
        <v>2.14</v>
      </c>
      <c r="H8" s="11">
        <v>65.64</v>
      </c>
      <c r="I8" s="11">
        <v>0.03</v>
      </c>
      <c r="J8" s="11">
        <v>0.18</v>
      </c>
      <c r="K8" s="11">
        <v>0.91</v>
      </c>
      <c r="L8" s="11">
        <v>0.64</v>
      </c>
      <c r="M8" s="11">
        <v>8.1999999999999993</v>
      </c>
      <c r="N8" s="11">
        <v>0.21</v>
      </c>
      <c r="O8" s="11">
        <v>1.92</v>
      </c>
      <c r="P8" s="11">
        <v>0.91</v>
      </c>
      <c r="T8" t="s">
        <v>28</v>
      </c>
      <c r="U8" s="5">
        <v>13.090000000000002</v>
      </c>
      <c r="V8" s="5">
        <v>0.5033333333333333</v>
      </c>
      <c r="W8" s="5">
        <v>2.9650000000000003</v>
      </c>
      <c r="X8" s="5">
        <v>74.95</v>
      </c>
      <c r="Y8" s="5">
        <v>1.8333333333333333E-2</v>
      </c>
      <c r="Z8" s="5">
        <v>2.4999999999999998E-2</v>
      </c>
      <c r="AA8" s="5">
        <v>0.83166666666666667</v>
      </c>
      <c r="AB8" s="5">
        <v>0.5083333333333333</v>
      </c>
      <c r="AC8" s="5">
        <v>6.6550000000000011</v>
      </c>
      <c r="AD8" s="5">
        <v>8.3333333333333329E-2</v>
      </c>
      <c r="AE8" s="5">
        <v>2.3333333333333334E-2</v>
      </c>
      <c r="AF8" s="5">
        <v>0.34666666666666668</v>
      </c>
    </row>
    <row r="9" spans="3:32" x14ac:dyDescent="0.45">
      <c r="C9" s="11" t="s">
        <v>477</v>
      </c>
      <c r="D9" s="11" t="s">
        <v>537</v>
      </c>
      <c r="E9" s="11">
        <v>18.29</v>
      </c>
      <c r="F9" s="11">
        <v>0.99</v>
      </c>
      <c r="G9" s="11">
        <v>2.14</v>
      </c>
      <c r="H9" s="11">
        <v>65.55</v>
      </c>
      <c r="I9" s="11">
        <v>7.0000000000000007E-2</v>
      </c>
      <c r="J9" s="11">
        <v>0.18</v>
      </c>
      <c r="K9" s="11">
        <v>0.88</v>
      </c>
      <c r="L9" s="11">
        <v>0.63</v>
      </c>
      <c r="M9" s="11">
        <v>8.26</v>
      </c>
      <c r="N9" s="11">
        <v>0.15</v>
      </c>
      <c r="O9" s="11">
        <v>1.95</v>
      </c>
      <c r="P9" s="11">
        <v>0.9</v>
      </c>
      <c r="T9" t="s">
        <v>25</v>
      </c>
      <c r="U9" s="5">
        <v>13.002000000000001</v>
      </c>
      <c r="V9" s="5">
        <v>0.49799999999999994</v>
      </c>
      <c r="W9" s="5">
        <v>2.964</v>
      </c>
      <c r="X9" s="5">
        <v>75.05</v>
      </c>
      <c r="Y9" s="5">
        <v>1.2E-2</v>
      </c>
      <c r="Z9" s="5">
        <v>3.0000000000000006E-2</v>
      </c>
      <c r="AA9" s="5">
        <v>0.85599999999999987</v>
      </c>
      <c r="AB9" s="5">
        <v>0.48799999999999999</v>
      </c>
      <c r="AC9" s="5">
        <v>6.65</v>
      </c>
      <c r="AD9" s="5">
        <v>8.4000000000000005E-2</v>
      </c>
      <c r="AE9" s="5">
        <v>2.8000000000000004E-2</v>
      </c>
      <c r="AF9" s="5">
        <v>0.33800000000000002</v>
      </c>
    </row>
    <row r="10" spans="3:32" x14ac:dyDescent="0.45">
      <c r="C10" s="11" t="s">
        <v>478</v>
      </c>
      <c r="D10" s="11" t="s">
        <v>537</v>
      </c>
      <c r="E10" s="11">
        <v>18.36</v>
      </c>
      <c r="F10" s="11">
        <v>0.94</v>
      </c>
      <c r="G10" s="11">
        <v>2.17</v>
      </c>
      <c r="H10" s="11">
        <v>65.63</v>
      </c>
      <c r="I10" s="11">
        <v>0.03</v>
      </c>
      <c r="J10" s="11">
        <v>0.19</v>
      </c>
      <c r="K10" s="11">
        <v>0.9</v>
      </c>
      <c r="L10" s="11">
        <v>0.62</v>
      </c>
      <c r="M10" s="11">
        <v>8.2200000000000006</v>
      </c>
      <c r="N10" s="11">
        <v>0.2</v>
      </c>
      <c r="O10" s="11">
        <v>1.87</v>
      </c>
      <c r="P10" s="11">
        <v>0.88</v>
      </c>
      <c r="T10" s="11" t="s">
        <v>94</v>
      </c>
      <c r="U10" s="5">
        <v>13.596</v>
      </c>
      <c r="V10" s="5">
        <v>0.69399999999999995</v>
      </c>
      <c r="W10" s="5">
        <v>2.9940000000000002</v>
      </c>
      <c r="X10" s="5">
        <v>72.123999999999995</v>
      </c>
      <c r="Y10" s="5">
        <v>3.4000000000000002E-2</v>
      </c>
      <c r="Z10" s="5">
        <v>6.2E-2</v>
      </c>
      <c r="AA10" s="5">
        <v>0.85199999999999998</v>
      </c>
      <c r="AB10" s="5">
        <v>0.66799999999999993</v>
      </c>
      <c r="AC10" s="5">
        <v>8.0100000000000016</v>
      </c>
      <c r="AD10" s="5">
        <v>0.124</v>
      </c>
      <c r="AE10" s="5">
        <v>2.6000000000000002E-2</v>
      </c>
      <c r="AF10" s="5">
        <v>0.81400000000000006</v>
      </c>
    </row>
    <row r="11" spans="3:32" x14ac:dyDescent="0.45">
      <c r="C11" s="11" t="s">
        <v>479</v>
      </c>
      <c r="D11" s="11" t="s">
        <v>537</v>
      </c>
      <c r="E11" s="11">
        <v>18.22</v>
      </c>
      <c r="F11" s="11">
        <v>0.94</v>
      </c>
      <c r="G11" s="11">
        <v>2.2000000000000002</v>
      </c>
      <c r="H11" s="11">
        <v>65.67</v>
      </c>
      <c r="I11" s="11">
        <v>7.0000000000000007E-2</v>
      </c>
      <c r="J11" s="11">
        <v>0.15</v>
      </c>
      <c r="K11" s="11">
        <v>0.9</v>
      </c>
      <c r="L11" s="11">
        <v>0.65</v>
      </c>
      <c r="M11" s="11">
        <v>8.2799999999999994</v>
      </c>
      <c r="N11" s="11">
        <v>0.12</v>
      </c>
      <c r="O11" s="11">
        <v>1.95</v>
      </c>
      <c r="P11" s="11">
        <v>0.85</v>
      </c>
      <c r="T11" s="11" t="s">
        <v>538</v>
      </c>
      <c r="U11" s="5">
        <v>14.712499999999999</v>
      </c>
      <c r="V11" s="5">
        <v>0.79</v>
      </c>
      <c r="W11" s="5">
        <v>3.1387499999999995</v>
      </c>
      <c r="X11" s="5">
        <v>70.55125000000001</v>
      </c>
      <c r="Y11" s="5">
        <v>1.1250000000000001E-2</v>
      </c>
      <c r="Z11" s="5">
        <v>3.0000000000000002E-2</v>
      </c>
      <c r="AA11" s="5">
        <v>0.9375</v>
      </c>
      <c r="AB11" s="5">
        <v>0.44</v>
      </c>
      <c r="AC11" s="5">
        <v>8.8949999999999996</v>
      </c>
      <c r="AD11" s="5">
        <v>8.8749999999999996E-2</v>
      </c>
      <c r="AE11" s="5">
        <v>1.7499999999999998E-2</v>
      </c>
      <c r="AF11" s="5">
        <v>0.38375000000000004</v>
      </c>
    </row>
    <row r="12" spans="3:32" x14ac:dyDescent="0.45">
      <c r="T12" s="11" t="s">
        <v>538</v>
      </c>
      <c r="U12" s="23">
        <v>15.815</v>
      </c>
      <c r="V12" s="23">
        <v>0.77750000000000008</v>
      </c>
      <c r="W12" s="23">
        <v>3.01</v>
      </c>
      <c r="X12" s="23">
        <v>68.467500000000001</v>
      </c>
      <c r="Y12" s="23">
        <v>7.4999999999999997E-3</v>
      </c>
      <c r="Z12" s="23">
        <v>5.7500000000000002E-2</v>
      </c>
      <c r="AA12" s="23">
        <v>0.97249999999999992</v>
      </c>
      <c r="AB12" s="23">
        <v>0.42499999999999999</v>
      </c>
      <c r="AC12" s="23">
        <v>9.9450000000000003</v>
      </c>
      <c r="AD12" s="23">
        <v>8.5000000000000006E-2</v>
      </c>
      <c r="AE12" s="23">
        <v>2.2499999999999999E-2</v>
      </c>
      <c r="AF12" s="23">
        <v>0.41749999999999998</v>
      </c>
    </row>
    <row r="13" spans="3:32" x14ac:dyDescent="0.45">
      <c r="D13" t="s">
        <v>211</v>
      </c>
      <c r="E13">
        <f>AVERAGE(E7:E11)</f>
        <v>18.302</v>
      </c>
      <c r="F13">
        <f t="shared" ref="F13:P13" si="0">AVERAGE(F7:F11)</f>
        <v>0.95399999999999996</v>
      </c>
      <c r="G13">
        <f t="shared" si="0"/>
        <v>2.1680000000000001</v>
      </c>
      <c r="H13">
        <f t="shared" si="0"/>
        <v>65.616000000000014</v>
      </c>
      <c r="I13">
        <f t="shared" si="0"/>
        <v>5.4000000000000006E-2</v>
      </c>
      <c r="J13">
        <f t="shared" si="0"/>
        <v>0.17599999999999999</v>
      </c>
      <c r="K13">
        <f t="shared" si="0"/>
        <v>0.89200000000000002</v>
      </c>
      <c r="L13">
        <f t="shared" si="0"/>
        <v>0.63800000000000001</v>
      </c>
      <c r="M13">
        <f t="shared" si="0"/>
        <v>8.2379999999999995</v>
      </c>
      <c r="N13">
        <f t="shared" si="0"/>
        <v>0.16399999999999998</v>
      </c>
      <c r="O13">
        <f t="shared" si="0"/>
        <v>1.9280000000000002</v>
      </c>
      <c r="P13">
        <f t="shared" si="0"/>
        <v>0.86999999999999988</v>
      </c>
      <c r="T13" s="11" t="s">
        <v>73</v>
      </c>
      <c r="U13" s="23">
        <v>14.666000000000002</v>
      </c>
      <c r="V13" s="23">
        <v>0.64800000000000002</v>
      </c>
      <c r="W13" s="23">
        <v>3.1839999999999997</v>
      </c>
      <c r="X13" s="23">
        <v>71.628</v>
      </c>
      <c r="Y13" s="23">
        <v>8.0000000000000002E-3</v>
      </c>
      <c r="Z13" s="23">
        <v>7.8E-2</v>
      </c>
      <c r="AA13" s="23">
        <v>0.80999999999999994</v>
      </c>
      <c r="AB13" s="23">
        <v>0.48600000000000004</v>
      </c>
      <c r="AC13" s="23">
        <v>7.9420000000000002</v>
      </c>
      <c r="AD13" s="23">
        <v>9.4E-2</v>
      </c>
      <c r="AE13" s="23">
        <v>1.7999999999999999E-2</v>
      </c>
      <c r="AF13" s="23">
        <v>0.43</v>
      </c>
    </row>
    <row r="14" spans="3:32" x14ac:dyDescent="0.45">
      <c r="T14" s="11" t="s">
        <v>539</v>
      </c>
      <c r="U14" s="23">
        <v>15.862</v>
      </c>
      <c r="V14" s="23">
        <v>0.67399999999999993</v>
      </c>
      <c r="W14" s="23">
        <v>3.2359999999999998</v>
      </c>
      <c r="X14" s="23">
        <v>69.016000000000005</v>
      </c>
      <c r="Y14" s="23">
        <v>4.0000000000000001E-3</v>
      </c>
      <c r="Z14" s="23">
        <v>7.3999999999999996E-2</v>
      </c>
      <c r="AA14" s="23">
        <v>0.85</v>
      </c>
      <c r="AB14" s="23">
        <v>0.46999999999999992</v>
      </c>
      <c r="AC14" s="23">
        <v>9.1879999999999988</v>
      </c>
      <c r="AD14" s="23">
        <v>0.10600000000000001</v>
      </c>
      <c r="AE14" s="23">
        <v>2.5999999999999995E-2</v>
      </c>
      <c r="AF14" s="23">
        <v>0.49800000000000005</v>
      </c>
    </row>
    <row r="15" spans="3:32" x14ac:dyDescent="0.45">
      <c r="C15" s="11" t="s">
        <v>484</v>
      </c>
      <c r="D15" s="11" t="s">
        <v>540</v>
      </c>
      <c r="E15" s="11">
        <v>17.77</v>
      </c>
      <c r="F15" s="11">
        <v>1.1399999999999999</v>
      </c>
      <c r="G15" s="11">
        <v>2.56</v>
      </c>
      <c r="H15" s="11">
        <v>66.599999999999994</v>
      </c>
      <c r="I15" s="11">
        <v>0.15</v>
      </c>
      <c r="J15" s="11">
        <v>0.18</v>
      </c>
      <c r="K15" s="11">
        <v>0.85</v>
      </c>
      <c r="L15" s="11">
        <v>0.86</v>
      </c>
      <c r="M15" s="11">
        <v>7.29</v>
      </c>
      <c r="N15" s="11">
        <v>0.16</v>
      </c>
      <c r="O15" s="11">
        <v>1.55</v>
      </c>
      <c r="P15" s="11">
        <v>0.88</v>
      </c>
      <c r="T15" s="11" t="s">
        <v>154</v>
      </c>
      <c r="U15" s="5">
        <v>14.863999999999999</v>
      </c>
      <c r="V15" s="5">
        <v>1.1479999999999999</v>
      </c>
      <c r="W15" s="5">
        <v>3.1940000000000004</v>
      </c>
      <c r="X15" s="5">
        <v>67.504000000000005</v>
      </c>
      <c r="Y15" s="5">
        <v>1.4000000000000002E-2</v>
      </c>
      <c r="Z15" s="5">
        <v>6.4000000000000001E-2</v>
      </c>
      <c r="AA15" s="5">
        <v>0.92599999999999993</v>
      </c>
      <c r="AB15" s="5">
        <v>0.41399999999999998</v>
      </c>
      <c r="AC15" s="5">
        <v>11.288</v>
      </c>
      <c r="AD15" s="5">
        <v>0.11000000000000001</v>
      </c>
      <c r="AE15" s="5">
        <v>2.4E-2</v>
      </c>
      <c r="AF15" s="5">
        <v>0.45</v>
      </c>
    </row>
    <row r="16" spans="3:32" x14ac:dyDescent="0.45">
      <c r="C16" s="11" t="s">
        <v>485</v>
      </c>
      <c r="D16" s="11" t="s">
        <v>540</v>
      </c>
      <c r="E16" s="11">
        <v>17.77</v>
      </c>
      <c r="F16" s="11">
        <v>1.1299999999999999</v>
      </c>
      <c r="G16" s="11">
        <v>2.54</v>
      </c>
      <c r="H16" s="11">
        <v>66.61</v>
      </c>
      <c r="I16" s="11">
        <v>0.12</v>
      </c>
      <c r="J16" s="11">
        <v>0.19</v>
      </c>
      <c r="K16" s="11">
        <v>0.84</v>
      </c>
      <c r="L16" s="11">
        <v>0.88</v>
      </c>
      <c r="M16" s="11">
        <v>7.31</v>
      </c>
      <c r="N16" s="11">
        <v>0.16</v>
      </c>
      <c r="O16" s="11">
        <v>1.58</v>
      </c>
      <c r="P16" s="11">
        <v>0.87</v>
      </c>
      <c r="T16" s="11" t="s">
        <v>147</v>
      </c>
      <c r="U16" s="5">
        <v>13.815999999999999</v>
      </c>
      <c r="V16" s="5">
        <v>0.89200000000000002</v>
      </c>
      <c r="W16" s="5">
        <v>3.0780000000000003</v>
      </c>
      <c r="X16" s="5">
        <v>72.204000000000008</v>
      </c>
      <c r="Y16" s="5">
        <v>8.0000000000000002E-3</v>
      </c>
      <c r="Z16" s="5">
        <v>7.6000000000000012E-2</v>
      </c>
      <c r="AA16" s="5">
        <v>0.73599999999999999</v>
      </c>
      <c r="AB16" s="5">
        <v>0.44600000000000001</v>
      </c>
      <c r="AC16" s="5">
        <v>8.2219999999999995</v>
      </c>
      <c r="AD16" s="5">
        <v>7.5999999999999998E-2</v>
      </c>
      <c r="AE16" s="5">
        <v>3.2000000000000001E-2</v>
      </c>
      <c r="AF16" s="5">
        <v>0.41800000000000004</v>
      </c>
    </row>
    <row r="17" spans="3:16" x14ac:dyDescent="0.45">
      <c r="C17" s="11" t="s">
        <v>487</v>
      </c>
      <c r="D17" s="11" t="s">
        <v>540</v>
      </c>
      <c r="E17" s="11">
        <v>17.72</v>
      </c>
      <c r="F17" s="11">
        <v>1.0900000000000001</v>
      </c>
      <c r="G17" s="11">
        <v>2.6</v>
      </c>
      <c r="H17" s="11">
        <v>66.760000000000005</v>
      </c>
      <c r="I17" s="11">
        <v>0.14000000000000001</v>
      </c>
      <c r="J17" s="11">
        <v>0.16</v>
      </c>
      <c r="K17" s="11">
        <v>0.83</v>
      </c>
      <c r="L17" s="11">
        <v>0.87</v>
      </c>
      <c r="M17" s="11">
        <v>7.34</v>
      </c>
      <c r="N17" s="11">
        <v>0.17</v>
      </c>
      <c r="O17" s="11">
        <v>1.48</v>
      </c>
      <c r="P17" s="11">
        <v>0.85</v>
      </c>
    </row>
    <row r="18" spans="3:16" x14ac:dyDescent="0.45">
      <c r="C18" s="11" t="s">
        <v>488</v>
      </c>
      <c r="D18" s="11" t="s">
        <v>540</v>
      </c>
      <c r="E18" s="11">
        <v>17.72</v>
      </c>
      <c r="F18" s="11">
        <v>1.1399999999999999</v>
      </c>
      <c r="G18" s="11">
        <v>2.56</v>
      </c>
      <c r="H18" s="11">
        <v>66.709999999999994</v>
      </c>
      <c r="I18" s="11">
        <v>0.11</v>
      </c>
      <c r="J18" s="11">
        <v>0.19</v>
      </c>
      <c r="K18" s="11">
        <v>0.83</v>
      </c>
      <c r="L18" s="11">
        <v>0.84</v>
      </c>
      <c r="M18" s="11">
        <v>7.28</v>
      </c>
      <c r="N18" s="11">
        <v>0.13</v>
      </c>
      <c r="O18" s="11">
        <v>1.65</v>
      </c>
      <c r="P18" s="11">
        <v>0.86</v>
      </c>
    </row>
    <row r="19" spans="3:16" x14ac:dyDescent="0.45">
      <c r="C19" s="11" t="s">
        <v>489</v>
      </c>
      <c r="D19" s="11" t="s">
        <v>540</v>
      </c>
      <c r="E19" s="11">
        <v>17.55</v>
      </c>
      <c r="F19" s="11">
        <v>1.17</v>
      </c>
      <c r="G19" s="11">
        <v>2.5099999999999998</v>
      </c>
      <c r="H19" s="11">
        <v>66.58</v>
      </c>
      <c r="I19" s="11">
        <v>0.17</v>
      </c>
      <c r="J19" s="11">
        <v>0.17</v>
      </c>
      <c r="K19" s="11">
        <v>0.8</v>
      </c>
      <c r="L19" s="11">
        <v>0.87</v>
      </c>
      <c r="M19" s="11">
        <v>7.41</v>
      </c>
      <c r="N19" s="11">
        <v>0.19</v>
      </c>
      <c r="O19" s="11">
        <v>1.73</v>
      </c>
      <c r="P19" s="11">
        <v>0.86</v>
      </c>
    </row>
    <row r="21" spans="3:16" x14ac:dyDescent="0.45">
      <c r="D21" t="s">
        <v>199</v>
      </c>
      <c r="E21">
        <f>AVERAGE(E15:E19)</f>
        <v>17.705999999999996</v>
      </c>
      <c r="F21">
        <f t="shared" ref="F21:P21" si="1">AVERAGE(F15:F19)</f>
        <v>1.1339999999999999</v>
      </c>
      <c r="G21">
        <f t="shared" si="1"/>
        <v>2.5539999999999998</v>
      </c>
      <c r="H21">
        <f t="shared" si="1"/>
        <v>66.651999999999987</v>
      </c>
      <c r="I21">
        <f t="shared" si="1"/>
        <v>0.13800000000000001</v>
      </c>
      <c r="J21">
        <f t="shared" si="1"/>
        <v>0.17799999999999999</v>
      </c>
      <c r="K21">
        <f t="shared" si="1"/>
        <v>0.83000000000000007</v>
      </c>
      <c r="L21">
        <f t="shared" si="1"/>
        <v>0.86399999999999988</v>
      </c>
      <c r="M21">
        <f t="shared" si="1"/>
        <v>7.3259999999999987</v>
      </c>
      <c r="N21">
        <f t="shared" si="1"/>
        <v>0.16200000000000001</v>
      </c>
      <c r="O21">
        <f t="shared" si="1"/>
        <v>1.5980000000000001</v>
      </c>
      <c r="P21">
        <f t="shared" si="1"/>
        <v>0.8640000000000001</v>
      </c>
    </row>
    <row r="23" spans="3:16" x14ac:dyDescent="0.45">
      <c r="C23" s="11" t="s">
        <v>490</v>
      </c>
      <c r="D23" s="11" t="s">
        <v>541</v>
      </c>
      <c r="E23" s="11">
        <v>13.15</v>
      </c>
      <c r="F23" s="11">
        <v>0.45</v>
      </c>
      <c r="G23" s="11">
        <v>2.99</v>
      </c>
      <c r="H23" s="11">
        <v>74.97</v>
      </c>
      <c r="I23" s="11">
        <v>0</v>
      </c>
      <c r="J23" s="11">
        <v>0.05</v>
      </c>
      <c r="K23" s="11">
        <v>0.84</v>
      </c>
      <c r="L23" s="11">
        <v>0.51</v>
      </c>
      <c r="M23" s="11">
        <v>6.63</v>
      </c>
      <c r="N23" s="11">
        <v>7.0000000000000007E-2</v>
      </c>
      <c r="O23" s="11">
        <v>0.01</v>
      </c>
      <c r="P23" s="11">
        <v>0.32</v>
      </c>
    </row>
    <row r="24" spans="3:16" x14ac:dyDescent="0.45">
      <c r="C24" s="11" t="s">
        <v>491</v>
      </c>
      <c r="D24" s="11" t="s">
        <v>541</v>
      </c>
      <c r="E24" s="11">
        <v>13.13</v>
      </c>
      <c r="F24" s="11">
        <v>0.5</v>
      </c>
      <c r="G24" s="11">
        <v>2.97</v>
      </c>
      <c r="H24" s="11">
        <v>74.959999999999994</v>
      </c>
      <c r="I24" s="11">
        <v>0</v>
      </c>
      <c r="J24" s="11">
        <v>0.02</v>
      </c>
      <c r="K24" s="11">
        <v>0.86</v>
      </c>
      <c r="L24" s="11">
        <v>0.5</v>
      </c>
      <c r="M24" s="11">
        <v>6.62</v>
      </c>
      <c r="N24" s="11">
        <v>0.09</v>
      </c>
      <c r="O24" s="11">
        <v>0.02</v>
      </c>
      <c r="P24" s="11">
        <v>0.34</v>
      </c>
    </row>
    <row r="25" spans="3:16" x14ac:dyDescent="0.45">
      <c r="C25" s="11" t="s">
        <v>493</v>
      </c>
      <c r="D25" s="11" t="s">
        <v>541</v>
      </c>
      <c r="E25" s="11">
        <v>13.16</v>
      </c>
      <c r="F25" s="11">
        <v>0.47</v>
      </c>
      <c r="G25" s="11">
        <v>2.99</v>
      </c>
      <c r="H25" s="11">
        <v>74.94</v>
      </c>
      <c r="I25" s="11">
        <v>0.02</v>
      </c>
      <c r="J25" s="11">
        <v>0.01</v>
      </c>
      <c r="K25" s="11">
        <v>0.85</v>
      </c>
      <c r="L25" s="11">
        <v>0.51</v>
      </c>
      <c r="M25" s="11">
        <v>6.59</v>
      </c>
      <c r="N25" s="11">
        <v>7.0000000000000007E-2</v>
      </c>
      <c r="O25" s="11">
        <v>0.03</v>
      </c>
      <c r="P25" s="11">
        <v>0.35</v>
      </c>
    </row>
    <row r="26" spans="3:16" x14ac:dyDescent="0.45">
      <c r="C26" s="11" t="s">
        <v>494</v>
      </c>
      <c r="D26" s="11" t="s">
        <v>541</v>
      </c>
      <c r="E26" s="11">
        <v>13.11</v>
      </c>
      <c r="F26" s="11">
        <v>0.54</v>
      </c>
      <c r="G26" s="11">
        <v>2.95</v>
      </c>
      <c r="H26" s="11">
        <v>74.95</v>
      </c>
      <c r="I26" s="11">
        <v>0.04</v>
      </c>
      <c r="J26" s="11">
        <v>0.01</v>
      </c>
      <c r="K26" s="11">
        <v>0.78</v>
      </c>
      <c r="L26" s="11">
        <v>0.51</v>
      </c>
      <c r="M26" s="11">
        <v>6.65</v>
      </c>
      <c r="N26" s="11">
        <v>0.09</v>
      </c>
      <c r="O26" s="11">
        <v>0.02</v>
      </c>
      <c r="P26" s="11">
        <v>0.34</v>
      </c>
    </row>
    <row r="27" spans="3:16" x14ac:dyDescent="0.45">
      <c r="C27" s="11" t="s">
        <v>495</v>
      </c>
      <c r="D27" s="11" t="s">
        <v>541</v>
      </c>
      <c r="E27" s="11">
        <v>13.09</v>
      </c>
      <c r="F27" s="11">
        <v>0.54</v>
      </c>
      <c r="G27" s="11">
        <v>2.94</v>
      </c>
      <c r="H27" s="11">
        <v>74.88</v>
      </c>
      <c r="I27" s="11">
        <v>0.05</v>
      </c>
      <c r="J27" s="11">
        <v>0.04</v>
      </c>
      <c r="K27" s="11">
        <v>0.83</v>
      </c>
      <c r="L27" s="11">
        <v>0.51</v>
      </c>
      <c r="M27" s="11">
        <v>6.67</v>
      </c>
      <c r="N27" s="11">
        <v>7.0000000000000007E-2</v>
      </c>
      <c r="O27" s="11">
        <v>0.05</v>
      </c>
      <c r="P27" s="11">
        <v>0.34</v>
      </c>
    </row>
    <row r="28" spans="3:16" x14ac:dyDescent="0.45">
      <c r="C28" s="11" t="s">
        <v>496</v>
      </c>
      <c r="D28" s="11" t="s">
        <v>541</v>
      </c>
      <c r="E28" s="11">
        <v>12.9</v>
      </c>
      <c r="F28" s="11">
        <v>0.52</v>
      </c>
      <c r="G28" s="11">
        <v>2.95</v>
      </c>
      <c r="H28" s="11">
        <v>75</v>
      </c>
      <c r="I28" s="11">
        <v>0</v>
      </c>
      <c r="J28" s="11">
        <v>0.02</v>
      </c>
      <c r="K28" s="11">
        <v>0.83</v>
      </c>
      <c r="L28" s="11">
        <v>0.51</v>
      </c>
      <c r="M28" s="11">
        <v>6.77</v>
      </c>
      <c r="N28" s="11">
        <v>0.11</v>
      </c>
      <c r="O28" s="11">
        <v>0.01</v>
      </c>
      <c r="P28" s="11">
        <v>0.39</v>
      </c>
    </row>
    <row r="30" spans="3:16" x14ac:dyDescent="0.45">
      <c r="D30" t="s">
        <v>28</v>
      </c>
      <c r="E30">
        <f>AVERAGE(E23:E28)</f>
        <v>13.090000000000002</v>
      </c>
      <c r="F30">
        <f t="shared" ref="F30:P30" si="2">AVERAGE(F23:F28)</f>
        <v>0.5033333333333333</v>
      </c>
      <c r="G30">
        <f t="shared" si="2"/>
        <v>2.9650000000000003</v>
      </c>
      <c r="H30">
        <f t="shared" si="2"/>
        <v>74.95</v>
      </c>
      <c r="I30">
        <f t="shared" si="2"/>
        <v>1.8333333333333333E-2</v>
      </c>
      <c r="J30">
        <f t="shared" si="2"/>
        <v>2.4999999999999998E-2</v>
      </c>
      <c r="K30">
        <f t="shared" si="2"/>
        <v>0.83166666666666667</v>
      </c>
      <c r="L30">
        <f t="shared" si="2"/>
        <v>0.5083333333333333</v>
      </c>
      <c r="M30">
        <f t="shared" si="2"/>
        <v>6.6550000000000011</v>
      </c>
      <c r="N30">
        <f t="shared" si="2"/>
        <v>8.3333333333333329E-2</v>
      </c>
      <c r="O30">
        <f t="shared" si="2"/>
        <v>2.3333333333333334E-2</v>
      </c>
      <c r="P30">
        <f t="shared" si="2"/>
        <v>0.34666666666666668</v>
      </c>
    </row>
    <row r="32" spans="3:16" x14ac:dyDescent="0.45">
      <c r="C32" s="11" t="s">
        <v>514</v>
      </c>
      <c r="D32" s="11" t="s">
        <v>542</v>
      </c>
      <c r="E32" s="11">
        <v>12.97</v>
      </c>
      <c r="F32" s="11">
        <v>0.51</v>
      </c>
      <c r="G32" s="11">
        <v>3</v>
      </c>
      <c r="H32" s="11">
        <v>75.069999999999993</v>
      </c>
      <c r="I32" s="11">
        <v>0</v>
      </c>
      <c r="J32" s="11">
        <v>0.02</v>
      </c>
      <c r="K32" s="11">
        <v>0.87</v>
      </c>
      <c r="L32" s="11">
        <v>0.48</v>
      </c>
      <c r="M32" s="11">
        <v>6.64</v>
      </c>
      <c r="N32" s="11">
        <v>0.05</v>
      </c>
      <c r="O32" s="11">
        <v>0.01</v>
      </c>
      <c r="P32" s="11">
        <v>0.38</v>
      </c>
    </row>
    <row r="33" spans="3:16" x14ac:dyDescent="0.45">
      <c r="C33" s="11" t="s">
        <v>532</v>
      </c>
      <c r="D33" s="11" t="s">
        <v>542</v>
      </c>
      <c r="E33" s="11">
        <v>12.97</v>
      </c>
      <c r="F33" s="11">
        <v>0.49</v>
      </c>
      <c r="G33" s="11">
        <v>2.95</v>
      </c>
      <c r="H33" s="11">
        <v>75.16</v>
      </c>
      <c r="I33" s="11">
        <v>0</v>
      </c>
      <c r="J33" s="11">
        <v>0.02</v>
      </c>
      <c r="K33" s="11">
        <v>0.86</v>
      </c>
      <c r="L33" s="11">
        <v>0.47</v>
      </c>
      <c r="M33" s="11">
        <v>6.64</v>
      </c>
      <c r="N33" s="11">
        <v>0.08</v>
      </c>
      <c r="O33" s="11">
        <v>0.03</v>
      </c>
      <c r="P33" s="11">
        <v>0.32</v>
      </c>
    </row>
    <row r="34" spans="3:16" x14ac:dyDescent="0.45">
      <c r="C34" s="11" t="s">
        <v>533</v>
      </c>
      <c r="D34" s="11" t="s">
        <v>542</v>
      </c>
      <c r="E34" s="11">
        <v>13.07</v>
      </c>
      <c r="F34" s="11">
        <v>0.5</v>
      </c>
      <c r="G34" s="11">
        <v>2.94</v>
      </c>
      <c r="H34" s="11">
        <v>75.03</v>
      </c>
      <c r="I34" s="11">
        <v>0.05</v>
      </c>
      <c r="J34" s="11">
        <v>0.03</v>
      </c>
      <c r="K34" s="11">
        <v>0.86</v>
      </c>
      <c r="L34" s="11">
        <v>0.49</v>
      </c>
      <c r="M34" s="11">
        <v>6.61</v>
      </c>
      <c r="N34" s="11">
        <v>0.08</v>
      </c>
      <c r="O34" s="11">
        <v>0.02</v>
      </c>
      <c r="P34" s="11">
        <v>0.32</v>
      </c>
    </row>
    <row r="35" spans="3:16" x14ac:dyDescent="0.45">
      <c r="C35" s="11" t="s">
        <v>543</v>
      </c>
      <c r="D35" s="11" t="s">
        <v>542</v>
      </c>
      <c r="E35" s="11">
        <v>13.09</v>
      </c>
      <c r="F35" s="11">
        <v>0.51</v>
      </c>
      <c r="G35" s="11">
        <v>2.92</v>
      </c>
      <c r="H35" s="11">
        <v>74.94</v>
      </c>
      <c r="I35" s="11">
        <v>0.01</v>
      </c>
      <c r="J35" s="11">
        <v>0.03</v>
      </c>
      <c r="K35" s="11">
        <v>0.84</v>
      </c>
      <c r="L35" s="11">
        <v>0.5</v>
      </c>
      <c r="M35" s="11">
        <v>6.68</v>
      </c>
      <c r="N35" s="11">
        <v>0.1</v>
      </c>
      <c r="O35" s="11">
        <v>0.04</v>
      </c>
      <c r="P35" s="11">
        <v>0.34</v>
      </c>
    </row>
    <row r="36" spans="3:16" x14ac:dyDescent="0.45">
      <c r="C36" s="11" t="s">
        <v>544</v>
      </c>
      <c r="D36" s="11" t="s">
        <v>542</v>
      </c>
      <c r="E36" s="11">
        <v>12.91</v>
      </c>
      <c r="F36" s="11">
        <v>0.48</v>
      </c>
      <c r="G36" s="11">
        <v>3.01</v>
      </c>
      <c r="H36" s="11">
        <v>75.05</v>
      </c>
      <c r="I36" s="11">
        <v>0</v>
      </c>
      <c r="J36" s="11">
        <v>0.05</v>
      </c>
      <c r="K36" s="11">
        <v>0.85</v>
      </c>
      <c r="L36" s="11">
        <v>0.5</v>
      </c>
      <c r="M36" s="11">
        <v>6.68</v>
      </c>
      <c r="N36" s="11">
        <v>0.11</v>
      </c>
      <c r="O36" s="11">
        <v>0.04</v>
      </c>
      <c r="P36" s="11">
        <v>0.33</v>
      </c>
    </row>
    <row r="38" spans="3:16" x14ac:dyDescent="0.45">
      <c r="D38" t="s">
        <v>25</v>
      </c>
      <c r="E38">
        <f>AVERAGE(E32:E36)</f>
        <v>13.002000000000001</v>
      </c>
      <c r="F38">
        <f t="shared" ref="F38:P38" si="3">AVERAGE(F32:F36)</f>
        <v>0.49799999999999994</v>
      </c>
      <c r="G38">
        <f t="shared" si="3"/>
        <v>2.964</v>
      </c>
      <c r="H38">
        <f t="shared" si="3"/>
        <v>75.05</v>
      </c>
      <c r="I38">
        <f t="shared" si="3"/>
        <v>1.2E-2</v>
      </c>
      <c r="J38">
        <f t="shared" si="3"/>
        <v>3.0000000000000006E-2</v>
      </c>
      <c r="K38">
        <f t="shared" si="3"/>
        <v>0.85599999999999987</v>
      </c>
      <c r="L38">
        <f t="shared" si="3"/>
        <v>0.48799999999999999</v>
      </c>
      <c r="M38">
        <f t="shared" si="3"/>
        <v>6.65</v>
      </c>
      <c r="N38">
        <f t="shared" si="3"/>
        <v>8.4000000000000005E-2</v>
      </c>
      <c r="O38">
        <f t="shared" si="3"/>
        <v>2.8000000000000004E-2</v>
      </c>
      <c r="P38">
        <f t="shared" si="3"/>
        <v>0.33800000000000002</v>
      </c>
    </row>
    <row r="40" spans="3:16" x14ac:dyDescent="0.45">
      <c r="C40" s="11" t="s">
        <v>463</v>
      </c>
      <c r="D40" s="11" t="s">
        <v>545</v>
      </c>
      <c r="E40" s="11">
        <v>13.58</v>
      </c>
      <c r="F40" s="11">
        <v>0.7</v>
      </c>
      <c r="G40" s="11">
        <v>2.98</v>
      </c>
      <c r="H40" s="11">
        <v>72.09</v>
      </c>
      <c r="I40" s="11">
        <v>0.02</v>
      </c>
      <c r="J40" s="11">
        <v>0.06</v>
      </c>
      <c r="K40" s="11">
        <v>0.87</v>
      </c>
      <c r="L40" s="11">
        <v>0.65</v>
      </c>
      <c r="M40" s="11">
        <v>8.0399999999999991</v>
      </c>
      <c r="N40" s="11">
        <v>0.13</v>
      </c>
      <c r="O40" s="11">
        <v>0.03</v>
      </c>
      <c r="P40" s="11">
        <v>0.84</v>
      </c>
    </row>
    <row r="41" spans="3:16" x14ac:dyDescent="0.45">
      <c r="C41" s="11" t="s">
        <v>464</v>
      </c>
      <c r="D41" s="11" t="s">
        <v>545</v>
      </c>
      <c r="E41" s="11">
        <v>13.58</v>
      </c>
      <c r="F41" s="11">
        <v>0.7</v>
      </c>
      <c r="G41" s="11">
        <v>3.01</v>
      </c>
      <c r="H41" s="11">
        <v>72.08</v>
      </c>
      <c r="I41" s="11">
        <v>0.06</v>
      </c>
      <c r="J41" s="11">
        <v>0.05</v>
      </c>
      <c r="K41" s="11">
        <v>0.84</v>
      </c>
      <c r="L41" s="11">
        <v>0.67</v>
      </c>
      <c r="M41" s="11">
        <v>8.08</v>
      </c>
      <c r="N41" s="11">
        <v>0.09</v>
      </c>
      <c r="O41" s="11">
        <v>0.04</v>
      </c>
      <c r="P41" s="11">
        <v>0.8</v>
      </c>
    </row>
    <row r="42" spans="3:16" x14ac:dyDescent="0.45">
      <c r="C42" s="11" t="s">
        <v>466</v>
      </c>
      <c r="D42" s="11" t="s">
        <v>545</v>
      </c>
      <c r="E42" s="11">
        <v>13.66</v>
      </c>
      <c r="F42" s="11">
        <v>0.65</v>
      </c>
      <c r="G42" s="11">
        <v>2.99</v>
      </c>
      <c r="H42" s="11">
        <v>72.03</v>
      </c>
      <c r="I42" s="11">
        <v>0.03</v>
      </c>
      <c r="J42" s="11">
        <v>0.06</v>
      </c>
      <c r="K42" s="11">
        <v>0.85</v>
      </c>
      <c r="L42" s="11">
        <v>0.69</v>
      </c>
      <c r="M42" s="11">
        <v>8.06</v>
      </c>
      <c r="N42" s="11">
        <v>0.13</v>
      </c>
      <c r="O42" s="11">
        <v>0.04</v>
      </c>
      <c r="P42" s="11">
        <v>0.81</v>
      </c>
    </row>
    <row r="43" spans="3:16" x14ac:dyDescent="0.45">
      <c r="C43" s="11" t="s">
        <v>467</v>
      </c>
      <c r="D43" s="11" t="s">
        <v>545</v>
      </c>
      <c r="E43" s="11">
        <v>13.56</v>
      </c>
      <c r="F43" s="11">
        <v>0.69</v>
      </c>
      <c r="G43" s="11">
        <v>3.02</v>
      </c>
      <c r="H43" s="11">
        <v>72.23</v>
      </c>
      <c r="I43" s="11">
        <v>0.03</v>
      </c>
      <c r="J43" s="11">
        <v>7.0000000000000007E-2</v>
      </c>
      <c r="K43" s="11">
        <v>0.85</v>
      </c>
      <c r="L43" s="11">
        <v>0.64</v>
      </c>
      <c r="M43" s="11">
        <v>7.92</v>
      </c>
      <c r="N43" s="11">
        <v>0.14000000000000001</v>
      </c>
      <c r="O43" s="11">
        <v>0.02</v>
      </c>
      <c r="P43" s="11">
        <v>0.83</v>
      </c>
    </row>
    <row r="44" spans="3:16" x14ac:dyDescent="0.45">
      <c r="C44" s="11" t="s">
        <v>468</v>
      </c>
      <c r="D44" s="11" t="s">
        <v>545</v>
      </c>
      <c r="E44" s="11">
        <v>13.6</v>
      </c>
      <c r="F44" s="11">
        <v>0.73</v>
      </c>
      <c r="G44" s="11">
        <v>2.97</v>
      </c>
      <c r="H44" s="11">
        <v>72.19</v>
      </c>
      <c r="I44" s="11">
        <v>0.03</v>
      </c>
      <c r="J44" s="11">
        <v>7.0000000000000007E-2</v>
      </c>
      <c r="K44" s="11">
        <v>0.85</v>
      </c>
      <c r="L44" s="11">
        <v>0.69</v>
      </c>
      <c r="M44" s="11">
        <v>7.95</v>
      </c>
      <c r="N44" s="11">
        <v>0.13</v>
      </c>
      <c r="O44" s="11">
        <v>0</v>
      </c>
      <c r="P44" s="11">
        <v>0.79</v>
      </c>
    </row>
    <row r="46" spans="3:16" x14ac:dyDescent="0.45">
      <c r="D46" s="11" t="s">
        <v>94</v>
      </c>
      <c r="E46">
        <f>AVERAGE(E40:E44)</f>
        <v>13.596</v>
      </c>
      <c r="F46">
        <f t="shared" ref="F46:P46" si="4">AVERAGE(F40:F44)</f>
        <v>0.69399999999999995</v>
      </c>
      <c r="G46">
        <f t="shared" si="4"/>
        <v>2.9940000000000002</v>
      </c>
      <c r="H46">
        <f t="shared" si="4"/>
        <v>72.123999999999995</v>
      </c>
      <c r="I46">
        <f t="shared" si="4"/>
        <v>3.4000000000000002E-2</v>
      </c>
      <c r="J46">
        <f t="shared" si="4"/>
        <v>6.2E-2</v>
      </c>
      <c r="K46">
        <f t="shared" si="4"/>
        <v>0.85199999999999998</v>
      </c>
      <c r="L46">
        <f t="shared" si="4"/>
        <v>0.66799999999999993</v>
      </c>
      <c r="M46">
        <f t="shared" si="4"/>
        <v>8.0100000000000016</v>
      </c>
      <c r="N46">
        <f t="shared" si="4"/>
        <v>0.124</v>
      </c>
      <c r="O46">
        <f t="shared" si="4"/>
        <v>2.6000000000000002E-2</v>
      </c>
      <c r="P46">
        <f t="shared" si="4"/>
        <v>0.81400000000000006</v>
      </c>
    </row>
    <row r="48" spans="3:16" x14ac:dyDescent="0.45">
      <c r="C48" s="11" t="s">
        <v>469</v>
      </c>
      <c r="D48" s="11" t="s">
        <v>546</v>
      </c>
      <c r="E48" s="11">
        <v>14.79</v>
      </c>
      <c r="F48" s="11">
        <v>0.78</v>
      </c>
      <c r="G48" s="11">
        <v>3.13</v>
      </c>
      <c r="H48" s="11">
        <v>70.58</v>
      </c>
      <c r="I48" s="11">
        <v>0.01</v>
      </c>
      <c r="J48" s="11">
        <v>0.02</v>
      </c>
      <c r="K48" s="11">
        <v>0.94</v>
      </c>
      <c r="L48" s="11">
        <v>0.45</v>
      </c>
      <c r="M48" s="11">
        <v>8.84</v>
      </c>
      <c r="N48" s="11">
        <v>0.08</v>
      </c>
      <c r="O48" s="11">
        <v>0</v>
      </c>
      <c r="P48" s="11">
        <v>0.37</v>
      </c>
    </row>
    <row r="49" spans="3:16" x14ac:dyDescent="0.45">
      <c r="C49" s="11" t="s">
        <v>522</v>
      </c>
      <c r="D49" s="11" t="s">
        <v>546</v>
      </c>
      <c r="E49" s="11">
        <v>14.66</v>
      </c>
      <c r="F49" s="11">
        <v>0.78</v>
      </c>
      <c r="G49" s="11">
        <v>3.13</v>
      </c>
      <c r="H49" s="11">
        <v>70.62</v>
      </c>
      <c r="I49" s="11">
        <v>0</v>
      </c>
      <c r="J49" s="11">
        <v>0.05</v>
      </c>
      <c r="K49" s="11">
        <v>0.92</v>
      </c>
      <c r="L49" s="11">
        <v>0.46</v>
      </c>
      <c r="M49" s="11">
        <v>8.84</v>
      </c>
      <c r="N49" s="11">
        <v>0.13</v>
      </c>
      <c r="O49" s="11">
        <v>0.01</v>
      </c>
      <c r="P49" s="11">
        <v>0.4</v>
      </c>
    </row>
    <row r="50" spans="3:16" x14ac:dyDescent="0.45">
      <c r="C50" s="11" t="s">
        <v>394</v>
      </c>
      <c r="D50" s="11" t="s">
        <v>546</v>
      </c>
      <c r="E50" s="11">
        <v>14.65</v>
      </c>
      <c r="F50" s="11">
        <v>0.8</v>
      </c>
      <c r="G50" s="11">
        <v>3.18</v>
      </c>
      <c r="H50" s="11">
        <v>70.63</v>
      </c>
      <c r="I50" s="11">
        <v>0</v>
      </c>
      <c r="J50" s="11">
        <v>0.02</v>
      </c>
      <c r="K50" s="11">
        <v>0.93</v>
      </c>
      <c r="L50" s="11">
        <v>0.42</v>
      </c>
      <c r="M50" s="11">
        <v>8.9700000000000006</v>
      </c>
      <c r="N50" s="11">
        <v>7.0000000000000007E-2</v>
      </c>
      <c r="O50" s="11">
        <v>0.01</v>
      </c>
      <c r="P50" s="11">
        <v>0.33</v>
      </c>
    </row>
    <row r="51" spans="3:16" x14ac:dyDescent="0.45">
      <c r="C51" s="11" t="s">
        <v>395</v>
      </c>
      <c r="D51" s="11" t="s">
        <v>546</v>
      </c>
      <c r="E51" s="11">
        <v>14.72</v>
      </c>
      <c r="F51" s="11">
        <v>0.81</v>
      </c>
      <c r="G51" s="11">
        <v>3.12</v>
      </c>
      <c r="H51" s="11">
        <v>70.540000000000006</v>
      </c>
      <c r="I51" s="11">
        <v>0</v>
      </c>
      <c r="J51" s="11">
        <v>0.03</v>
      </c>
      <c r="K51" s="11">
        <v>0.95</v>
      </c>
      <c r="L51" s="11">
        <v>0.42</v>
      </c>
      <c r="M51" s="11">
        <v>8.91</v>
      </c>
      <c r="N51" s="11">
        <v>0.09</v>
      </c>
      <c r="O51" s="11">
        <v>0.04</v>
      </c>
      <c r="P51" s="11">
        <v>0.36</v>
      </c>
    </row>
    <row r="52" spans="3:16" x14ac:dyDescent="0.45">
      <c r="C52" s="11" t="s">
        <v>396</v>
      </c>
      <c r="D52" s="11" t="s">
        <v>547</v>
      </c>
      <c r="E52" s="11">
        <v>14.78</v>
      </c>
      <c r="F52" s="11">
        <v>0.8</v>
      </c>
      <c r="G52" s="11">
        <v>3.09</v>
      </c>
      <c r="H52" s="11">
        <v>70.540000000000006</v>
      </c>
      <c r="I52" s="11">
        <v>0.02</v>
      </c>
      <c r="J52" s="11">
        <v>0.03</v>
      </c>
      <c r="K52" s="11">
        <v>0.95</v>
      </c>
      <c r="L52" s="11">
        <v>0.45</v>
      </c>
      <c r="M52" s="11">
        <v>8.85</v>
      </c>
      <c r="N52" s="11">
        <v>7.0000000000000007E-2</v>
      </c>
      <c r="O52" s="11">
        <v>0.03</v>
      </c>
      <c r="P52" s="11">
        <v>0.39</v>
      </c>
    </row>
    <row r="53" spans="3:16" x14ac:dyDescent="0.45">
      <c r="C53" s="11" t="s">
        <v>397</v>
      </c>
      <c r="D53" s="11" t="s">
        <v>547</v>
      </c>
      <c r="E53" s="11">
        <v>14.69</v>
      </c>
      <c r="F53" s="11">
        <v>0.76</v>
      </c>
      <c r="G53" s="11">
        <v>3.18</v>
      </c>
      <c r="H53" s="11">
        <v>70.540000000000006</v>
      </c>
      <c r="I53" s="11">
        <v>0.02</v>
      </c>
      <c r="J53" s="11">
        <v>0.03</v>
      </c>
      <c r="K53" s="11">
        <v>0.95</v>
      </c>
      <c r="L53" s="11">
        <v>0.44</v>
      </c>
      <c r="M53" s="11">
        <v>8.86</v>
      </c>
      <c r="N53" s="11">
        <v>0.1</v>
      </c>
      <c r="O53" s="11">
        <v>0.03</v>
      </c>
      <c r="P53" s="11">
        <v>0.39</v>
      </c>
    </row>
    <row r="54" spans="3:16" x14ac:dyDescent="0.45">
      <c r="C54" s="11" t="s">
        <v>333</v>
      </c>
      <c r="D54" s="11" t="s">
        <v>547</v>
      </c>
      <c r="E54" s="11">
        <v>14.66</v>
      </c>
      <c r="F54" s="11">
        <v>0.78</v>
      </c>
      <c r="G54" s="11">
        <v>3.15</v>
      </c>
      <c r="H54" s="11">
        <v>70.489999999999995</v>
      </c>
      <c r="I54" s="11">
        <v>0.02</v>
      </c>
      <c r="J54" s="11">
        <v>0.03</v>
      </c>
      <c r="K54" s="11">
        <v>0.92</v>
      </c>
      <c r="L54" s="11">
        <v>0.44</v>
      </c>
      <c r="M54" s="11">
        <v>8.94</v>
      </c>
      <c r="N54" s="11">
        <v>0.11</v>
      </c>
      <c r="O54" s="11">
        <v>0</v>
      </c>
      <c r="P54" s="11">
        <v>0.45</v>
      </c>
    </row>
    <row r="55" spans="3:16" x14ac:dyDescent="0.45">
      <c r="C55" s="11" t="s">
        <v>334</v>
      </c>
      <c r="D55" s="11" t="s">
        <v>547</v>
      </c>
      <c r="E55" s="11">
        <v>14.75</v>
      </c>
      <c r="F55" s="11">
        <v>0.81</v>
      </c>
      <c r="G55" s="11">
        <v>3.13</v>
      </c>
      <c r="H55" s="11">
        <v>70.47</v>
      </c>
      <c r="I55" s="11">
        <v>0.02</v>
      </c>
      <c r="J55" s="11">
        <v>0.03</v>
      </c>
      <c r="K55" s="11">
        <v>0.94</v>
      </c>
      <c r="L55" s="11">
        <v>0.44</v>
      </c>
      <c r="M55" s="11">
        <v>8.9499999999999993</v>
      </c>
      <c r="N55" s="11">
        <v>0.06</v>
      </c>
      <c r="O55" s="11">
        <v>0.02</v>
      </c>
      <c r="P55" s="11">
        <v>0.38</v>
      </c>
    </row>
    <row r="57" spans="3:16" x14ac:dyDescent="0.45">
      <c r="D57" s="11" t="s">
        <v>538</v>
      </c>
      <c r="E57">
        <f>AVERAGE(E48:E55)</f>
        <v>14.712499999999999</v>
      </c>
      <c r="F57">
        <f t="shared" ref="F57:P57" si="5">AVERAGE(F48:F55)</f>
        <v>0.79</v>
      </c>
      <c r="G57">
        <f t="shared" si="5"/>
        <v>3.1387499999999995</v>
      </c>
      <c r="H57">
        <f t="shared" si="5"/>
        <v>70.55125000000001</v>
      </c>
      <c r="I57">
        <f t="shared" si="5"/>
        <v>1.1250000000000001E-2</v>
      </c>
      <c r="J57">
        <f t="shared" si="5"/>
        <v>3.0000000000000002E-2</v>
      </c>
      <c r="K57">
        <f t="shared" si="5"/>
        <v>0.9375</v>
      </c>
      <c r="L57">
        <f t="shared" si="5"/>
        <v>0.44</v>
      </c>
      <c r="M57">
        <f t="shared" si="5"/>
        <v>8.8949999999999996</v>
      </c>
      <c r="N57">
        <f t="shared" si="5"/>
        <v>8.8749999999999996E-2</v>
      </c>
      <c r="O57">
        <f t="shared" si="5"/>
        <v>1.7499999999999998E-2</v>
      </c>
      <c r="P57">
        <f t="shared" si="5"/>
        <v>0.38375000000000004</v>
      </c>
    </row>
    <row r="59" spans="3:16" x14ac:dyDescent="0.45">
      <c r="C59" s="11" t="s">
        <v>523</v>
      </c>
      <c r="D59" s="11" t="s">
        <v>546</v>
      </c>
      <c r="E59" s="11">
        <v>15.83</v>
      </c>
      <c r="F59" s="11">
        <v>0.78</v>
      </c>
      <c r="G59" s="11">
        <v>3.07</v>
      </c>
      <c r="H59" s="11">
        <v>68.47</v>
      </c>
      <c r="I59" s="11">
        <v>0.03</v>
      </c>
      <c r="J59" s="11">
        <v>0.04</v>
      </c>
      <c r="K59" s="11">
        <v>0.98</v>
      </c>
      <c r="L59" s="11">
        <v>0.41</v>
      </c>
      <c r="M59" s="11">
        <v>9.9</v>
      </c>
      <c r="N59" s="11">
        <v>0.09</v>
      </c>
      <c r="O59" s="11">
        <v>0</v>
      </c>
      <c r="P59" s="11">
        <v>0.41</v>
      </c>
    </row>
    <row r="60" spans="3:16" x14ac:dyDescent="0.45">
      <c r="C60" s="11" t="s">
        <v>498</v>
      </c>
      <c r="D60" s="11" t="s">
        <v>546</v>
      </c>
      <c r="E60" s="11">
        <v>15.87</v>
      </c>
      <c r="F60" s="11">
        <v>0.78</v>
      </c>
      <c r="G60" s="11">
        <v>2.94</v>
      </c>
      <c r="H60" s="11">
        <v>68.48</v>
      </c>
      <c r="I60" s="11">
        <v>0</v>
      </c>
      <c r="J60" s="11">
        <v>7.0000000000000007E-2</v>
      </c>
      <c r="K60" s="11">
        <v>0.97</v>
      </c>
      <c r="L60" s="11">
        <v>0.42</v>
      </c>
      <c r="M60" s="11">
        <v>9.9499999999999993</v>
      </c>
      <c r="N60" s="11">
        <v>0.05</v>
      </c>
      <c r="O60" s="11">
        <v>0.06</v>
      </c>
      <c r="P60" s="11">
        <v>0.42</v>
      </c>
    </row>
    <row r="61" spans="3:16" x14ac:dyDescent="0.45">
      <c r="C61" s="11" t="s">
        <v>398</v>
      </c>
      <c r="D61" s="11" t="s">
        <v>547</v>
      </c>
      <c r="E61" s="11">
        <v>15.8</v>
      </c>
      <c r="F61" s="11">
        <v>0.77</v>
      </c>
      <c r="G61" s="11">
        <v>3.03</v>
      </c>
      <c r="H61" s="11">
        <v>68.430000000000007</v>
      </c>
      <c r="I61" s="11">
        <v>0</v>
      </c>
      <c r="J61" s="11">
        <v>0.06</v>
      </c>
      <c r="K61" s="11">
        <v>0.97</v>
      </c>
      <c r="L61" s="11">
        <v>0.44</v>
      </c>
      <c r="M61" s="11">
        <v>9.9700000000000006</v>
      </c>
      <c r="N61" s="11">
        <v>0.1</v>
      </c>
      <c r="O61" s="11">
        <v>0.01</v>
      </c>
      <c r="P61" s="11">
        <v>0.41</v>
      </c>
    </row>
    <row r="62" spans="3:16" x14ac:dyDescent="0.45">
      <c r="C62" s="11" t="s">
        <v>332</v>
      </c>
      <c r="D62" s="11" t="s">
        <v>547</v>
      </c>
      <c r="E62" s="11">
        <v>15.76</v>
      </c>
      <c r="F62" s="11">
        <v>0.78</v>
      </c>
      <c r="G62" s="11">
        <v>3</v>
      </c>
      <c r="H62" s="11">
        <v>68.489999999999995</v>
      </c>
      <c r="I62" s="11">
        <v>0</v>
      </c>
      <c r="J62" s="11">
        <v>0.06</v>
      </c>
      <c r="K62" s="11">
        <v>0.97</v>
      </c>
      <c r="L62" s="11">
        <v>0.43</v>
      </c>
      <c r="M62" s="11">
        <v>9.9600000000000009</v>
      </c>
      <c r="N62" s="11">
        <v>0.1</v>
      </c>
      <c r="O62" s="11">
        <v>0.02</v>
      </c>
      <c r="P62" s="11">
        <v>0.43</v>
      </c>
    </row>
    <row r="63" spans="3:16" x14ac:dyDescent="0.45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</row>
    <row r="64" spans="3:16" x14ac:dyDescent="0.45">
      <c r="C64" s="11"/>
      <c r="D64" s="11" t="s">
        <v>538</v>
      </c>
      <c r="E64" s="11">
        <f>AVERAGE(E58:E62)</f>
        <v>15.815</v>
      </c>
      <c r="F64" s="11">
        <f t="shared" ref="F64:P64" si="6">AVERAGE(F58:F62)</f>
        <v>0.77750000000000008</v>
      </c>
      <c r="G64" s="11">
        <f t="shared" si="6"/>
        <v>3.01</v>
      </c>
      <c r="H64" s="11">
        <f t="shared" si="6"/>
        <v>68.467500000000001</v>
      </c>
      <c r="I64" s="11">
        <f t="shared" si="6"/>
        <v>7.4999999999999997E-3</v>
      </c>
      <c r="J64" s="11">
        <f t="shared" si="6"/>
        <v>5.7500000000000002E-2</v>
      </c>
      <c r="K64" s="11">
        <f t="shared" si="6"/>
        <v>0.97249999999999992</v>
      </c>
      <c r="L64" s="11">
        <f t="shared" si="6"/>
        <v>0.42499999999999999</v>
      </c>
      <c r="M64" s="11">
        <f t="shared" si="6"/>
        <v>9.9450000000000003</v>
      </c>
      <c r="N64" s="11">
        <f t="shared" si="6"/>
        <v>8.5000000000000006E-2</v>
      </c>
      <c r="O64" s="11">
        <f t="shared" si="6"/>
        <v>2.2499999999999999E-2</v>
      </c>
      <c r="P64" s="11">
        <f t="shared" si="6"/>
        <v>0.41749999999999998</v>
      </c>
    </row>
    <row r="65" spans="3:16" x14ac:dyDescent="0.45">
      <c r="C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</row>
    <row r="66" spans="3:16" x14ac:dyDescent="0.45">
      <c r="C66" s="11"/>
      <c r="D66" s="11" t="s">
        <v>548</v>
      </c>
      <c r="E66" s="11">
        <v>15.07</v>
      </c>
      <c r="F66" s="11">
        <v>0.61</v>
      </c>
      <c r="G66" s="11">
        <v>3.11</v>
      </c>
      <c r="H66" s="11">
        <v>71.13</v>
      </c>
      <c r="I66" s="11">
        <v>0</v>
      </c>
      <c r="J66" s="11">
        <v>7.0000000000000007E-2</v>
      </c>
      <c r="K66" s="11">
        <v>0.89</v>
      </c>
      <c r="L66" s="11">
        <v>0.54</v>
      </c>
      <c r="M66" s="11">
        <v>8.02</v>
      </c>
      <c r="N66" s="11">
        <v>0.08</v>
      </c>
      <c r="O66" s="11">
        <v>0</v>
      </c>
      <c r="P66" s="11">
        <v>0.46</v>
      </c>
    </row>
    <row r="67" spans="3:16" x14ac:dyDescent="0.45">
      <c r="C67" s="11"/>
      <c r="D67" s="11" t="s">
        <v>548</v>
      </c>
      <c r="E67" s="11">
        <v>14.93</v>
      </c>
      <c r="F67" s="11">
        <v>0.66</v>
      </c>
      <c r="G67" s="11">
        <v>3.14</v>
      </c>
      <c r="H67" s="11">
        <v>71.22</v>
      </c>
      <c r="I67" s="11">
        <v>0.03</v>
      </c>
      <c r="J67" s="11">
        <v>7.0000000000000007E-2</v>
      </c>
      <c r="K67" s="11">
        <v>0.85</v>
      </c>
      <c r="L67" s="11">
        <v>0.52</v>
      </c>
      <c r="M67" s="11">
        <v>8.07</v>
      </c>
      <c r="N67" s="11">
        <v>0.1</v>
      </c>
      <c r="O67" s="11">
        <v>0.03</v>
      </c>
      <c r="P67" s="11">
        <v>0.36</v>
      </c>
    </row>
    <row r="68" spans="3:16" x14ac:dyDescent="0.45">
      <c r="C68" s="11"/>
      <c r="D68" s="11" t="s">
        <v>548</v>
      </c>
      <c r="E68" s="11">
        <v>14.48</v>
      </c>
      <c r="F68" s="11">
        <v>0.67</v>
      </c>
      <c r="G68" s="11">
        <v>3.27</v>
      </c>
      <c r="H68" s="11">
        <v>71.92</v>
      </c>
      <c r="I68" s="11">
        <v>0.01</v>
      </c>
      <c r="J68" s="11">
        <v>0.09</v>
      </c>
      <c r="K68" s="11">
        <v>0.76</v>
      </c>
      <c r="L68" s="11">
        <v>0.44</v>
      </c>
      <c r="M68" s="11">
        <v>7.84</v>
      </c>
      <c r="N68" s="11">
        <v>0.1</v>
      </c>
      <c r="O68" s="11">
        <v>0</v>
      </c>
      <c r="P68" s="11">
        <v>0.44</v>
      </c>
    </row>
    <row r="69" spans="3:16" x14ac:dyDescent="0.45">
      <c r="C69" s="11"/>
      <c r="D69" s="11" t="s">
        <v>548</v>
      </c>
      <c r="E69" s="11">
        <v>14.45</v>
      </c>
      <c r="F69" s="11">
        <v>0.62</v>
      </c>
      <c r="G69" s="11">
        <v>3.2</v>
      </c>
      <c r="H69" s="11">
        <v>71.959999999999994</v>
      </c>
      <c r="I69" s="11">
        <v>0</v>
      </c>
      <c r="J69" s="11">
        <v>0.08</v>
      </c>
      <c r="K69" s="11">
        <v>0.77</v>
      </c>
      <c r="L69" s="11">
        <v>0.47</v>
      </c>
      <c r="M69" s="11">
        <v>7.88</v>
      </c>
      <c r="N69" s="11">
        <v>0.11</v>
      </c>
      <c r="O69" s="11">
        <v>0.02</v>
      </c>
      <c r="P69" s="11">
        <v>0.43</v>
      </c>
    </row>
    <row r="70" spans="3:16" x14ac:dyDescent="0.45">
      <c r="D70" s="11" t="s">
        <v>548</v>
      </c>
      <c r="E70" s="11">
        <v>14.4</v>
      </c>
      <c r="F70" s="11">
        <v>0.68</v>
      </c>
      <c r="G70" s="11">
        <v>3.2</v>
      </c>
      <c r="H70" s="11">
        <v>71.91</v>
      </c>
      <c r="I70" s="11">
        <v>0</v>
      </c>
      <c r="J70" s="11">
        <v>0.08</v>
      </c>
      <c r="K70" s="11">
        <v>0.78</v>
      </c>
      <c r="L70" s="11">
        <v>0.46</v>
      </c>
      <c r="M70" s="11">
        <v>7.9</v>
      </c>
      <c r="N70" s="11">
        <v>0.08</v>
      </c>
      <c r="O70" s="11">
        <v>0.04</v>
      </c>
      <c r="P70" s="11">
        <v>0.46</v>
      </c>
    </row>
    <row r="72" spans="3:16" x14ac:dyDescent="0.45">
      <c r="D72" t="s">
        <v>73</v>
      </c>
      <c r="E72" s="11">
        <f>AVERAGE(E66:E71)</f>
        <v>14.666000000000002</v>
      </c>
      <c r="F72" s="11">
        <f t="shared" ref="F72:P72" si="7">AVERAGE(F66:F71)</f>
        <v>0.64800000000000002</v>
      </c>
      <c r="G72" s="11">
        <f t="shared" si="7"/>
        <v>3.1839999999999997</v>
      </c>
      <c r="H72" s="11">
        <f t="shared" si="7"/>
        <v>71.628</v>
      </c>
      <c r="I72" s="11">
        <f t="shared" si="7"/>
        <v>8.0000000000000002E-3</v>
      </c>
      <c r="J72" s="11">
        <f t="shared" si="7"/>
        <v>7.8E-2</v>
      </c>
      <c r="K72" s="11">
        <f t="shared" si="7"/>
        <v>0.80999999999999994</v>
      </c>
      <c r="L72" s="11">
        <f t="shared" si="7"/>
        <v>0.48600000000000004</v>
      </c>
      <c r="M72" s="11">
        <f t="shared" si="7"/>
        <v>7.9420000000000002</v>
      </c>
      <c r="N72" s="11">
        <f t="shared" si="7"/>
        <v>9.4E-2</v>
      </c>
      <c r="O72" s="11">
        <f t="shared" si="7"/>
        <v>1.7999999999999999E-2</v>
      </c>
      <c r="P72" s="11">
        <f t="shared" si="7"/>
        <v>0.43</v>
      </c>
    </row>
    <row r="73" spans="3:16" x14ac:dyDescent="0.45"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</row>
    <row r="74" spans="3:16" x14ac:dyDescent="0.45"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</row>
    <row r="75" spans="3:16" x14ac:dyDescent="0.45">
      <c r="D75" s="11" t="s">
        <v>549</v>
      </c>
      <c r="E75" s="11">
        <v>15.91</v>
      </c>
      <c r="F75" s="11">
        <v>0.67</v>
      </c>
      <c r="G75" s="11">
        <v>3.25</v>
      </c>
      <c r="H75" s="11">
        <v>68.94</v>
      </c>
      <c r="I75" s="11">
        <v>0</v>
      </c>
      <c r="J75" s="11">
        <v>0.09</v>
      </c>
      <c r="K75" s="11">
        <v>0.85</v>
      </c>
      <c r="L75" s="11">
        <v>0.47</v>
      </c>
      <c r="M75" s="11">
        <v>9.24</v>
      </c>
      <c r="N75" s="11">
        <v>0.1</v>
      </c>
      <c r="O75" s="11">
        <v>0</v>
      </c>
      <c r="P75" s="11">
        <v>0.5</v>
      </c>
    </row>
    <row r="76" spans="3:16" x14ac:dyDescent="0.45">
      <c r="D76" s="11" t="s">
        <v>549</v>
      </c>
      <c r="E76" s="11">
        <v>15.87</v>
      </c>
      <c r="F76" s="11">
        <v>0.63</v>
      </c>
      <c r="G76" s="11">
        <v>3.25</v>
      </c>
      <c r="H76" s="11">
        <v>68.989999999999995</v>
      </c>
      <c r="I76" s="11">
        <v>0.02</v>
      </c>
      <c r="J76" s="11">
        <v>7.0000000000000007E-2</v>
      </c>
      <c r="K76" s="11">
        <v>0.84</v>
      </c>
      <c r="L76" s="11">
        <v>0.46</v>
      </c>
      <c r="M76" s="11">
        <v>9.24</v>
      </c>
      <c r="N76" s="11">
        <v>0.11</v>
      </c>
      <c r="O76" s="11">
        <v>0.01</v>
      </c>
      <c r="P76" s="11">
        <v>0.51</v>
      </c>
    </row>
    <row r="77" spans="3:16" x14ac:dyDescent="0.45">
      <c r="D77" s="11" t="s">
        <v>549</v>
      </c>
      <c r="E77" s="11">
        <v>15.85</v>
      </c>
      <c r="F77" s="11">
        <v>0.71</v>
      </c>
      <c r="G77" s="11">
        <v>3.15</v>
      </c>
      <c r="H77" s="11">
        <v>68.989999999999995</v>
      </c>
      <c r="I77" s="11">
        <v>0</v>
      </c>
      <c r="J77" s="11">
        <v>0.08</v>
      </c>
      <c r="K77" s="11">
        <v>0.87</v>
      </c>
      <c r="L77" s="11">
        <v>0.47</v>
      </c>
      <c r="M77" s="11">
        <v>9.18</v>
      </c>
      <c r="N77" s="11">
        <v>0.12</v>
      </c>
      <c r="O77" s="11">
        <v>0.06</v>
      </c>
      <c r="P77" s="11">
        <v>0.52</v>
      </c>
    </row>
    <row r="78" spans="3:16" x14ac:dyDescent="0.45">
      <c r="D78" s="11" t="s">
        <v>549</v>
      </c>
      <c r="E78" s="11">
        <v>15.84</v>
      </c>
      <c r="F78" s="11">
        <v>0.69</v>
      </c>
      <c r="G78" s="11">
        <v>3.28</v>
      </c>
      <c r="H78" s="11">
        <v>69.010000000000005</v>
      </c>
      <c r="I78" s="11">
        <v>0</v>
      </c>
      <c r="J78" s="11">
        <v>7.0000000000000007E-2</v>
      </c>
      <c r="K78" s="11">
        <v>0.83</v>
      </c>
      <c r="L78" s="11">
        <v>0.46</v>
      </c>
      <c r="M78" s="11">
        <v>9.19</v>
      </c>
      <c r="N78" s="11">
        <v>0.11</v>
      </c>
      <c r="O78" s="11">
        <v>0.04</v>
      </c>
      <c r="P78" s="11">
        <v>0.47</v>
      </c>
    </row>
    <row r="79" spans="3:16" x14ac:dyDescent="0.45">
      <c r="D79" s="11" t="s">
        <v>549</v>
      </c>
      <c r="E79" s="11">
        <v>15.84</v>
      </c>
      <c r="F79" s="11">
        <v>0.67</v>
      </c>
      <c r="G79" s="11">
        <v>3.25</v>
      </c>
      <c r="H79" s="11">
        <v>69.150000000000006</v>
      </c>
      <c r="I79" s="11">
        <v>0</v>
      </c>
      <c r="J79" s="11">
        <v>0.06</v>
      </c>
      <c r="K79" s="11">
        <v>0.86</v>
      </c>
      <c r="L79" s="11">
        <v>0.49</v>
      </c>
      <c r="M79" s="11">
        <v>9.09</v>
      </c>
      <c r="N79" s="11">
        <v>0.09</v>
      </c>
      <c r="O79" s="11">
        <v>0.02</v>
      </c>
      <c r="P79" s="11">
        <v>0.49</v>
      </c>
    </row>
    <row r="80" spans="3:16" x14ac:dyDescent="0.45"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3:16" x14ac:dyDescent="0.45">
      <c r="D81" s="3" t="s">
        <v>80</v>
      </c>
      <c r="E81" s="11">
        <f>AVERAGE(E75:E80)</f>
        <v>15.862</v>
      </c>
      <c r="F81" s="11">
        <f t="shared" ref="F81:P81" si="8">AVERAGE(F75:F80)</f>
        <v>0.67399999999999993</v>
      </c>
      <c r="G81" s="11">
        <f t="shared" si="8"/>
        <v>3.2359999999999998</v>
      </c>
      <c r="H81" s="11">
        <f t="shared" si="8"/>
        <v>69.016000000000005</v>
      </c>
      <c r="I81" s="11">
        <f t="shared" si="8"/>
        <v>4.0000000000000001E-3</v>
      </c>
      <c r="J81" s="11">
        <f t="shared" si="8"/>
        <v>7.3999999999999996E-2</v>
      </c>
      <c r="K81" s="11">
        <f t="shared" si="8"/>
        <v>0.85</v>
      </c>
      <c r="L81" s="11">
        <f t="shared" si="8"/>
        <v>0.46999999999999992</v>
      </c>
      <c r="M81" s="11">
        <f t="shared" si="8"/>
        <v>9.1879999999999988</v>
      </c>
      <c r="N81" s="11">
        <f t="shared" si="8"/>
        <v>0.10600000000000001</v>
      </c>
      <c r="O81" s="11">
        <f t="shared" si="8"/>
        <v>2.5999999999999995E-2</v>
      </c>
      <c r="P81" s="11">
        <f t="shared" si="8"/>
        <v>0.49800000000000005</v>
      </c>
    </row>
    <row r="83" spans="3:16" x14ac:dyDescent="0.45">
      <c r="C83" s="11" t="s">
        <v>411</v>
      </c>
      <c r="D83" s="11" t="s">
        <v>550</v>
      </c>
      <c r="E83" s="11">
        <v>14.95</v>
      </c>
      <c r="F83" s="11">
        <v>1.1399999999999999</v>
      </c>
      <c r="G83" s="11">
        <v>3.14</v>
      </c>
      <c r="H83" s="11">
        <v>67.510000000000005</v>
      </c>
      <c r="I83" s="11">
        <v>0</v>
      </c>
      <c r="J83" s="11">
        <v>7.0000000000000007E-2</v>
      </c>
      <c r="K83" s="11">
        <v>0.93</v>
      </c>
      <c r="L83" s="11">
        <v>0.42</v>
      </c>
      <c r="M83" s="11">
        <v>11.32</v>
      </c>
      <c r="N83" s="11">
        <v>0.08</v>
      </c>
      <c r="O83" s="11">
        <v>0</v>
      </c>
      <c r="P83" s="11">
        <v>0.43</v>
      </c>
    </row>
    <row r="84" spans="3:16" x14ac:dyDescent="0.45">
      <c r="C84" s="11" t="s">
        <v>412</v>
      </c>
      <c r="D84" s="11" t="s">
        <v>550</v>
      </c>
      <c r="E84" s="11">
        <v>14.84</v>
      </c>
      <c r="F84" s="11">
        <v>1.17</v>
      </c>
      <c r="G84" s="11">
        <v>3.22</v>
      </c>
      <c r="H84" s="11">
        <v>67.48</v>
      </c>
      <c r="I84" s="11">
        <v>0.02</v>
      </c>
      <c r="J84" s="11">
        <v>0.05</v>
      </c>
      <c r="K84" s="11">
        <v>0.94</v>
      </c>
      <c r="L84" s="11">
        <v>0.41</v>
      </c>
      <c r="M84" s="11">
        <v>11.26</v>
      </c>
      <c r="N84" s="11">
        <v>0.13</v>
      </c>
      <c r="O84" s="11">
        <v>0.06</v>
      </c>
      <c r="P84" s="11">
        <v>0.42</v>
      </c>
    </row>
    <row r="85" spans="3:16" x14ac:dyDescent="0.45">
      <c r="C85" s="11" t="s">
        <v>413</v>
      </c>
      <c r="D85" s="11" t="s">
        <v>550</v>
      </c>
      <c r="E85" s="11">
        <v>14.84</v>
      </c>
      <c r="F85" s="11">
        <v>1.1399999999999999</v>
      </c>
      <c r="G85" s="11">
        <v>3.19</v>
      </c>
      <c r="H85" s="11">
        <v>67.56</v>
      </c>
      <c r="I85" s="11">
        <v>0.01</v>
      </c>
      <c r="J85" s="11">
        <v>0.05</v>
      </c>
      <c r="K85" s="11">
        <v>0.94</v>
      </c>
      <c r="L85" s="11">
        <v>0.43</v>
      </c>
      <c r="M85" s="11">
        <v>11.3</v>
      </c>
      <c r="N85" s="11">
        <v>0.09</v>
      </c>
      <c r="O85" s="11">
        <v>0.02</v>
      </c>
      <c r="P85" s="11">
        <v>0.43</v>
      </c>
    </row>
    <row r="86" spans="3:16" x14ac:dyDescent="0.45">
      <c r="C86" s="11" t="s">
        <v>414</v>
      </c>
      <c r="D86" s="11" t="s">
        <v>550</v>
      </c>
      <c r="E86" s="11">
        <v>14.86</v>
      </c>
      <c r="F86" s="11">
        <v>1.1299999999999999</v>
      </c>
      <c r="G86" s="11">
        <v>3.22</v>
      </c>
      <c r="H86" s="11">
        <v>67.430000000000007</v>
      </c>
      <c r="I86" s="11">
        <v>0.04</v>
      </c>
      <c r="J86" s="11">
        <v>0.08</v>
      </c>
      <c r="K86" s="11">
        <v>0.91</v>
      </c>
      <c r="L86" s="11">
        <v>0.41</v>
      </c>
      <c r="M86" s="11">
        <v>11.29</v>
      </c>
      <c r="N86" s="11">
        <v>0.14000000000000001</v>
      </c>
      <c r="O86" s="11">
        <v>0.03</v>
      </c>
      <c r="P86" s="11">
        <v>0.47</v>
      </c>
    </row>
    <row r="87" spans="3:16" x14ac:dyDescent="0.45">
      <c r="C87" s="11" t="s">
        <v>415</v>
      </c>
      <c r="D87" s="11" t="s">
        <v>550</v>
      </c>
      <c r="E87" s="11">
        <v>14.83</v>
      </c>
      <c r="F87" s="11">
        <v>1.1599999999999999</v>
      </c>
      <c r="G87" s="11">
        <v>3.2</v>
      </c>
      <c r="H87" s="11">
        <v>67.540000000000006</v>
      </c>
      <c r="I87" s="11">
        <v>0</v>
      </c>
      <c r="J87" s="11">
        <v>7.0000000000000007E-2</v>
      </c>
      <c r="K87" s="11">
        <v>0.91</v>
      </c>
      <c r="L87" s="11">
        <v>0.4</v>
      </c>
      <c r="M87" s="11">
        <v>11.27</v>
      </c>
      <c r="N87" s="11">
        <v>0.11</v>
      </c>
      <c r="O87" s="11">
        <v>0.01</v>
      </c>
      <c r="P87" s="11">
        <v>0.5</v>
      </c>
    </row>
    <row r="89" spans="3:16" x14ac:dyDescent="0.45">
      <c r="D89" s="11" t="s">
        <v>154</v>
      </c>
      <c r="E89">
        <f>AVERAGE(E83:E87)</f>
        <v>14.863999999999999</v>
      </c>
      <c r="F89">
        <f t="shared" ref="F89:P89" si="9">AVERAGE(F83:F87)</f>
        <v>1.1479999999999999</v>
      </c>
      <c r="G89">
        <f t="shared" si="9"/>
        <v>3.1940000000000004</v>
      </c>
      <c r="H89">
        <f t="shared" si="9"/>
        <v>67.504000000000005</v>
      </c>
      <c r="I89">
        <f t="shared" si="9"/>
        <v>1.4000000000000002E-2</v>
      </c>
      <c r="J89">
        <f t="shared" si="9"/>
        <v>6.4000000000000001E-2</v>
      </c>
      <c r="K89">
        <f t="shared" si="9"/>
        <v>0.92599999999999993</v>
      </c>
      <c r="L89">
        <f t="shared" si="9"/>
        <v>0.41399999999999998</v>
      </c>
      <c r="M89">
        <f t="shared" si="9"/>
        <v>11.288</v>
      </c>
      <c r="N89">
        <f t="shared" si="9"/>
        <v>0.11000000000000001</v>
      </c>
      <c r="O89">
        <f t="shared" si="9"/>
        <v>2.4E-2</v>
      </c>
      <c r="P89">
        <f t="shared" si="9"/>
        <v>0.45</v>
      </c>
    </row>
    <row r="91" spans="3:16" x14ac:dyDescent="0.45">
      <c r="C91" s="11" t="s">
        <v>358</v>
      </c>
      <c r="D91" s="11" t="s">
        <v>551</v>
      </c>
      <c r="E91" s="11">
        <v>13.85</v>
      </c>
      <c r="F91" s="11">
        <v>0.91</v>
      </c>
      <c r="G91" s="11">
        <v>3.04</v>
      </c>
      <c r="H91" s="11">
        <v>72.2</v>
      </c>
      <c r="I91" s="11">
        <v>0</v>
      </c>
      <c r="J91" s="11">
        <v>7.0000000000000007E-2</v>
      </c>
      <c r="K91" s="11">
        <v>0.72</v>
      </c>
      <c r="L91" s="11">
        <v>0.48</v>
      </c>
      <c r="M91" s="11">
        <v>8.16</v>
      </c>
      <c r="N91" s="11">
        <v>0.08</v>
      </c>
      <c r="O91" s="11">
        <v>0.04</v>
      </c>
      <c r="P91" s="11">
        <v>0.45</v>
      </c>
    </row>
    <row r="92" spans="3:16" x14ac:dyDescent="0.45">
      <c r="C92" s="11" t="s">
        <v>359</v>
      </c>
      <c r="D92" s="11" t="s">
        <v>551</v>
      </c>
      <c r="E92" s="11">
        <v>13.83</v>
      </c>
      <c r="F92" s="11">
        <v>0.87</v>
      </c>
      <c r="G92" s="11">
        <v>3.08</v>
      </c>
      <c r="H92" s="11">
        <v>72.27</v>
      </c>
      <c r="I92" s="11">
        <v>0</v>
      </c>
      <c r="J92" s="11">
        <v>7.0000000000000007E-2</v>
      </c>
      <c r="K92" s="11">
        <v>0.76</v>
      </c>
      <c r="L92" s="11">
        <v>0.43</v>
      </c>
      <c r="M92" s="11">
        <v>8.24</v>
      </c>
      <c r="N92" s="11">
        <v>0.04</v>
      </c>
      <c r="O92" s="11">
        <v>0.02</v>
      </c>
      <c r="P92" s="11">
        <v>0.4</v>
      </c>
    </row>
    <row r="93" spans="3:16" x14ac:dyDescent="0.45">
      <c r="C93" s="11" t="s">
        <v>360</v>
      </c>
      <c r="D93" s="11" t="s">
        <v>551</v>
      </c>
      <c r="E93" s="11">
        <v>13.8</v>
      </c>
      <c r="F93" s="11">
        <v>0.89</v>
      </c>
      <c r="G93" s="11">
        <v>3.1</v>
      </c>
      <c r="H93" s="11">
        <v>72.12</v>
      </c>
      <c r="I93" s="11">
        <v>0.04</v>
      </c>
      <c r="J93" s="11">
        <v>0.08</v>
      </c>
      <c r="K93" s="11">
        <v>0.72</v>
      </c>
      <c r="L93" s="11">
        <v>0.44</v>
      </c>
      <c r="M93" s="11">
        <v>8.26</v>
      </c>
      <c r="N93" s="11">
        <v>0.09</v>
      </c>
      <c r="O93" s="11">
        <v>0.02</v>
      </c>
      <c r="P93" s="11">
        <v>0.43</v>
      </c>
    </row>
    <row r="94" spans="3:16" x14ac:dyDescent="0.45">
      <c r="C94" s="11" t="s">
        <v>361</v>
      </c>
      <c r="D94" s="11" t="s">
        <v>551</v>
      </c>
      <c r="E94" s="11">
        <v>13.83</v>
      </c>
      <c r="F94" s="11">
        <v>0.87</v>
      </c>
      <c r="G94" s="11">
        <v>3.08</v>
      </c>
      <c r="H94" s="11">
        <v>72.25</v>
      </c>
      <c r="I94" s="11">
        <v>0</v>
      </c>
      <c r="J94" s="11">
        <v>0.08</v>
      </c>
      <c r="K94" s="11">
        <v>0.76</v>
      </c>
      <c r="L94" s="11">
        <v>0.42</v>
      </c>
      <c r="M94" s="11">
        <v>8.18</v>
      </c>
      <c r="N94" s="11">
        <v>0.11</v>
      </c>
      <c r="O94" s="11">
        <v>0.02</v>
      </c>
      <c r="P94" s="11">
        <v>0.4</v>
      </c>
    </row>
    <row r="95" spans="3:16" x14ac:dyDescent="0.45">
      <c r="C95" s="11" t="s">
        <v>362</v>
      </c>
      <c r="D95" s="11" t="s">
        <v>551</v>
      </c>
      <c r="E95" s="11">
        <v>13.77</v>
      </c>
      <c r="F95" s="11">
        <v>0.92</v>
      </c>
      <c r="G95" s="11">
        <v>3.09</v>
      </c>
      <c r="H95" s="11">
        <v>72.180000000000007</v>
      </c>
      <c r="I95" s="11">
        <v>0</v>
      </c>
      <c r="J95" s="11">
        <v>0.08</v>
      </c>
      <c r="K95" s="11">
        <v>0.72</v>
      </c>
      <c r="L95" s="11">
        <v>0.46</v>
      </c>
      <c r="M95" s="11">
        <v>8.27</v>
      </c>
      <c r="N95" s="11">
        <v>0.06</v>
      </c>
      <c r="O95" s="11">
        <v>0.06</v>
      </c>
      <c r="P95" s="11">
        <v>0.41</v>
      </c>
    </row>
    <row r="97" spans="4:16" x14ac:dyDescent="0.45">
      <c r="D97" s="11" t="s">
        <v>147</v>
      </c>
      <c r="E97">
        <f>AVERAGE(E91:E95)</f>
        <v>13.815999999999999</v>
      </c>
      <c r="F97">
        <f t="shared" ref="F97:P97" si="10">AVERAGE(F91:F95)</f>
        <v>0.89200000000000002</v>
      </c>
      <c r="G97">
        <f t="shared" si="10"/>
        <v>3.0780000000000003</v>
      </c>
      <c r="H97">
        <f t="shared" si="10"/>
        <v>72.204000000000008</v>
      </c>
      <c r="I97">
        <f t="shared" si="10"/>
        <v>8.0000000000000002E-3</v>
      </c>
      <c r="J97">
        <f t="shared" si="10"/>
        <v>7.6000000000000012E-2</v>
      </c>
      <c r="K97">
        <f t="shared" si="10"/>
        <v>0.73599999999999999</v>
      </c>
      <c r="L97">
        <f t="shared" si="10"/>
        <v>0.44600000000000001</v>
      </c>
      <c r="M97">
        <f t="shared" si="10"/>
        <v>8.2219999999999995</v>
      </c>
      <c r="N97">
        <f t="shared" si="10"/>
        <v>7.5999999999999998E-2</v>
      </c>
      <c r="O97">
        <f t="shared" si="10"/>
        <v>3.2000000000000001E-2</v>
      </c>
      <c r="P97">
        <f t="shared" si="10"/>
        <v>0.41800000000000004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Overall table Amathus</vt:lpstr>
      <vt:lpstr>Corn A</vt:lpstr>
      <vt:lpstr>Corn B</vt:lpstr>
      <vt:lpstr>Bulk analysis (1)</vt:lpstr>
      <vt:lpstr>Bulk analysis (2)</vt:lpstr>
      <vt:lpstr>Bulk analysis (3)</vt:lpstr>
      <vt:lpstr>Bulk analysis (4)</vt:lpstr>
      <vt:lpstr>Bulk analysis (5)</vt:lpstr>
      <vt:lpstr>Bulk analysis (6)</vt:lpstr>
      <vt:lpstr>Bulk analysis (7)</vt:lpstr>
      <vt:lpstr>Bulk analysis (8)</vt:lpstr>
      <vt:lpstr>Bulk analysis (9)</vt:lpstr>
      <vt:lpstr>Bulk analysis (10)</vt:lpstr>
      <vt:lpstr>% oxides</vt:lpstr>
      <vt:lpstr>ppm element</vt:lpstr>
      <vt:lpstr>ref 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Artemios Oikonomou</dc:creator>
  <cp:lastModifiedBy>ΑΡΤΕΜΙΟΣ ΟΙΚΟΝΟΜΟΥ</cp:lastModifiedBy>
  <dcterms:created xsi:type="dcterms:W3CDTF">2022-02-16T07:05:29Z</dcterms:created>
  <dcterms:modified xsi:type="dcterms:W3CDTF">2025-03-24T10:13:36Z</dcterms:modified>
</cp:coreProperties>
</file>