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Y:\work\Cushla\Project_SRA_HVC_2015_026\Project_Erianthus_SCS\Manuscript\Submission IJMS\"/>
    </mc:Choice>
  </mc:AlternateContent>
  <xr:revisionPtr revIDLastSave="0" documentId="13_ncr:1_{D1F33F33-C3B2-4462-959A-C2393639E5E7}" xr6:coauthVersionLast="44" xr6:coauthVersionMax="44" xr10:uidLastSave="{00000000-0000-0000-0000-000000000000}"/>
  <bookViews>
    <workbookView xWindow="6585" yWindow="2070" windowWidth="24300" windowHeight="13080" xr2:uid="{99B5FDE8-35ED-4C95-A3FC-22FC4C9ACE4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27" i="1" l="1"/>
  <c r="B27" i="1"/>
  <c r="F12" i="1"/>
  <c r="B12" i="1"/>
  <c r="F11" i="1"/>
  <c r="B11" i="1"/>
  <c r="F25" i="1" l="1"/>
  <c r="H21" i="1" s="1"/>
  <c r="B25" i="1"/>
  <c r="D21" i="1" s="1"/>
  <c r="H23" i="1"/>
  <c r="D23" i="1"/>
  <c r="H22" i="1"/>
  <c r="H20" i="1"/>
  <c r="D20" i="1"/>
  <c r="H19" i="1"/>
  <c r="D19" i="1"/>
  <c r="H18" i="1"/>
  <c r="D18" i="1" l="1"/>
  <c r="D22" i="1"/>
  <c r="D9" i="1"/>
  <c r="D5" i="1"/>
  <c r="D6" i="1"/>
  <c r="D4" i="1"/>
  <c r="D8" i="1"/>
  <c r="D7" i="1"/>
  <c r="H9" i="1"/>
  <c r="H6" i="1"/>
  <c r="H7" i="1"/>
  <c r="H4" i="1"/>
  <c r="H5" i="1"/>
  <c r="H8" i="1"/>
</calcChain>
</file>

<file path=xl/sharedStrings.xml><?xml version="1.0" encoding="utf-8"?>
<sst xmlns="http://schemas.openxmlformats.org/spreadsheetml/2006/main" count="45" uniqueCount="18">
  <si>
    <t>Fraction of reads mapping to genes on chromosome 7 (MDA two) and chromosome 5 (MDA one)</t>
  </si>
  <si>
    <t>MDA</t>
  </si>
  <si>
    <t>One</t>
  </si>
  <si>
    <t>Two</t>
  </si>
  <si>
    <t>Number of genes</t>
  </si>
  <si>
    <t>% of reads</t>
  </si>
  <si>
    <t>80-100%</t>
  </si>
  <si>
    <t>60-80%</t>
  </si>
  <si>
    <t>40-60%</t>
  </si>
  <si>
    <t>20-40%</t>
  </si>
  <si>
    <t>.1-20%</t>
  </si>
  <si>
    <t>Total genes</t>
  </si>
  <si>
    <t>Fraction of reads mapping to resistance genes on chromosome 7 (MDA two) and chromosome 5 (MDA one)</t>
  </si>
  <si>
    <t>Total resistance genes</t>
  </si>
  <si>
    <t>Total SNPs identified</t>
  </si>
  <si>
    <t>% genes identified</t>
  </si>
  <si>
    <t>% resistance genes identified</t>
  </si>
  <si>
    <t>% breath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</si>
</sst>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Palatino Linotype"/>
      <family val="1"/>
    </font>
    <font>
      <b/>
      <sz val="10"/>
      <color theme="1"/>
      <name val="Palatino Linotype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21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/>
    </xf>
    <xf numFmtId="9" fontId="2" fillId="0" borderId="0" xfId="1" applyFont="1" applyAlignment="1">
      <alignment horizontal="center"/>
    </xf>
    <xf numFmtId="9" fontId="2" fillId="0" borderId="0" xfId="0" applyNumberFormat="1" applyFont="1" applyAlignment="1">
      <alignment horizontal="center"/>
    </xf>
    <xf numFmtId="0" fontId="2" fillId="0" borderId="0" xfId="0" applyFont="1" applyBorder="1"/>
    <xf numFmtId="0" fontId="2" fillId="0" borderId="0" xfId="0" applyFont="1" applyBorder="1" applyAlignment="1">
      <alignment horizontal="center"/>
    </xf>
    <xf numFmtId="9" fontId="2" fillId="0" borderId="0" xfId="1" applyFont="1" applyBorder="1" applyAlignment="1">
      <alignment horizontal="center"/>
    </xf>
    <xf numFmtId="0" fontId="2" fillId="0" borderId="0" xfId="0" applyFont="1" applyAlignment="1">
      <alignment wrapText="1"/>
    </xf>
    <xf numFmtId="9" fontId="2" fillId="0" borderId="0" xfId="0" applyNumberFormat="1" applyFont="1"/>
    <xf numFmtId="0" fontId="2" fillId="0" borderId="1" xfId="0" applyFont="1" applyBorder="1"/>
    <xf numFmtId="0" fontId="2" fillId="0" borderId="1" xfId="0" applyFont="1" applyBorder="1" applyAlignment="1">
      <alignment horizontal="center"/>
    </xf>
    <xf numFmtId="9" fontId="2" fillId="0" borderId="1" xfId="1" applyFont="1" applyBorder="1" applyAlignment="1">
      <alignment horizontal="center"/>
    </xf>
    <xf numFmtId="0" fontId="3" fillId="0" borderId="0" xfId="0" applyFont="1" applyFill="1"/>
    <xf numFmtId="0" fontId="3" fillId="0" borderId="1" xfId="0" applyFont="1" applyFill="1" applyBorder="1" applyAlignment="1">
      <alignment horizontal="center" wrapText="1"/>
    </xf>
    <xf numFmtId="0" fontId="3" fillId="0" borderId="2" xfId="0" applyFont="1" applyFill="1" applyBorder="1" applyAlignment="1">
      <alignment horizontal="center"/>
    </xf>
    <xf numFmtId="0" fontId="3" fillId="0" borderId="2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 wrapText="1"/>
    </xf>
    <xf numFmtId="9" fontId="3" fillId="0" borderId="1" xfId="1" applyFont="1" applyFill="1" applyBorder="1" applyAlignment="1">
      <alignment horizontal="center" wrapText="1"/>
    </xf>
    <xf numFmtId="0" fontId="3" fillId="0" borderId="3" xfId="0" applyFont="1" applyFill="1" applyBorder="1"/>
    <xf numFmtId="0" fontId="3" fillId="0" borderId="2" xfId="0" applyFont="1" applyFill="1" applyBorder="1" applyAlignment="1">
      <alignment horizontal="center" wrapText="1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0216A4-56C7-4740-B1B3-35D857E4C36C}">
  <dimension ref="A1:H29"/>
  <sheetViews>
    <sheetView tabSelected="1" workbookViewId="0">
      <selection activeCell="A6" sqref="A6"/>
    </sheetView>
  </sheetViews>
  <sheetFormatPr defaultRowHeight="15.75" x14ac:dyDescent="0.3"/>
  <cols>
    <col min="1" max="1" width="29.28515625" style="1" customWidth="1"/>
    <col min="2" max="2" width="9.140625" style="1"/>
    <col min="3" max="3" width="11.140625" style="1" customWidth="1"/>
    <col min="4" max="6" width="9.140625" style="1"/>
    <col min="7" max="7" width="10.5703125" style="1" customWidth="1"/>
    <col min="8" max="8" width="9.140625" style="1"/>
  </cols>
  <sheetData>
    <row r="1" spans="1:8" ht="27.75" customHeight="1" x14ac:dyDescent="0.3">
      <c r="A1" s="13"/>
      <c r="B1" s="14" t="s">
        <v>0</v>
      </c>
      <c r="C1" s="14"/>
      <c r="D1" s="14"/>
      <c r="E1" s="14"/>
      <c r="F1" s="14"/>
      <c r="G1" s="14"/>
      <c r="H1" s="14"/>
    </row>
    <row r="2" spans="1:8" x14ac:dyDescent="0.3">
      <c r="A2" s="13" t="s">
        <v>1</v>
      </c>
      <c r="B2" s="15" t="s">
        <v>2</v>
      </c>
      <c r="C2" s="15"/>
      <c r="D2" s="15"/>
      <c r="E2" s="16"/>
      <c r="F2" s="15" t="s">
        <v>3</v>
      </c>
      <c r="G2" s="15"/>
      <c r="H2" s="15"/>
    </row>
    <row r="3" spans="1:8" ht="30" x14ac:dyDescent="0.3">
      <c r="A3" s="17"/>
      <c r="B3" s="17" t="s">
        <v>4</v>
      </c>
      <c r="C3" s="17" t="s">
        <v>17</v>
      </c>
      <c r="D3" s="18" t="s">
        <v>5</v>
      </c>
      <c r="E3" s="17"/>
      <c r="F3" s="17" t="s">
        <v>4</v>
      </c>
      <c r="G3" s="17" t="s">
        <v>17</v>
      </c>
      <c r="H3" s="17" t="s">
        <v>5</v>
      </c>
    </row>
    <row r="4" spans="1:8" x14ac:dyDescent="0.3">
      <c r="B4" s="2">
        <v>87</v>
      </c>
      <c r="C4" s="2" t="s">
        <v>6</v>
      </c>
      <c r="D4" s="3">
        <f t="shared" ref="D4:D9" si="0">+B4/$B$11</f>
        <v>4.7697368421052634E-2</v>
      </c>
      <c r="F4" s="2">
        <v>2</v>
      </c>
      <c r="G4" s="2" t="s">
        <v>6</v>
      </c>
      <c r="H4" s="3">
        <f t="shared" ref="H4:H9" si="1">+F4/$F$11</f>
        <v>1.6220600162206002E-3</v>
      </c>
    </row>
    <row r="5" spans="1:8" x14ac:dyDescent="0.3">
      <c r="B5" s="2">
        <v>129</v>
      </c>
      <c r="C5" s="2" t="s">
        <v>7</v>
      </c>
      <c r="D5" s="3">
        <f t="shared" si="0"/>
        <v>7.0723684210526314E-2</v>
      </c>
      <c r="F5" s="2">
        <v>10</v>
      </c>
      <c r="G5" s="2" t="s">
        <v>7</v>
      </c>
      <c r="H5" s="3">
        <f t="shared" si="1"/>
        <v>8.1103000811030002E-3</v>
      </c>
    </row>
    <row r="6" spans="1:8" x14ac:dyDescent="0.3">
      <c r="B6" s="2">
        <v>162</v>
      </c>
      <c r="C6" s="2" t="s">
        <v>8</v>
      </c>
      <c r="D6" s="3">
        <f t="shared" si="0"/>
        <v>8.8815789473684209E-2</v>
      </c>
      <c r="F6" s="2">
        <v>4</v>
      </c>
      <c r="G6" s="2" t="s">
        <v>8</v>
      </c>
      <c r="H6" s="3">
        <f t="shared" si="1"/>
        <v>3.2441200324412004E-3</v>
      </c>
    </row>
    <row r="7" spans="1:8" x14ac:dyDescent="0.3">
      <c r="B7" s="2">
        <v>219</v>
      </c>
      <c r="C7" s="2" t="s">
        <v>9</v>
      </c>
      <c r="D7" s="3">
        <f t="shared" si="0"/>
        <v>0.12006578947368421</v>
      </c>
      <c r="F7" s="2">
        <v>18</v>
      </c>
      <c r="G7" s="2" t="s">
        <v>9</v>
      </c>
      <c r="H7" s="3">
        <f t="shared" si="1"/>
        <v>1.4598540145985401E-2</v>
      </c>
    </row>
    <row r="8" spans="1:8" x14ac:dyDescent="0.3">
      <c r="B8" s="2">
        <v>540</v>
      </c>
      <c r="C8" s="2" t="s">
        <v>10</v>
      </c>
      <c r="D8" s="3">
        <f t="shared" si="0"/>
        <v>0.29605263157894735</v>
      </c>
      <c r="F8" s="2">
        <v>216</v>
      </c>
      <c r="G8" s="2" t="s">
        <v>10</v>
      </c>
      <c r="H8" s="3">
        <f t="shared" si="1"/>
        <v>0.17518248175182483</v>
      </c>
    </row>
    <row r="9" spans="1:8" x14ac:dyDescent="0.3">
      <c r="B9" s="2">
        <v>687</v>
      </c>
      <c r="C9" s="4">
        <v>0</v>
      </c>
      <c r="D9" s="3">
        <f t="shared" si="0"/>
        <v>0.37664473684210525</v>
      </c>
      <c r="F9" s="2">
        <v>983</v>
      </c>
      <c r="G9" s="4">
        <v>0</v>
      </c>
      <c r="H9" s="3">
        <f t="shared" si="1"/>
        <v>0.79724249797242497</v>
      </c>
    </row>
    <row r="10" spans="1:8" x14ac:dyDescent="0.3">
      <c r="B10" s="2"/>
      <c r="C10" s="4"/>
      <c r="D10" s="3"/>
      <c r="F10" s="2"/>
      <c r="G10" s="4"/>
      <c r="H10" s="3"/>
    </row>
    <row r="11" spans="1:8" x14ac:dyDescent="0.3">
      <c r="A11" s="5" t="s">
        <v>11</v>
      </c>
      <c r="B11" s="6">
        <f>SUM(B4:B10)</f>
        <v>1824</v>
      </c>
      <c r="C11" s="6"/>
      <c r="D11" s="7"/>
      <c r="E11" s="5"/>
      <c r="F11" s="6">
        <f>SUM(F4:F10)</f>
        <v>1233</v>
      </c>
      <c r="G11" s="6"/>
      <c r="H11" s="5"/>
    </row>
    <row r="12" spans="1:8" x14ac:dyDescent="0.3">
      <c r="A12" s="5" t="s">
        <v>15</v>
      </c>
      <c r="B12" s="7">
        <f>SUM(B4:B8)/B11</f>
        <v>0.62335526315789469</v>
      </c>
      <c r="C12" s="5"/>
      <c r="D12" s="5"/>
      <c r="E12" s="5"/>
      <c r="F12" s="7">
        <f>SUM(F4:F8)/F11</f>
        <v>0.20275750202757503</v>
      </c>
      <c r="G12" s="6"/>
      <c r="H12" s="5"/>
    </row>
    <row r="13" spans="1:8" x14ac:dyDescent="0.3">
      <c r="B13" s="2"/>
      <c r="D13" s="3"/>
      <c r="F13" s="2"/>
      <c r="G13" s="2"/>
    </row>
    <row r="14" spans="1:8" x14ac:dyDescent="0.3">
      <c r="B14" s="2"/>
      <c r="D14" s="3"/>
      <c r="F14" s="2"/>
    </row>
    <row r="15" spans="1:8" ht="28.5" customHeight="1" x14ac:dyDescent="0.3">
      <c r="A15" s="19"/>
      <c r="B15" s="20" t="s">
        <v>12</v>
      </c>
      <c r="C15" s="20"/>
      <c r="D15" s="20"/>
      <c r="E15" s="20"/>
      <c r="F15" s="20"/>
      <c r="G15" s="20"/>
      <c r="H15" s="20"/>
    </row>
    <row r="16" spans="1:8" x14ac:dyDescent="0.3">
      <c r="A16" s="13" t="s">
        <v>1</v>
      </c>
      <c r="B16" s="15" t="s">
        <v>2</v>
      </c>
      <c r="C16" s="15"/>
      <c r="D16" s="15"/>
      <c r="E16" s="16"/>
      <c r="F16" s="15" t="s">
        <v>3</v>
      </c>
      <c r="G16" s="15"/>
      <c r="H16" s="15"/>
    </row>
    <row r="17" spans="1:8" ht="30" x14ac:dyDescent="0.3">
      <c r="A17" s="17"/>
      <c r="B17" s="17" t="s">
        <v>4</v>
      </c>
      <c r="C17" s="17" t="s">
        <v>17</v>
      </c>
      <c r="D17" s="18" t="s">
        <v>5</v>
      </c>
      <c r="E17" s="17"/>
      <c r="F17" s="17" t="s">
        <v>4</v>
      </c>
      <c r="G17" s="17" t="s">
        <v>17</v>
      </c>
      <c r="H17" s="17" t="s">
        <v>5</v>
      </c>
    </row>
    <row r="18" spans="1:8" x14ac:dyDescent="0.3">
      <c r="B18" s="2">
        <v>5</v>
      </c>
      <c r="C18" s="2" t="s">
        <v>6</v>
      </c>
      <c r="D18" s="3">
        <f>+B18/$B$25</f>
        <v>0.05</v>
      </c>
      <c r="F18" s="2">
        <v>0</v>
      </c>
      <c r="G18" s="2" t="s">
        <v>6</v>
      </c>
      <c r="H18" s="3">
        <f>+F18/$F$25</f>
        <v>0</v>
      </c>
    </row>
    <row r="19" spans="1:8" x14ac:dyDescent="0.3">
      <c r="B19" s="2">
        <v>4</v>
      </c>
      <c r="C19" s="2" t="s">
        <v>7</v>
      </c>
      <c r="D19" s="3">
        <f t="shared" ref="D19:D23" si="2">+B19/$B$25</f>
        <v>0.04</v>
      </c>
      <c r="F19" s="2">
        <v>1</v>
      </c>
      <c r="G19" s="2" t="s">
        <v>7</v>
      </c>
      <c r="H19" s="3">
        <f t="shared" ref="H19:H23" si="3">+F19/$F$25</f>
        <v>1.4705882352941176E-2</v>
      </c>
    </row>
    <row r="20" spans="1:8" x14ac:dyDescent="0.3">
      <c r="B20" s="2">
        <v>7</v>
      </c>
      <c r="C20" s="2" t="s">
        <v>8</v>
      </c>
      <c r="D20" s="3">
        <f t="shared" si="2"/>
        <v>7.0000000000000007E-2</v>
      </c>
      <c r="F20" s="2">
        <v>1</v>
      </c>
      <c r="G20" s="2" t="s">
        <v>8</v>
      </c>
      <c r="H20" s="3">
        <f t="shared" si="3"/>
        <v>1.4705882352941176E-2</v>
      </c>
    </row>
    <row r="21" spans="1:8" x14ac:dyDescent="0.3">
      <c r="B21" s="2">
        <v>12</v>
      </c>
      <c r="C21" s="2" t="s">
        <v>9</v>
      </c>
      <c r="D21" s="3">
        <f t="shared" si="2"/>
        <v>0.12</v>
      </c>
      <c r="F21" s="2">
        <v>0</v>
      </c>
      <c r="G21" s="2" t="s">
        <v>9</v>
      </c>
      <c r="H21" s="3">
        <f t="shared" si="3"/>
        <v>0</v>
      </c>
    </row>
    <row r="22" spans="1:8" x14ac:dyDescent="0.3">
      <c r="B22" s="2">
        <v>29</v>
      </c>
      <c r="C22" s="2" t="s">
        <v>10</v>
      </c>
      <c r="D22" s="3">
        <f t="shared" si="2"/>
        <v>0.28999999999999998</v>
      </c>
      <c r="F22" s="2">
        <v>9</v>
      </c>
      <c r="G22" s="2" t="s">
        <v>10</v>
      </c>
      <c r="H22" s="3">
        <f t="shared" si="3"/>
        <v>0.13235294117647059</v>
      </c>
    </row>
    <row r="23" spans="1:8" x14ac:dyDescent="0.3">
      <c r="B23" s="2">
        <v>43</v>
      </c>
      <c r="C23" s="4">
        <v>0</v>
      </c>
      <c r="D23" s="3">
        <f t="shared" si="2"/>
        <v>0.43</v>
      </c>
      <c r="F23" s="2">
        <v>57</v>
      </c>
      <c r="G23" s="4">
        <v>0</v>
      </c>
      <c r="H23" s="3">
        <f t="shared" si="3"/>
        <v>0.83823529411764708</v>
      </c>
    </row>
    <row r="24" spans="1:8" x14ac:dyDescent="0.3">
      <c r="B24" s="2"/>
      <c r="C24" s="2"/>
      <c r="D24" s="3"/>
      <c r="F24" s="2"/>
      <c r="G24" s="2"/>
    </row>
    <row r="25" spans="1:8" x14ac:dyDescent="0.3">
      <c r="A25" s="1" t="s">
        <v>13</v>
      </c>
      <c r="B25" s="2">
        <f>SUM(B18:B24)</f>
        <v>100</v>
      </c>
      <c r="C25" s="2"/>
      <c r="D25" s="3"/>
      <c r="F25" s="2">
        <f>SUM(F18:F24)</f>
        <v>68</v>
      </c>
      <c r="G25" s="2"/>
    </row>
    <row r="26" spans="1:8" x14ac:dyDescent="0.3">
      <c r="B26" s="2"/>
      <c r="D26" s="3"/>
      <c r="F26" s="2"/>
    </row>
    <row r="27" spans="1:8" ht="36.75" customHeight="1" x14ac:dyDescent="0.3">
      <c r="A27" s="8" t="s">
        <v>16</v>
      </c>
      <c r="B27" s="3">
        <f>SUM(B18:B22)/B25</f>
        <v>0.56999999999999995</v>
      </c>
      <c r="D27" s="3"/>
      <c r="F27" s="3">
        <f>SUM(F18:F22)/F25</f>
        <v>0.16176470588235295</v>
      </c>
    </row>
    <row r="28" spans="1:8" x14ac:dyDescent="0.3">
      <c r="B28" s="2"/>
      <c r="D28" s="3"/>
      <c r="F28" s="2"/>
      <c r="H28" s="9"/>
    </row>
    <row r="29" spans="1:8" x14ac:dyDescent="0.3">
      <c r="A29" s="10" t="s">
        <v>14</v>
      </c>
      <c r="B29" s="11">
        <v>24</v>
      </c>
      <c r="C29" s="10"/>
      <c r="D29" s="12"/>
      <c r="E29" s="10"/>
      <c r="F29" s="11">
        <v>7</v>
      </c>
      <c r="G29" s="10"/>
      <c r="H29" s="10"/>
    </row>
  </sheetData>
  <mergeCells count="6">
    <mergeCell ref="B1:H1"/>
    <mergeCell ref="B2:D2"/>
    <mergeCell ref="F2:H2"/>
    <mergeCell ref="B15:H15"/>
    <mergeCell ref="B16:D16"/>
    <mergeCell ref="F16:H1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Metcalfe, Cushla (A&amp;F, St. Lucia)</dc:creator>
  <cp:lastModifiedBy>Metcalfe, Cushla (A&amp;F, St. Lucia)</cp:lastModifiedBy>
  <dcterms:created xsi:type="dcterms:W3CDTF">2020-05-08T06:24:19Z</dcterms:created>
  <dcterms:modified xsi:type="dcterms:W3CDTF">2020-06-17T04:27:57Z</dcterms:modified>
</cp:coreProperties>
</file>