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reiko\Dropbox\0a研究\00_2023_科研B タイプ3\0_デルファイ調査後_実践モデル_実践ガイドへ\論文投稿_実践モデル_デルファイ調査_2501\"/>
    </mc:Choice>
  </mc:AlternateContent>
  <xr:revisionPtr revIDLastSave="0" documentId="8_{DE20115E-355B-49AC-A296-C99EEF86480A}" xr6:coauthVersionLast="47" xr6:coauthVersionMax="47" xr10:uidLastSave="{00000000-0000-0000-0000-000000000000}"/>
  <bookViews>
    <workbookView xWindow="-110" yWindow="-110" windowWidth="21820" windowHeight="13900" tabRatio="715" xr2:uid="{00000000-000D-0000-FFFF-FFFF00000000}"/>
  </bookViews>
  <sheets>
    <sheet name="Table 1" sheetId="51" r:id="rId1"/>
    <sheet name="Table 2" sheetId="57" r:id="rId2"/>
    <sheet name="Table 3" sheetId="58" r:id="rId3"/>
    <sheet name="Sheet1" sheetId="41" state="hidden" r:id="rId4"/>
    <sheet name="管理者用1" sheetId="39" state="hidden" r:id="rId5"/>
    <sheet name="管理者用2" sheetId="40" state="hidden" r:id="rId6"/>
  </sheets>
  <definedNames>
    <definedName name="_xlnm.Print_Area" localSheetId="0">'Table 1'!$A$1:$H$36</definedName>
    <definedName name="_xlnm.Print_Area" localSheetId="1">'Table 2'!$A$1:$AP$26</definedName>
    <definedName name="_xlnm.Print_Area" localSheetId="2">'Table 3'!$A$1:$H$23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3" i="57" l="1"/>
  <c r="Y23" i="57"/>
  <c r="X23" i="57"/>
  <c r="Z22" i="57"/>
  <c r="Y22" i="57"/>
  <c r="X22" i="57"/>
  <c r="Z21" i="57"/>
  <c r="Y21" i="57"/>
  <c r="X21" i="57"/>
  <c r="Z20" i="57"/>
  <c r="Y20" i="57"/>
  <c r="X20" i="57"/>
  <c r="Z19" i="57"/>
  <c r="Y19" i="57"/>
  <c r="X19" i="57"/>
  <c r="Z18" i="57"/>
  <c r="Y18" i="57"/>
  <c r="X18" i="57"/>
  <c r="Z17" i="57"/>
  <c r="Y17" i="57"/>
  <c r="X17" i="57"/>
  <c r="Z16" i="57"/>
  <c r="Y16" i="57"/>
  <c r="X16" i="57"/>
  <c r="Z15" i="57"/>
  <c r="Y15" i="57"/>
  <c r="X15" i="57"/>
  <c r="Z14" i="57"/>
  <c r="Y14" i="57"/>
  <c r="X14" i="57"/>
  <c r="Z13" i="57"/>
  <c r="Y13" i="57"/>
  <c r="X13" i="57"/>
  <c r="Z12" i="57"/>
  <c r="Y12" i="57"/>
  <c r="X12" i="57"/>
  <c r="Z11" i="57"/>
  <c r="Y11" i="57"/>
  <c r="X11" i="57"/>
  <c r="Z10" i="57"/>
  <c r="Y10" i="57"/>
  <c r="X10" i="57"/>
  <c r="Z9" i="57"/>
  <c r="Y9" i="57"/>
  <c r="X9" i="57"/>
  <c r="Z8" i="57"/>
  <c r="Y8" i="57"/>
  <c r="X8" i="57"/>
  <c r="Z7" i="57"/>
  <c r="Y7" i="57"/>
  <c r="X7" i="57"/>
  <c r="Z6" i="57"/>
  <c r="Y6" i="57"/>
  <c r="X6" i="57"/>
  <c r="Z5" i="57"/>
  <c r="Y5" i="57"/>
  <c r="X5" i="57"/>
  <c r="H21" i="51" l="1"/>
  <c r="H22" i="51" l="1"/>
  <c r="H20" i="51"/>
  <c r="H23" i="51"/>
  <c r="H24" i="51"/>
  <c r="H32" i="51"/>
  <c r="H31" i="51"/>
  <c r="H30" i="51"/>
  <c r="H8" i="51"/>
  <c r="H7" i="51"/>
  <c r="H17" i="51"/>
  <c r="H16" i="51"/>
  <c r="H15" i="51"/>
  <c r="H14" i="51"/>
  <c r="H13" i="51"/>
  <c r="H12" i="51"/>
  <c r="H11" i="51"/>
  <c r="H10" i="51"/>
  <c r="H9" i="51"/>
  <c r="H6" i="51"/>
  <c r="H5" i="51"/>
  <c r="H4" i="51"/>
  <c r="H3" i="51"/>
  <c r="H19" i="51"/>
  <c r="H18" i="51"/>
  <c r="H26" i="51"/>
  <c r="H25" i="51"/>
  <c r="AV4" i="39" l="1"/>
  <c r="AU4" i="39"/>
  <c r="AT4" i="39"/>
  <c r="AS4" i="39"/>
  <c r="AR4" i="39"/>
  <c r="AQ4" i="39"/>
  <c r="AP4" i="39"/>
  <c r="AO4" i="39"/>
  <c r="AN4" i="39"/>
  <c r="AM4" i="39"/>
  <c r="AL4" i="39"/>
  <c r="AK4" i="39"/>
  <c r="AJ4" i="39"/>
  <c r="AI4" i="39"/>
  <c r="AH4" i="39"/>
  <c r="AG4" i="39"/>
  <c r="AF4" i="39"/>
  <c r="AE4" i="39"/>
  <c r="AD4" i="39"/>
  <c r="AC4" i="39"/>
  <c r="AB4" i="39"/>
  <c r="AA4" i="39"/>
  <c r="Z4" i="39"/>
  <c r="X4" i="39"/>
  <c r="Y4" i="39"/>
  <c r="V4" i="39"/>
  <c r="W4" i="39"/>
  <c r="U4" i="39"/>
  <c r="T4" i="39"/>
  <c r="S4" i="39"/>
  <c r="R4" i="39"/>
  <c r="Q4" i="39"/>
  <c r="P4" i="39"/>
  <c r="O4" i="39"/>
  <c r="N4" i="39"/>
  <c r="M4" i="39"/>
  <c r="L4" i="39"/>
  <c r="K4" i="39"/>
  <c r="J4" i="39"/>
  <c r="I4" i="39"/>
  <c r="H4" i="39"/>
  <c r="G4" i="39"/>
  <c r="F4" i="39"/>
  <c r="E4" i="39"/>
  <c r="D4" i="39"/>
  <c r="C4" i="39"/>
  <c r="B4" i="39"/>
</calcChain>
</file>

<file path=xl/sharedStrings.xml><?xml version="1.0" encoding="utf-8"?>
<sst xmlns="http://schemas.openxmlformats.org/spreadsheetml/2006/main" count="193" uniqueCount="171">
  <si>
    <t>データ転送シート</t>
    <rPh sb="3" eb="5">
      <t>テンソウ</t>
    </rPh>
    <phoneticPr fontId="4"/>
  </si>
  <si>
    <t>問5</t>
    <rPh sb="0" eb="1">
      <t>トイ</t>
    </rPh>
    <phoneticPr fontId="4"/>
  </si>
  <si>
    <t>保健師の社会的信用を導く展開</t>
    <rPh sb="4" eb="7">
      <t>シャカイテキ</t>
    </rPh>
    <rPh sb="7" eb="9">
      <t>シンヨウ</t>
    </rPh>
    <rPh sb="10" eb="11">
      <t>ミチビ</t>
    </rPh>
    <rPh sb="12" eb="14">
      <t>テンカイ</t>
    </rPh>
    <phoneticPr fontId="3"/>
  </si>
  <si>
    <t>正しい決定を導く準備段階、確実な成果を導く実装段階、活用と改善を導く普及段階、</t>
    <phoneticPr fontId="3"/>
  </si>
  <si>
    <t>問2</t>
    <rPh sb="0" eb="1">
      <t>トイ</t>
    </rPh>
    <phoneticPr fontId="4"/>
  </si>
  <si>
    <t xml:space="preserve">5．完全に同意する </t>
    <phoneticPr fontId="4"/>
  </si>
  <si>
    <t>4．同意する</t>
    <phoneticPr fontId="4"/>
  </si>
  <si>
    <t>3．どちらともいえない</t>
    <phoneticPr fontId="4"/>
  </si>
  <si>
    <t>2．同意しない</t>
    <phoneticPr fontId="4"/>
  </si>
  <si>
    <t>1．全く同意しない</t>
    <phoneticPr fontId="4"/>
  </si>
  <si>
    <t>項目番号</t>
    <rPh sb="0" eb="4">
      <t>コウモクバンゴウ</t>
    </rPh>
    <phoneticPr fontId="4"/>
  </si>
  <si>
    <t>項目番号</t>
    <rPh sb="0" eb="2">
      <t>コウモク</t>
    </rPh>
    <rPh sb="2" eb="4">
      <t>バンゴウ</t>
    </rPh>
    <phoneticPr fontId="4"/>
  </si>
  <si>
    <t>問4</t>
    <rPh sb="0" eb="1">
      <t>トイ</t>
    </rPh>
    <phoneticPr fontId="4"/>
  </si>
  <si>
    <t>問7</t>
    <rPh sb="0" eb="1">
      <t>トイ</t>
    </rPh>
    <phoneticPr fontId="4"/>
  </si>
  <si>
    <t>問1</t>
    <rPh sb="0" eb="1">
      <t>トイ</t>
    </rPh>
    <phoneticPr fontId="4"/>
  </si>
  <si>
    <t>問3</t>
    <rPh sb="0" eb="1">
      <t>トイ</t>
    </rPh>
    <phoneticPr fontId="4"/>
  </si>
  <si>
    <t>問２</t>
    <rPh sb="0" eb="1">
      <t>トイ</t>
    </rPh>
    <phoneticPr fontId="4"/>
  </si>
  <si>
    <t>問6</t>
    <rPh sb="0" eb="1">
      <t>トイ</t>
    </rPh>
    <phoneticPr fontId="4"/>
  </si>
  <si>
    <t>問8</t>
    <rPh sb="0" eb="1">
      <t>トイ</t>
    </rPh>
    <phoneticPr fontId="4"/>
  </si>
  <si>
    <t>問4,6</t>
    <rPh sb="0" eb="1">
      <t>トイ</t>
    </rPh>
    <phoneticPr fontId="4"/>
  </si>
  <si>
    <t>2回目</t>
    <rPh sb="1" eb="3">
      <t>カイメ</t>
    </rPh>
    <phoneticPr fontId="4"/>
  </si>
  <si>
    <t>ID</t>
    <phoneticPr fontId="4"/>
  </si>
  <si>
    <t xml:space="preserve"> n=52</t>
    <phoneticPr fontId="4"/>
  </si>
  <si>
    <t xml:space="preserve"> n=47</t>
    <phoneticPr fontId="4"/>
  </si>
  <si>
    <t>Practice model of evidence-based health service development</t>
    <phoneticPr fontId="4"/>
  </si>
  <si>
    <t>Clarify the issues requiring the development/improvement of the project/program</t>
    <phoneticPr fontId="4"/>
  </si>
  <si>
    <t>Identify issues and set targets among the stakeholders</t>
    <phoneticPr fontId="3"/>
  </si>
  <si>
    <t>Explore best practices to achieve the target</t>
    <phoneticPr fontId="3"/>
  </si>
  <si>
    <t>Examine evidence of the best practice/existing project and select possible options</t>
    <phoneticPr fontId="3"/>
  </si>
  <si>
    <t>Validate the applicability of possible options for the project/program</t>
    <phoneticPr fontId="3"/>
  </si>
  <si>
    <t>Clarify the incentives and disincentives for planning, execution and evaluation</t>
    <phoneticPr fontId="3"/>
  </si>
  <si>
    <t>Make decisions on the start/continuation of the project/program</t>
    <phoneticPr fontId="3"/>
  </si>
  <si>
    <t>Prepare execution and evaluation plans for the project/action</t>
    <phoneticPr fontId="3"/>
  </si>
  <si>
    <t>Include in the execution plan measures to leverage incentives and address disincentives</t>
    <phoneticPr fontId="3"/>
  </si>
  <si>
    <t>Include in the evaluation plan how to evaluate the result of addressing incentives and disincentives</t>
    <phoneticPr fontId="3"/>
  </si>
  <si>
    <t>Execute/replicate the project/action</t>
    <phoneticPr fontId="3"/>
  </si>
  <si>
    <t>Monitor the execution/replication of the project/program</t>
    <phoneticPr fontId="3"/>
  </si>
  <si>
    <t>Clarify required improvements based on the evaluation of the project/program</t>
    <phoneticPr fontId="3"/>
  </si>
  <si>
    <t>Consider improvement measures for, or upscaling and downscaling of the project/program</t>
    <phoneticPr fontId="3"/>
  </si>
  <si>
    <t>Foundation of practice</t>
    <phoneticPr fontId="4"/>
  </si>
  <si>
    <t>continuing professional development: Leading to society’s trust in PHNs</t>
    <phoneticPr fontId="4"/>
  </si>
  <si>
    <t>Clarify the issues requiring the development/improvement of the project/program.</t>
    <phoneticPr fontId="4"/>
  </si>
  <si>
    <t>Identify issues and set targets among the stakeholders.</t>
    <phoneticPr fontId="4"/>
  </si>
  <si>
    <t>Explore best practices to achieve the target.</t>
    <phoneticPr fontId="4"/>
  </si>
  <si>
    <t>Make decisions on the start/continuation of the project/program.</t>
  </si>
  <si>
    <t>Make decisions on the start/continuation of the project/program.</t>
    <phoneticPr fontId="4"/>
  </si>
  <si>
    <t>Prepare execution and evaluation plans for the project/action.</t>
  </si>
  <si>
    <t>Prepare execution and evaluation plans for the project/action.</t>
    <phoneticPr fontId="4"/>
  </si>
  <si>
    <t>Execute/replicate the project/action.</t>
  </si>
  <si>
    <t>Execute/replicate the project/action.</t>
    <phoneticPr fontId="4"/>
  </si>
  <si>
    <t>Clarify required improvements based on the evaluation of the project/program.</t>
  </si>
  <si>
    <t>Clarify required improvements based on the evaluation of the project/program.</t>
    <phoneticPr fontId="4"/>
  </si>
  <si>
    <t>Validate the applicability of possible options.</t>
    <phoneticPr fontId="4"/>
  </si>
  <si>
    <r>
      <t>Preparation stage: Leading to the best decision or plan (A</t>
    </r>
    <r>
      <rPr>
        <sz val="9"/>
        <rFont val="ＭＳ Ｐ明朝"/>
        <family val="1"/>
        <charset val="128"/>
      </rPr>
      <t>→</t>
    </r>
    <r>
      <rPr>
        <sz val="9"/>
        <rFont val="Century"/>
        <family val="1"/>
      </rPr>
      <t>P)</t>
    </r>
    <phoneticPr fontId="4"/>
  </si>
  <si>
    <t>In practice, the initial draft was modified after Round 1, the first modified draft was further modified after Round 2, and the second modified draft was turned into the final draft following the validation of consensus after Round 3.</t>
    <phoneticPr fontId="4"/>
  </si>
  <si>
    <t>The underlines in the table indicate modified parts. Forward slash (/) means “and/or.”</t>
    <phoneticPr fontId="4"/>
  </si>
  <si>
    <t>The item numbers are for convenience and do not indicate any order or priority.</t>
    <phoneticPr fontId="4"/>
  </si>
  <si>
    <t>Continuing professional development: Leading to society’s trust in PHNs</t>
    <phoneticPr fontId="4"/>
  </si>
  <si>
    <t>Draft</t>
    <phoneticPr fontId="4"/>
  </si>
  <si>
    <t>Modified draft</t>
    <phoneticPr fontId="4"/>
  </si>
  <si>
    <t>Table 3. Practice model of evidence-based health service development, and Foundation of practice</t>
    <phoneticPr fontId="11"/>
  </si>
  <si>
    <r>
      <t xml:space="preserve">Identify issues and set targets </t>
    </r>
    <r>
      <rPr>
        <u/>
        <sz val="9"/>
        <rFont val="Century"/>
        <family val="1"/>
      </rPr>
      <t>to be achieved</t>
    </r>
    <r>
      <rPr>
        <sz val="9"/>
        <rFont val="Century"/>
        <family val="1"/>
      </rPr>
      <t xml:space="preserve"> among the stakeholders.</t>
    </r>
    <phoneticPr fontId="3"/>
  </si>
  <si>
    <r>
      <rPr>
        <u/>
        <sz val="9"/>
        <rFont val="Century"/>
        <family val="1"/>
      </rPr>
      <t>Select possible options for the</t>
    </r>
    <r>
      <rPr>
        <sz val="9"/>
        <rFont val="Century"/>
        <family val="1"/>
      </rPr>
      <t xml:space="preserve"> best practices to achieve the target</t>
    </r>
    <r>
      <rPr>
        <u/>
        <sz val="9"/>
        <rFont val="Century"/>
        <family val="1"/>
      </rPr>
      <t xml:space="preserve"> (or for an existing project, validate continuation through evaluation and improvement)</t>
    </r>
    <r>
      <rPr>
        <sz val="9"/>
        <rFont val="Century"/>
        <family val="1"/>
      </rPr>
      <t>.</t>
    </r>
    <phoneticPr fontId="3"/>
  </si>
  <si>
    <r>
      <t xml:space="preserve"> Examine evidence of </t>
    </r>
    <r>
      <rPr>
        <u/>
        <sz val="9"/>
        <rFont val="Century"/>
        <family val="1"/>
      </rPr>
      <t>possible options for</t>
    </r>
    <r>
      <rPr>
        <sz val="9"/>
        <rFont val="Century"/>
        <family val="1"/>
      </rPr>
      <t xml:space="preserve"> the best practice/existing project.</t>
    </r>
    <phoneticPr fontId="4"/>
  </si>
  <si>
    <r>
      <t>Examine evidence of the best practice/existing project</t>
    </r>
    <r>
      <rPr>
        <u/>
        <sz val="9"/>
        <rFont val="Century"/>
        <family val="1"/>
      </rPr>
      <t xml:space="preserve"> and select possible options</t>
    </r>
    <r>
      <rPr>
        <sz val="9"/>
        <rFont val="Century"/>
        <family val="1"/>
      </rPr>
      <t>.</t>
    </r>
    <phoneticPr fontId="4"/>
  </si>
  <si>
    <r>
      <t xml:space="preserve">Validate the applicability of possible options </t>
    </r>
    <r>
      <rPr>
        <u/>
        <sz val="9"/>
        <rFont val="Century"/>
        <family val="1"/>
      </rPr>
      <t>for the project/program</t>
    </r>
    <r>
      <rPr>
        <sz val="9"/>
        <rFont val="Century"/>
        <family val="1"/>
      </rPr>
      <t>.</t>
    </r>
    <phoneticPr fontId="4"/>
  </si>
  <si>
    <r>
      <rPr>
        <u/>
        <sz val="9"/>
        <rFont val="Century"/>
        <family val="1"/>
      </rPr>
      <t xml:space="preserve"> Identify</t>
    </r>
    <r>
      <rPr>
        <sz val="9"/>
        <rFont val="Century"/>
        <family val="1"/>
      </rPr>
      <t xml:space="preserve"> the incentives and disincentives for planning, execution and evaluation.</t>
    </r>
    <phoneticPr fontId="3"/>
  </si>
  <si>
    <r>
      <rPr>
        <u/>
        <sz val="9"/>
        <rFont val="Century"/>
        <family val="1"/>
      </rPr>
      <t>Clarify</t>
    </r>
    <r>
      <rPr>
        <sz val="9"/>
        <rFont val="Century"/>
        <family val="1"/>
      </rPr>
      <t xml:space="preserve"> the incentives and disincentives for planning, execution and evaluation.</t>
    </r>
    <phoneticPr fontId="4"/>
  </si>
  <si>
    <r>
      <t xml:space="preserve">Include in the execution plan </t>
    </r>
    <r>
      <rPr>
        <u/>
        <sz val="9"/>
        <rFont val="Century"/>
        <family val="1"/>
      </rPr>
      <t>how to leverage</t>
    </r>
    <r>
      <rPr>
        <sz val="9"/>
        <rFont val="Century"/>
        <family val="1"/>
      </rPr>
      <t xml:space="preserve"> incentives and address disincentives.</t>
    </r>
    <phoneticPr fontId="3"/>
  </si>
  <si>
    <r>
      <t xml:space="preserve">Include in the execution plan </t>
    </r>
    <r>
      <rPr>
        <u/>
        <sz val="9"/>
        <rFont val="Century"/>
        <family val="1"/>
      </rPr>
      <t xml:space="preserve">measures to leverage </t>
    </r>
    <r>
      <rPr>
        <sz val="9"/>
        <rFont val="Century"/>
        <family val="1"/>
      </rPr>
      <t>incentives and address disincentives.</t>
    </r>
    <phoneticPr fontId="4"/>
  </si>
  <si>
    <r>
      <t xml:space="preserve">Include in the evaluation plan how to evaluate </t>
    </r>
    <r>
      <rPr>
        <u/>
        <sz val="9"/>
        <rFont val="Century"/>
        <family val="1"/>
      </rPr>
      <t>the result of addressing incentives and disincentives</t>
    </r>
    <r>
      <rPr>
        <sz val="9"/>
        <rFont val="Century"/>
        <family val="1"/>
      </rPr>
      <t>.</t>
    </r>
    <phoneticPr fontId="4"/>
  </si>
  <si>
    <r>
      <t xml:space="preserve">Monitor </t>
    </r>
    <r>
      <rPr>
        <u/>
        <sz val="9"/>
        <rFont val="Century"/>
        <family val="1"/>
      </rPr>
      <t>the execution/replication of the project/program</t>
    </r>
    <r>
      <rPr>
        <sz val="9"/>
        <rFont val="Century"/>
        <family val="1"/>
      </rPr>
      <t>.</t>
    </r>
    <phoneticPr fontId="4"/>
  </si>
  <si>
    <r>
      <t>Monitor</t>
    </r>
    <r>
      <rPr>
        <u/>
        <sz val="9"/>
        <rFont val="Century"/>
        <family val="1"/>
      </rPr>
      <t>/optimize</t>
    </r>
    <r>
      <rPr>
        <sz val="9"/>
        <rFont val="Century"/>
        <family val="1"/>
      </rPr>
      <t xml:space="preserve"> the replication </t>
    </r>
    <r>
      <rPr>
        <u/>
        <sz val="9"/>
        <rFont val="Century"/>
        <family val="1"/>
      </rPr>
      <t>process of the plan</t>
    </r>
    <r>
      <rPr>
        <sz val="9"/>
        <rFont val="Century"/>
        <family val="1"/>
      </rPr>
      <t>.</t>
    </r>
    <phoneticPr fontId="3"/>
  </si>
  <si>
    <r>
      <rPr>
        <u/>
        <sz val="9"/>
        <rFont val="Century"/>
        <family val="1"/>
      </rPr>
      <t>Replicate quality improvement/upscaling measures</t>
    </r>
    <r>
      <rPr>
        <sz val="9"/>
        <rFont val="Century"/>
        <family val="1"/>
      </rPr>
      <t>.</t>
    </r>
    <phoneticPr fontId="3"/>
  </si>
  <si>
    <r>
      <rPr>
        <u/>
        <sz val="9"/>
        <rFont val="Century"/>
        <family val="1"/>
      </rPr>
      <t>Consider improvement measures for, or upscaling and downscaling of the project/program</t>
    </r>
    <r>
      <rPr>
        <sz val="9"/>
        <rFont val="Century"/>
        <family val="1"/>
      </rPr>
      <t>.</t>
    </r>
    <phoneticPr fontId="4"/>
  </si>
  <si>
    <t>Continue competency development as professionals.</t>
    <phoneticPr fontId="4"/>
  </si>
  <si>
    <r>
      <t>4</t>
    </r>
    <r>
      <rPr>
        <sz val="10"/>
        <rFont val="ＭＳ Ｐ明朝"/>
        <family val="1"/>
        <charset val="128"/>
      </rPr>
      <t>＋</t>
    </r>
    <r>
      <rPr>
        <sz val="10"/>
        <rFont val="Century"/>
        <family val="1"/>
      </rPr>
      <t>5</t>
    </r>
    <phoneticPr fontId="11"/>
  </si>
  <si>
    <t>Table 2. Consensus formation in the Delphi survey</t>
    <rPh sb="0" eb="49">
      <t>ヒョウチョウサゴウイケイセイジョウキョウゴウイリツゴウイド</t>
    </rPh>
    <phoneticPr fontId="11"/>
  </si>
  <si>
    <t>No.</t>
    <phoneticPr fontId="4"/>
  </si>
  <si>
    <t>Items</t>
    <phoneticPr fontId="11"/>
  </si>
  <si>
    <t>The three-stage structure of the Practice Model</t>
    <phoneticPr fontId="4"/>
  </si>
  <si>
    <t>Designating “continuing professional development” as the foundation of practice</t>
    <phoneticPr fontId="4"/>
  </si>
  <si>
    <t xml:space="preserve"> 1 to 5, with 1 indicating “Do not agree at all,” 2 “Do not agree,” 3 “Do not know,” 4 “Agree” and 5 “Completely agree.”</t>
    <phoneticPr fontId="11"/>
  </si>
  <si>
    <t>Criteria for determination on consensus formation:</t>
    <phoneticPr fontId="11"/>
  </si>
  <si>
    <t>Rating scale:</t>
    <phoneticPr fontId="11"/>
  </si>
  <si>
    <t>The percentage of agreement was judged as high where scores of 4 and 5 on the rating scale combined accounted for 80% or over of the total responses, and medium when the share was 70% or over.</t>
    <rPh sb="0" eb="192">
      <t>ゴウイリツイジョウチュウテイド</t>
    </rPh>
    <phoneticPr fontId="11"/>
  </si>
  <si>
    <t>The degree of consensus was judged from the median value and the interquartile range (IQR), indicating the distance between the first and third quartiles, either as high (median of 5, IQR of 0 or 1) or medium (median of 4, IQR of 1).</t>
    <phoneticPr fontId="11"/>
  </si>
  <si>
    <r>
      <t>Round 1</t>
    </r>
    <r>
      <rPr>
        <sz val="11"/>
        <rFont val="ＭＳ Ｐ明朝"/>
        <family val="1"/>
        <charset val="128"/>
      </rPr>
      <t>　</t>
    </r>
    <r>
      <rPr>
        <sz val="11"/>
        <rFont val="Century"/>
        <family val="1"/>
      </rPr>
      <t>N=99</t>
    </r>
    <phoneticPr fontId="11"/>
  </si>
  <si>
    <r>
      <t>Round 2</t>
    </r>
    <r>
      <rPr>
        <sz val="11"/>
        <rFont val="ＭＳ Ｐ明朝"/>
        <family val="1"/>
        <charset val="128"/>
      </rPr>
      <t>　</t>
    </r>
    <r>
      <rPr>
        <sz val="11"/>
        <rFont val="Century"/>
        <family val="1"/>
      </rPr>
      <t>N=91</t>
    </r>
    <phoneticPr fontId="11"/>
  </si>
  <si>
    <r>
      <t>Round 3</t>
    </r>
    <r>
      <rPr>
        <sz val="11"/>
        <rFont val="ＭＳ Ｐ明朝"/>
        <family val="1"/>
        <charset val="128"/>
      </rPr>
      <t>　</t>
    </r>
    <r>
      <rPr>
        <sz val="11"/>
        <rFont val="Century"/>
        <family val="1"/>
      </rPr>
      <t>N=81</t>
    </r>
    <phoneticPr fontId="11"/>
  </si>
  <si>
    <t>Round 1</t>
    <phoneticPr fontId="11"/>
  </si>
  <si>
    <t>Round 2</t>
  </si>
  <si>
    <t>Round 3</t>
  </si>
  <si>
    <t>Round 2</t>
    <phoneticPr fontId="11"/>
  </si>
  <si>
    <t>Round 3</t>
    <phoneticPr fontId="11"/>
  </si>
  <si>
    <t>Agreement % (4+5)</t>
    <phoneticPr fontId="11"/>
  </si>
  <si>
    <t>Degree of consensus</t>
    <phoneticPr fontId="11"/>
  </si>
  <si>
    <t>IQR</t>
    <phoneticPr fontId="11"/>
  </si>
  <si>
    <t>Med.</t>
    <phoneticPr fontId="11"/>
  </si>
  <si>
    <r>
      <t>Frequency distribution</t>
    </r>
    <r>
      <rPr>
        <sz val="11"/>
        <rFont val="ＭＳ Ｐ明朝"/>
        <family val="1"/>
        <charset val="128"/>
      </rPr>
      <t xml:space="preserve"> ％</t>
    </r>
    <phoneticPr fontId="11"/>
  </si>
  <si>
    <t>Comments</t>
    <phoneticPr fontId="11"/>
  </si>
  <si>
    <t>num.</t>
    <phoneticPr fontId="4"/>
  </si>
  <si>
    <r>
      <rPr>
        <sz val="9"/>
        <rFont val="ＭＳ Ｐ明朝"/>
        <family val="1"/>
        <charset val="128"/>
      </rPr>
      <t>　　　　　　　　　　　　　　　教育研究機関の</t>
    </r>
    <r>
      <rPr>
        <sz val="9"/>
        <rFont val="Century"/>
        <family val="1"/>
      </rPr>
      <t>118</t>
    </r>
    <r>
      <rPr>
        <sz val="9"/>
        <rFont val="ＭＳ Ｐ明朝"/>
        <family val="1"/>
        <charset val="128"/>
      </rPr>
      <t>人中、保健師経験あり（不明</t>
    </r>
    <r>
      <rPr>
        <sz val="9"/>
        <rFont val="Century"/>
        <family val="1"/>
      </rPr>
      <t>1</t>
    </r>
    <r>
      <rPr>
        <sz val="9"/>
        <rFont val="ＭＳ Ｐ明朝"/>
        <family val="1"/>
        <charset val="128"/>
      </rPr>
      <t>）</t>
    </r>
    <rPh sb="15" eb="17">
      <t>キョウイク</t>
    </rPh>
    <rPh sb="17" eb="21">
      <t>ケンキュウキカン</t>
    </rPh>
    <rPh sb="25" eb="26">
      <t>ニン</t>
    </rPh>
    <rPh sb="26" eb="27">
      <t>チュウ</t>
    </rPh>
    <rPh sb="28" eb="31">
      <t>ホケンシ</t>
    </rPh>
    <rPh sb="31" eb="33">
      <t>ケイケン</t>
    </rPh>
    <rPh sb="36" eb="38">
      <t>フメイ</t>
    </rPh>
    <phoneticPr fontId="2"/>
  </si>
  <si>
    <t>Experience as PHN</t>
    <phoneticPr fontId="11"/>
  </si>
  <si>
    <r>
      <rPr>
        <sz val="9"/>
        <rFont val="ＭＳ Ｐ明朝"/>
        <family val="1"/>
        <charset val="128"/>
      </rPr>
      <t>　　</t>
    </r>
    <r>
      <rPr>
        <sz val="9"/>
        <rFont val="Century"/>
        <family val="1"/>
      </rPr>
      <t xml:space="preserve">Mean 25.5
</t>
    </r>
    <r>
      <rPr>
        <sz val="9"/>
        <rFont val="ＭＳ Ｐ明朝"/>
        <family val="1"/>
        <charset val="128"/>
      </rPr>
      <t>　　　　　</t>
    </r>
    <r>
      <rPr>
        <sz val="9"/>
        <rFont val="Century"/>
        <family val="1"/>
      </rPr>
      <t>±SD 12.8</t>
    </r>
    <phoneticPr fontId="11"/>
  </si>
  <si>
    <r>
      <rPr>
        <sz val="11"/>
        <rFont val="ＭＳ Ｐ明朝"/>
        <family val="1"/>
        <charset val="128"/>
      </rPr>
      <t>（</t>
    </r>
    <r>
      <rPr>
        <sz val="11"/>
        <rFont val="Century"/>
        <family val="1"/>
      </rPr>
      <t>Round 1</t>
    </r>
    <r>
      <rPr>
        <sz val="11"/>
        <rFont val="ＭＳ Ｐ明朝"/>
        <family val="1"/>
        <charset val="128"/>
      </rPr>
      <t>：</t>
    </r>
    <r>
      <rPr>
        <sz val="11"/>
        <rFont val="Century"/>
        <family val="1"/>
      </rPr>
      <t>N=99</t>
    </r>
    <r>
      <rPr>
        <sz val="11"/>
        <rFont val="ＭＳ Ｐ明朝"/>
        <family val="1"/>
        <charset val="128"/>
      </rPr>
      <t>）</t>
    </r>
    <phoneticPr fontId="11"/>
  </si>
  <si>
    <r>
      <t>Table 1  Demographics of the expert panel</t>
    </r>
    <r>
      <rPr>
        <sz val="11"/>
        <rFont val="ＭＳ Ｐ明朝"/>
        <family val="1"/>
        <charset val="128"/>
      </rPr>
      <t>　　　　　</t>
    </r>
    <phoneticPr fontId="11"/>
  </si>
  <si>
    <t>Attributes and Selection Criteria</t>
    <phoneticPr fontId="4"/>
  </si>
  <si>
    <t>Attributes</t>
    <phoneticPr fontId="11"/>
  </si>
  <si>
    <t>Selection Criteria</t>
    <phoneticPr fontId="11"/>
  </si>
  <si>
    <t>Less than 10 years</t>
    <phoneticPr fontId="11"/>
  </si>
  <si>
    <t>30 years or more</t>
    <phoneticPr fontId="11"/>
  </si>
  <si>
    <t>10-19 years</t>
    <phoneticPr fontId="11"/>
  </si>
  <si>
    <t>20-29 years</t>
    <phoneticPr fontId="11"/>
  </si>
  <si>
    <t>Academic qualification</t>
    <phoneticPr fontId="4"/>
  </si>
  <si>
    <t>Faculty</t>
    <phoneticPr fontId="4"/>
  </si>
  <si>
    <r>
      <t>Postgraduate degree (Master</t>
    </r>
    <r>
      <rPr>
        <sz val="9"/>
        <rFont val="ＭＳ Ｐ明朝"/>
        <family val="1"/>
        <charset val="128"/>
      </rPr>
      <t>・</t>
    </r>
    <r>
      <rPr>
        <sz val="9"/>
        <rFont val="Century"/>
        <family val="1"/>
      </rPr>
      <t>Doctorate</t>
    </r>
    <r>
      <rPr>
        <sz val="9"/>
        <rFont val="ＭＳ Ｐ明朝"/>
        <family val="1"/>
        <charset val="128"/>
      </rPr>
      <t>）</t>
    </r>
    <phoneticPr fontId="4"/>
  </si>
  <si>
    <t>Others</t>
    <phoneticPr fontId="4"/>
  </si>
  <si>
    <t>Geographical area</t>
    <phoneticPr fontId="11"/>
  </si>
  <si>
    <t>Hokkaido/Tohoku</t>
  </si>
  <si>
    <t>Kanto/Koshinetsu</t>
  </si>
  <si>
    <t>Tokai/Hokuriku</t>
  </si>
  <si>
    <t>Kinki</t>
  </si>
  <si>
    <t>Chugoku/Shikoku</t>
  </si>
  <si>
    <t>Kyushu/Okinawa</t>
  </si>
  <si>
    <t>Criterion A: Expertise</t>
    <phoneticPr fontId="11"/>
  </si>
  <si>
    <t>Faculty institutions</t>
    <phoneticPr fontId="11"/>
  </si>
  <si>
    <t>Local governments (prefectures)</t>
    <phoneticPr fontId="11"/>
  </si>
  <si>
    <t>Affiliation</t>
    <phoneticPr fontId="11"/>
  </si>
  <si>
    <t>Section chief or above</t>
    <phoneticPr fontId="4"/>
  </si>
  <si>
    <t>None</t>
    <phoneticPr fontId="4"/>
  </si>
  <si>
    <t>Professor</t>
    <rPh sb="0" eb="9">
      <t>キョウジュ</t>
    </rPh>
    <phoneticPr fontId="4"/>
  </si>
  <si>
    <t xml:space="preserve"> Assistant professor or below</t>
    <phoneticPr fontId="4"/>
  </si>
  <si>
    <t>Associate Professor/Lecturer</t>
    <phoneticPr fontId="4"/>
  </si>
  <si>
    <t>Job category</t>
    <phoneticPr fontId="2"/>
  </si>
  <si>
    <t>Practitioner</t>
    <phoneticPr fontId="4"/>
  </si>
  <si>
    <t>Practitioner</t>
    <phoneticPr fontId="11"/>
  </si>
  <si>
    <t>Faculty (Educator/Researcher)</t>
    <phoneticPr fontId="11"/>
  </si>
  <si>
    <t>Details</t>
    <phoneticPr fontId="4"/>
  </si>
  <si>
    <t>Criterion C
Interest</t>
    <phoneticPr fontId="11"/>
  </si>
  <si>
    <t>Willingness to cooperate</t>
    <phoneticPr fontId="4"/>
  </si>
  <si>
    <t>Number of people who responded to the request for cooperation in writing: 608</t>
    <phoneticPr fontId="4"/>
  </si>
  <si>
    <t>Yes (multiple times or several-day course training)</t>
    <phoneticPr fontId="11"/>
  </si>
  <si>
    <t>Yes (one-off, one time)</t>
    <phoneticPr fontId="11"/>
  </si>
  <si>
    <t>No</t>
    <phoneticPr fontId="4"/>
  </si>
  <si>
    <t>Criterion B:
Heterogeneity</t>
    <phoneticPr fontId="11"/>
  </si>
  <si>
    <t>Position</t>
    <phoneticPr fontId="4"/>
  </si>
  <si>
    <t>Supervising PHN</t>
    <phoneticPr fontId="4"/>
  </si>
  <si>
    <r>
      <t xml:space="preserve">A Expertise: </t>
    </r>
    <r>
      <rPr>
        <sz val="9"/>
        <rFont val="Segoe UI Symbol"/>
        <family val="1"/>
      </rPr>
      <t>①</t>
    </r>
    <r>
      <rPr>
        <sz val="9"/>
        <rFont val="Century"/>
        <family val="1"/>
      </rPr>
      <t xml:space="preserve"> Different Professional Affiliations; Whether the affiliation is a local government (prefecture), local government (Government-designated cities with health centers), or faculty institution. 
</t>
    </r>
    <r>
      <rPr>
        <sz val="9"/>
        <rFont val="Segoe UI Symbol"/>
        <family val="1"/>
      </rPr>
      <t>②</t>
    </r>
    <r>
      <rPr>
        <sz val="9"/>
        <rFont val="Century"/>
        <family val="1"/>
      </rPr>
      <t xml:space="preserve"> Position requiring specialization; Whether or not the practitioner is a section chief or above, whether or not the faculty is a lecturer or above.</t>
    </r>
    <phoneticPr fontId="11"/>
  </si>
  <si>
    <r>
      <t xml:space="preserve">B Heterogeneity: </t>
    </r>
    <r>
      <rPr>
        <sz val="9"/>
        <rFont val="Segoe UI Symbol"/>
        <family val="1"/>
      </rPr>
      <t>①</t>
    </r>
    <r>
      <rPr>
        <sz val="9"/>
        <rFont val="Century"/>
        <family val="1"/>
      </rPr>
      <t xml:space="preserve"> Whether or not the practitioner or faculty is in a different occupation, </t>
    </r>
    <r>
      <rPr>
        <sz val="9"/>
        <rFont val="Segoe UI Symbol"/>
        <family val="1"/>
      </rPr>
      <t>②</t>
    </r>
    <r>
      <rPr>
        <sz val="9"/>
        <rFont val="Century"/>
        <family val="1"/>
      </rPr>
      <t xml:space="preserve"> Whether or not the practitioner has a supervisory role (supervising public health nurse)</t>
    </r>
    <phoneticPr fontId="11"/>
  </si>
  <si>
    <r>
      <t xml:space="preserve">C Interest: </t>
    </r>
    <r>
      <rPr>
        <sz val="9"/>
        <rFont val="Segoe UI Symbol"/>
        <family val="1"/>
      </rPr>
      <t>①</t>
    </r>
    <r>
      <rPr>
        <sz val="9"/>
        <rFont val="Century"/>
        <family val="1"/>
      </rPr>
      <t xml:space="preserve"> Whether or not the panel expressed a willingness to cooperate with the survey and cooperated with it, </t>
    </r>
    <r>
      <rPr>
        <sz val="9"/>
        <rFont val="Segoe UI Symbol"/>
        <family val="1"/>
      </rPr>
      <t>②</t>
    </r>
    <r>
      <rPr>
        <sz val="9"/>
        <rFont val="Century"/>
        <family val="1"/>
      </rPr>
      <t xml:space="preserve"> Whether or not the panel has attended related training courses.</t>
    </r>
    <phoneticPr fontId="11"/>
  </si>
  <si>
    <r>
      <t xml:space="preserve">Selection criteria concerned (Those who fulfill any three of the following requirements: </t>
    </r>
    <r>
      <rPr>
        <sz val="9"/>
        <rFont val="Segoe UI Symbol"/>
        <family val="1"/>
      </rPr>
      <t>①②</t>
    </r>
    <r>
      <rPr>
        <sz val="9"/>
        <rFont val="Century"/>
        <family val="1"/>
      </rPr>
      <t xml:space="preserve"> in A, </t>
    </r>
    <r>
      <rPr>
        <sz val="9"/>
        <rFont val="Segoe UI Symbol"/>
        <family val="1"/>
      </rPr>
      <t>①②</t>
    </r>
    <r>
      <rPr>
        <sz val="9"/>
        <rFont val="Century"/>
        <family val="1"/>
      </rPr>
      <t xml:space="preserve"> in B, and </t>
    </r>
    <r>
      <rPr>
        <sz val="9"/>
        <rFont val="Segoe UI Symbol"/>
        <family val="1"/>
      </rPr>
      <t>①②</t>
    </r>
    <r>
      <rPr>
        <sz val="9"/>
        <rFont val="Century"/>
        <family val="1"/>
      </rPr>
      <t xml:space="preserve"> in C) :</t>
    </r>
    <phoneticPr fontId="11"/>
  </si>
  <si>
    <r>
      <t>Implementation stage: Leading from planning and execution to outcome (PD</t>
    </r>
    <r>
      <rPr>
        <sz val="9"/>
        <rFont val="ＭＳ Ｐ明朝"/>
        <family val="1"/>
        <charset val="128"/>
      </rPr>
      <t>→</t>
    </r>
    <r>
      <rPr>
        <sz val="9"/>
        <rFont val="Century"/>
        <family val="1"/>
      </rPr>
      <t>C)</t>
    </r>
    <phoneticPr fontId="4"/>
  </si>
  <si>
    <t>Implementation stage: Leading from planning and execution to outcome (PD→C)</t>
  </si>
  <si>
    <t>Dissemination stage: Leading from evaluation and improvement to use of outcomes (CA→P’)</t>
  </si>
  <si>
    <t>Evaluate the outcome of the project/program</t>
  </si>
  <si>
    <t>Make public the outcomes/evidence of the project/program and promote measures for dissemination</t>
  </si>
  <si>
    <t>Continue competency development as professionals (outcome-producing behavioral trait and capacity)</t>
  </si>
  <si>
    <r>
      <t xml:space="preserve">Include in the evaluation plan how to evaluate </t>
    </r>
    <r>
      <rPr>
        <u/>
        <sz val="9"/>
        <rFont val="Century"/>
        <family val="1"/>
      </rPr>
      <t>the outcome of addressing incentives/disincentives</t>
    </r>
    <r>
      <rPr>
        <sz val="9"/>
        <rFont val="Century"/>
        <family val="1"/>
      </rPr>
      <t>.</t>
    </r>
    <phoneticPr fontId="3"/>
  </si>
  <si>
    <r>
      <t>Dissemination stage: Leading from evaluation and improvement to use of outcomes (CA</t>
    </r>
    <r>
      <rPr>
        <sz val="9"/>
        <rFont val="ＭＳ Ｐ明朝"/>
        <family val="1"/>
        <charset val="128"/>
      </rPr>
      <t>→</t>
    </r>
    <r>
      <rPr>
        <sz val="9"/>
        <rFont val="Century"/>
        <family val="1"/>
      </rPr>
      <t>P’)</t>
    </r>
    <phoneticPr fontId="4"/>
  </si>
  <si>
    <t>Evaluate the outcome of the project/program.</t>
    <phoneticPr fontId="4"/>
  </si>
  <si>
    <r>
      <t xml:space="preserve">Evaluate the outcome of the project/program </t>
    </r>
    <r>
      <rPr>
        <u/>
        <sz val="9"/>
        <rFont val="Century"/>
        <family val="1"/>
      </rPr>
      <t>after execution</t>
    </r>
    <r>
      <rPr>
        <sz val="9"/>
        <rFont val="Century"/>
        <family val="1"/>
      </rPr>
      <t>.</t>
    </r>
    <phoneticPr fontId="4"/>
  </si>
  <si>
    <r>
      <t xml:space="preserve">Make public the outcomes/evidence </t>
    </r>
    <r>
      <rPr>
        <u/>
        <sz val="9"/>
        <rFont val="Century"/>
        <family val="1"/>
      </rPr>
      <t xml:space="preserve">of the project/program </t>
    </r>
    <r>
      <rPr>
        <sz val="9"/>
        <rFont val="Century"/>
        <family val="1"/>
      </rPr>
      <t>and promote measures for dissemination.</t>
    </r>
    <phoneticPr fontId="4"/>
  </si>
  <si>
    <t>Make public the outcomes/evidence and promote measures for dissemination.</t>
    <phoneticPr fontId="3"/>
  </si>
  <si>
    <r>
      <t xml:space="preserve">Continue competency development as professionals </t>
    </r>
    <r>
      <rPr>
        <u/>
        <sz val="9"/>
        <rFont val="Century"/>
        <family val="1"/>
      </rPr>
      <t>(outcome-producing behavioral trait and capacity</t>
    </r>
    <r>
      <rPr>
        <sz val="9"/>
        <rFont val="Century"/>
        <family val="1"/>
      </rPr>
      <t>).</t>
    </r>
    <phoneticPr fontId="4"/>
  </si>
  <si>
    <r>
      <rPr>
        <sz val="11"/>
        <rFont val="ＭＳ Ｐ明朝"/>
        <family val="1"/>
        <charset val="128"/>
      </rPr>
      <t>ｎ</t>
    </r>
    <phoneticPr fontId="11"/>
  </si>
  <si>
    <r>
      <rPr>
        <sz val="11"/>
        <rFont val="ＭＳ Ｐ明朝"/>
        <family val="1"/>
        <charset val="128"/>
      </rPr>
      <t>％</t>
    </r>
    <phoneticPr fontId="11"/>
  </si>
  <si>
    <t>Local governments (Government-designated cities with health centers)</t>
    <phoneticPr fontId="11"/>
  </si>
  <si>
    <r>
      <rPr>
        <sz val="9"/>
        <rFont val="ＭＳ Ｐ明朝"/>
        <family val="1"/>
        <charset val="128"/>
      </rPr>
      <t>→</t>
    </r>
    <r>
      <rPr>
        <sz val="9"/>
        <rFont val="Century"/>
        <family val="1"/>
      </rPr>
      <t xml:space="preserve"> Of these, the number of people who responded to the request for cooperation by email: 118 (19.4%)</t>
    </r>
    <phoneticPr fontId="4"/>
  </si>
  <si>
    <r>
      <rPr>
        <sz val="9"/>
        <rFont val="ＭＳ Ｐ明朝"/>
        <family val="1"/>
        <charset val="128"/>
      </rPr>
      <t>→</t>
    </r>
    <r>
      <rPr>
        <sz val="9"/>
        <rFont val="Century"/>
        <family val="1"/>
      </rPr>
      <t xml:space="preserve"> Of these, the number of people who actually cooperated in the survey: 99 (16.4%)</t>
    </r>
    <phoneticPr fontId="4"/>
  </si>
  <si>
    <t>Training history related to health service development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</si>
</sst>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0"/>
    <numFmt numFmtId="178" formatCode="0.0_ "/>
  </numFmts>
  <fonts count="2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11"/>
      <color theme="1"/>
      <name val="Meiryo UI"/>
      <family val="3"/>
      <charset val="128"/>
    </font>
    <font>
      <sz val="12"/>
      <color rgb="FF000000"/>
      <name val="BIZ UDPゴシック"/>
      <family val="3"/>
      <charset val="128"/>
    </font>
    <font>
      <b/>
      <sz val="12"/>
      <color rgb="FF0070C0"/>
      <name val="BIZ UDPゴシック"/>
      <family val="3"/>
      <charset val="128"/>
    </font>
    <font>
      <sz val="12"/>
      <color rgb="FF0070C0"/>
      <name val="BIZ UDPゴシック"/>
      <family val="3"/>
      <charset val="128"/>
    </font>
    <font>
      <sz val="10"/>
      <name val="Arial"/>
      <family val="2"/>
    </font>
    <font>
      <sz val="6"/>
      <name val="ＭＳ Ｐゴシック"/>
      <family val="2"/>
      <charset val="128"/>
      <scheme val="minor"/>
    </font>
    <font>
      <sz val="11"/>
      <name val="ＭＳ Ｐ明朝"/>
      <family val="1"/>
      <charset val="128"/>
    </font>
    <font>
      <sz val="10"/>
      <name val="ＭＳ Ｐ明朝"/>
      <family val="1"/>
      <charset val="128"/>
    </font>
    <font>
      <sz val="9"/>
      <name val="ＭＳ Ｐ明朝"/>
      <family val="1"/>
      <charset val="128"/>
    </font>
    <font>
      <sz val="11"/>
      <color theme="1"/>
      <name val="ＭＳ Ｐゴシック"/>
      <family val="2"/>
      <scheme val="minor"/>
    </font>
    <font>
      <sz val="11"/>
      <name val="Century"/>
      <family val="1"/>
    </font>
    <font>
      <sz val="9"/>
      <name val="Century"/>
      <family val="1"/>
    </font>
    <font>
      <sz val="8"/>
      <name val="Century"/>
      <family val="1"/>
    </font>
    <font>
      <u/>
      <sz val="9"/>
      <name val="Century"/>
      <family val="1"/>
    </font>
    <font>
      <b/>
      <sz val="11"/>
      <name val="Century"/>
      <family val="1"/>
    </font>
    <font>
      <sz val="10"/>
      <name val="Century"/>
      <family val="1"/>
    </font>
    <font>
      <b/>
      <sz val="9"/>
      <name val="Century"/>
      <family val="1"/>
    </font>
    <font>
      <sz val="9"/>
      <name val="Segoe UI Symbol"/>
      <family val="1"/>
    </font>
  </fonts>
  <fills count="9">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E6F0FF"/>
        <bgColor indexed="64"/>
      </patternFill>
    </fill>
    <fill>
      <patternFill patternType="solid">
        <fgColor rgb="FFCCFFFF"/>
        <bgColor indexed="64"/>
      </patternFill>
    </fill>
    <fill>
      <patternFill patternType="solid">
        <fgColor rgb="FFE4FFC9"/>
        <bgColor indexed="64"/>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bottom style="thin">
        <color indexed="64"/>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hair">
        <color indexed="64"/>
      </bottom>
      <diagonal/>
    </border>
  </borders>
  <cellStyleXfs count="11">
    <xf numFmtId="0" fontId="0" fillId="0" borderId="0">
      <alignment vertical="center"/>
    </xf>
    <xf numFmtId="0" fontId="3" fillId="0" borderId="0">
      <alignment vertical="center"/>
    </xf>
    <xf numFmtId="0" fontId="3" fillId="0" borderId="0"/>
    <xf numFmtId="0" fontId="5" fillId="0" borderId="0">
      <alignment vertical="center"/>
    </xf>
    <xf numFmtId="0" fontId="10" fillId="0" borderId="0"/>
    <xf numFmtId="0" fontId="10" fillId="0" borderId="0"/>
    <xf numFmtId="0" fontId="10" fillId="0" borderId="0"/>
    <xf numFmtId="0" fontId="10" fillId="0" borderId="0"/>
    <xf numFmtId="0" fontId="15" fillId="0" borderId="0"/>
    <xf numFmtId="0" fontId="15" fillId="0" borderId="0"/>
    <xf numFmtId="0" fontId="1" fillId="0" borderId="0">
      <alignment vertical="center"/>
    </xf>
  </cellStyleXfs>
  <cellXfs count="159">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6" fillId="0" borderId="0" xfId="0" applyFont="1" applyAlignment="1">
      <alignment horizontal="center" vertical="center"/>
    </xf>
    <xf numFmtId="0" fontId="6" fillId="0" borderId="3" xfId="0" applyFont="1" applyBorder="1">
      <alignment vertical="center"/>
    </xf>
    <xf numFmtId="0" fontId="8" fillId="0" borderId="0" xfId="0" applyFont="1" applyAlignment="1">
      <alignment vertical="center" readingOrder="1"/>
    </xf>
    <xf numFmtId="0" fontId="7" fillId="0" borderId="0" xfId="0" applyFont="1" applyAlignment="1">
      <alignment horizontal="left" vertical="center" readingOrder="1"/>
    </xf>
    <xf numFmtId="0" fontId="9" fillId="0" borderId="0" xfId="0" applyFont="1" applyAlignment="1">
      <alignment vertical="center" readingOrder="1"/>
    </xf>
    <xf numFmtId="0" fontId="9" fillId="0" borderId="0" xfId="0" applyFont="1" applyAlignment="1">
      <alignment vertical="center" wrapText="1" readingOrder="1"/>
    </xf>
    <xf numFmtId="0" fontId="6" fillId="7" borderId="3" xfId="0" applyFont="1" applyFill="1" applyBorder="1" applyAlignment="1">
      <alignment horizontal="center" vertical="center"/>
    </xf>
    <xf numFmtId="0" fontId="6" fillId="7"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4" borderId="5" xfId="0" applyFont="1" applyFill="1" applyBorder="1" applyAlignment="1">
      <alignment horizontal="center" vertical="center"/>
    </xf>
    <xf numFmtId="0" fontId="6" fillId="6"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4" borderId="3" xfId="0" applyFont="1" applyFill="1" applyBorder="1" applyAlignment="1">
      <alignment horizontal="center" vertical="center"/>
    </xf>
    <xf numFmtId="49" fontId="6" fillId="0" borderId="1" xfId="0" applyNumberFormat="1" applyFont="1" applyBorder="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centerContinuous" vertical="center"/>
    </xf>
    <xf numFmtId="0" fontId="16" fillId="0" borderId="0" xfId="0" applyFont="1" applyAlignment="1">
      <alignment horizontal="center" vertical="center" wrapText="1"/>
    </xf>
    <xf numFmtId="0" fontId="16" fillId="0" borderId="7" xfId="0" applyFont="1" applyBorder="1">
      <alignment vertical="center"/>
    </xf>
    <xf numFmtId="0" fontId="16" fillId="0" borderId="14" xfId="0" applyFont="1" applyBorder="1" applyAlignment="1">
      <alignment horizontal="right" vertical="center"/>
    </xf>
    <xf numFmtId="0" fontId="16" fillId="0" borderId="14" xfId="0" applyFont="1" applyBorder="1">
      <alignment vertical="center"/>
    </xf>
    <xf numFmtId="0" fontId="16" fillId="0" borderId="8" xfId="0" applyFont="1" applyBorder="1" applyAlignment="1">
      <alignment horizontal="center" vertical="center"/>
    </xf>
    <xf numFmtId="0" fontId="16" fillId="0" borderId="8" xfId="0" applyFont="1" applyBorder="1">
      <alignment vertical="center"/>
    </xf>
    <xf numFmtId="0" fontId="17" fillId="0" borderId="9" xfId="0" applyFont="1" applyBorder="1" applyAlignment="1">
      <alignment horizontal="left" vertical="center" wrapText="1" readingOrder="1"/>
    </xf>
    <xf numFmtId="178" fontId="16" fillId="0" borderId="9" xfId="0" applyNumberFormat="1" applyFont="1" applyBorder="1" applyAlignment="1">
      <alignment horizontal="right" vertical="center"/>
    </xf>
    <xf numFmtId="0" fontId="17" fillId="0" borderId="10" xfId="0" applyFont="1" applyBorder="1" applyAlignment="1">
      <alignment horizontal="left" vertical="center" wrapText="1" readingOrder="1"/>
    </xf>
    <xf numFmtId="178" fontId="16" fillId="0" borderId="10" xfId="0" applyNumberFormat="1" applyFont="1" applyBorder="1" applyAlignment="1">
      <alignment horizontal="right" vertical="center"/>
    </xf>
    <xf numFmtId="178" fontId="16" fillId="0" borderId="12" xfId="0" applyNumberFormat="1" applyFont="1" applyBorder="1" applyAlignment="1">
      <alignment horizontal="right" vertical="center"/>
    </xf>
    <xf numFmtId="0" fontId="17" fillId="0" borderId="11" xfId="0" applyFont="1" applyBorder="1" applyAlignment="1">
      <alignment horizontal="left" vertical="center" wrapText="1" readingOrder="1"/>
    </xf>
    <xf numFmtId="178" fontId="16" fillId="0" borderId="11" xfId="0" applyNumberFormat="1" applyFont="1" applyBorder="1" applyAlignment="1">
      <alignment horizontal="right" vertical="center"/>
    </xf>
    <xf numFmtId="0" fontId="17" fillId="0" borderId="12" xfId="0" applyFont="1" applyBorder="1" applyAlignment="1">
      <alignment horizontal="left" vertical="center" wrapText="1" readingOrder="1"/>
    </xf>
    <xf numFmtId="0" fontId="17" fillId="0" borderId="17" xfId="0" applyFont="1" applyBorder="1" applyAlignment="1">
      <alignment horizontal="left" vertical="center" wrapText="1" readingOrder="1"/>
    </xf>
    <xf numFmtId="0" fontId="17" fillId="0" borderId="7" xfId="0" applyFont="1" applyBorder="1" applyAlignment="1">
      <alignment vertical="center" wrapText="1"/>
    </xf>
    <xf numFmtId="178" fontId="16" fillId="0" borderId="7" xfId="0" applyNumberFormat="1" applyFont="1" applyBorder="1" applyAlignment="1">
      <alignment horizontal="right" vertical="center"/>
    </xf>
    <xf numFmtId="0" fontId="16" fillId="0" borderId="0" xfId="0" applyFont="1" applyAlignment="1">
      <alignment vertical="center" wrapText="1"/>
    </xf>
    <xf numFmtId="0" fontId="17" fillId="0" borderId="0" xfId="0" applyFont="1">
      <alignment vertical="center"/>
    </xf>
    <xf numFmtId="0" fontId="17" fillId="0" borderId="9" xfId="0" applyFont="1" applyBorder="1" applyAlignment="1">
      <alignment horizontal="center" vertical="center"/>
    </xf>
    <xf numFmtId="178" fontId="17" fillId="0" borderId="9" xfId="0" applyNumberFormat="1" applyFont="1" applyBorder="1" applyAlignment="1">
      <alignment horizontal="right" vertical="center"/>
    </xf>
    <xf numFmtId="0" fontId="17" fillId="0" borderId="10" xfId="0" applyFont="1" applyBorder="1" applyAlignment="1">
      <alignment horizontal="center" vertical="center"/>
    </xf>
    <xf numFmtId="178" fontId="17" fillId="0" borderId="10" xfId="0" applyNumberFormat="1" applyFont="1" applyBorder="1" applyAlignment="1">
      <alignment horizontal="right" vertical="center"/>
    </xf>
    <xf numFmtId="178" fontId="17" fillId="0" borderId="12" xfId="0" applyNumberFormat="1" applyFont="1" applyBorder="1" applyAlignment="1">
      <alignment horizontal="right" vertical="center"/>
    </xf>
    <xf numFmtId="0" fontId="17" fillId="0" borderId="11" xfId="0" applyFont="1" applyBorder="1" applyAlignment="1">
      <alignment horizontal="center" vertical="center"/>
    </xf>
    <xf numFmtId="178" fontId="17" fillId="0" borderId="11" xfId="0" applyNumberFormat="1" applyFont="1" applyBorder="1" applyAlignment="1">
      <alignment horizontal="right" vertical="center"/>
    </xf>
    <xf numFmtId="0" fontId="17" fillId="0" borderId="7" xfId="0" applyFont="1" applyBorder="1" applyAlignment="1">
      <alignment horizontal="center" vertical="center"/>
    </xf>
    <xf numFmtId="178" fontId="17" fillId="0" borderId="7" xfId="0" applyNumberFormat="1" applyFont="1" applyBorder="1" applyAlignment="1">
      <alignment horizontal="right" vertical="center"/>
    </xf>
    <xf numFmtId="0" fontId="17" fillId="0" borderId="0" xfId="0" applyFont="1" applyAlignment="1">
      <alignment vertical="center" wrapText="1"/>
    </xf>
    <xf numFmtId="0" fontId="17" fillId="0" borderId="7" xfId="0" applyFont="1" applyBorder="1" applyAlignment="1">
      <alignment horizontal="center"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16" fillId="0" borderId="0" xfId="0" applyFont="1" applyAlignment="1">
      <alignment horizontal="centerContinuous" vertical="center" wrapText="1"/>
    </xf>
    <xf numFmtId="0" fontId="16" fillId="0" borderId="13" xfId="0" applyFont="1" applyBorder="1">
      <alignment vertical="center"/>
    </xf>
    <xf numFmtId="0" fontId="16" fillId="0" borderId="14" xfId="0" applyFont="1" applyBorder="1" applyAlignment="1">
      <alignment horizontal="center" vertical="center"/>
    </xf>
    <xf numFmtId="0" fontId="16" fillId="0" borderId="14" xfId="0" applyFont="1" applyBorder="1" applyAlignment="1">
      <alignment horizontal="centerContinuous" vertical="center"/>
    </xf>
    <xf numFmtId="0" fontId="20" fillId="0" borderId="14" xfId="0" applyFont="1" applyBorder="1" applyAlignment="1">
      <alignment horizontal="center" vertical="center"/>
    </xf>
    <xf numFmtId="0" fontId="21" fillId="0" borderId="0" xfId="0" applyFont="1" applyAlignment="1">
      <alignment horizontal="left" vertical="top"/>
    </xf>
    <xf numFmtId="0" fontId="21" fillId="0" borderId="0" xfId="0" applyFont="1" applyAlignment="1">
      <alignment horizontal="left" vertical="distributed"/>
    </xf>
    <xf numFmtId="0" fontId="21"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7" xfId="0" applyFont="1" applyBorder="1" applyAlignment="1">
      <alignment horizontal="center" vertical="distributed" wrapText="1"/>
    </xf>
    <xf numFmtId="0" fontId="21" fillId="0" borderId="7" xfId="0" applyFont="1" applyBorder="1" applyAlignment="1">
      <alignment horizontal="center" vertical="distributed"/>
    </xf>
    <xf numFmtId="0" fontId="20" fillId="0" borderId="7" xfId="0" applyFont="1" applyBorder="1" applyAlignment="1">
      <alignment horizontal="center" vertical="center" wrapText="1"/>
    </xf>
    <xf numFmtId="0" fontId="17" fillId="0" borderId="15" xfId="0" applyFont="1" applyBorder="1" applyAlignment="1">
      <alignment vertical="center" wrapText="1"/>
    </xf>
    <xf numFmtId="0" fontId="16" fillId="0" borderId="7" xfId="0" applyFont="1" applyBorder="1" applyAlignment="1">
      <alignment horizontal="left" vertical="center"/>
    </xf>
    <xf numFmtId="0" fontId="17" fillId="0" borderId="7" xfId="0" applyFont="1" applyBorder="1" applyAlignment="1">
      <alignment horizontal="left" vertical="center" wrapText="1" readingOrder="1"/>
    </xf>
    <xf numFmtId="0" fontId="16" fillId="0" borderId="6" xfId="0" applyFont="1" applyBorder="1" applyAlignment="1">
      <alignment horizontal="left" vertical="center"/>
    </xf>
    <xf numFmtId="0" fontId="17" fillId="0" borderId="6" xfId="0" applyFont="1" applyBorder="1" applyAlignment="1">
      <alignment horizontal="left" vertical="center" wrapText="1" readingOrder="1"/>
    </xf>
    <xf numFmtId="178" fontId="17" fillId="0" borderId="9" xfId="0" applyNumberFormat="1" applyFont="1" applyBorder="1" applyAlignment="1">
      <alignment horizontal="center" vertical="center"/>
    </xf>
    <xf numFmtId="178" fontId="22" fillId="0" borderId="9" xfId="0" applyNumberFormat="1" applyFont="1" applyBorder="1" applyAlignment="1">
      <alignment horizontal="center" vertical="center"/>
    </xf>
    <xf numFmtId="176" fontId="17" fillId="0" borderId="9" xfId="6" applyNumberFormat="1" applyFont="1" applyBorder="1" applyAlignment="1">
      <alignment horizontal="center" vertical="center" wrapText="1"/>
    </xf>
    <xf numFmtId="178" fontId="17" fillId="0" borderId="10" xfId="0" applyNumberFormat="1" applyFont="1" applyBorder="1" applyAlignment="1">
      <alignment horizontal="center" vertical="center"/>
    </xf>
    <xf numFmtId="178" fontId="22" fillId="0" borderId="10" xfId="0" applyNumberFormat="1" applyFont="1" applyBorder="1" applyAlignment="1">
      <alignment horizontal="center" vertical="center"/>
    </xf>
    <xf numFmtId="176" fontId="17" fillId="0" borderId="10" xfId="6" applyNumberFormat="1" applyFont="1" applyBorder="1" applyAlignment="1">
      <alignment horizontal="center" vertical="center" wrapText="1"/>
    </xf>
    <xf numFmtId="178" fontId="17" fillId="0" borderId="12" xfId="0" applyNumberFormat="1" applyFont="1" applyBorder="1" applyAlignment="1">
      <alignment horizontal="center" vertical="center"/>
    </xf>
    <xf numFmtId="178" fontId="22" fillId="0" borderId="12" xfId="0" applyNumberFormat="1" applyFont="1" applyBorder="1" applyAlignment="1">
      <alignment horizontal="center" vertical="center"/>
    </xf>
    <xf numFmtId="176" fontId="17" fillId="0" borderId="12" xfId="6" applyNumberFormat="1" applyFont="1" applyBorder="1" applyAlignment="1">
      <alignment horizontal="center" vertical="center" wrapText="1"/>
    </xf>
    <xf numFmtId="178" fontId="17" fillId="0" borderId="11" xfId="0" applyNumberFormat="1" applyFont="1" applyBorder="1" applyAlignment="1">
      <alignment horizontal="center" vertical="center"/>
    </xf>
    <xf numFmtId="178" fontId="22" fillId="0" borderId="11" xfId="0" applyNumberFormat="1" applyFont="1" applyBorder="1" applyAlignment="1">
      <alignment horizontal="center" vertical="center"/>
    </xf>
    <xf numFmtId="176" fontId="17" fillId="0" borderId="11" xfId="6" applyNumberFormat="1" applyFont="1" applyBorder="1" applyAlignment="1">
      <alignment horizontal="center" vertical="center" wrapText="1"/>
    </xf>
    <xf numFmtId="178" fontId="17" fillId="0" borderId="15" xfId="0" applyNumberFormat="1" applyFont="1" applyBorder="1" applyAlignment="1">
      <alignment horizontal="right" vertical="center"/>
    </xf>
    <xf numFmtId="178" fontId="17" fillId="0" borderId="15" xfId="0" applyNumberFormat="1" applyFont="1" applyBorder="1" applyAlignment="1">
      <alignment horizontal="center" vertical="center"/>
    </xf>
    <xf numFmtId="178" fontId="22" fillId="0" borderId="15" xfId="0" applyNumberFormat="1" applyFont="1" applyBorder="1" applyAlignment="1">
      <alignment horizontal="center" vertical="center"/>
    </xf>
    <xf numFmtId="176" fontId="17" fillId="0" borderId="15" xfId="6" applyNumberFormat="1" applyFont="1" applyBorder="1" applyAlignment="1">
      <alignment horizontal="center" vertical="center" wrapText="1"/>
    </xf>
    <xf numFmtId="178" fontId="17" fillId="0" borderId="7" xfId="0" applyNumberFormat="1" applyFont="1" applyBorder="1" applyAlignment="1">
      <alignment horizontal="center" vertical="center"/>
    </xf>
    <xf numFmtId="178" fontId="22" fillId="0" borderId="16" xfId="0" applyNumberFormat="1" applyFont="1" applyBorder="1" applyAlignment="1">
      <alignment horizontal="center" vertical="center"/>
    </xf>
    <xf numFmtId="178" fontId="22" fillId="0" borderId="7" xfId="0" applyNumberFormat="1" applyFont="1" applyBorder="1" applyAlignment="1">
      <alignment horizontal="center" vertical="center"/>
    </xf>
    <xf numFmtId="176" fontId="17" fillId="0" borderId="7" xfId="6" applyNumberFormat="1" applyFont="1" applyBorder="1" applyAlignment="1">
      <alignment horizontal="center" vertical="center" wrapText="1"/>
    </xf>
    <xf numFmtId="178" fontId="17" fillId="0" borderId="6" xfId="0" applyNumberFormat="1" applyFont="1" applyBorder="1" applyAlignment="1">
      <alignment horizontal="right" vertical="center"/>
    </xf>
    <xf numFmtId="178" fontId="17" fillId="0" borderId="6" xfId="0" applyNumberFormat="1" applyFont="1" applyBorder="1" applyAlignment="1">
      <alignment horizontal="center" vertical="center"/>
    </xf>
    <xf numFmtId="178" fontId="22" fillId="0" borderId="6" xfId="0" applyNumberFormat="1" applyFont="1" applyBorder="1" applyAlignment="1">
      <alignment horizontal="center" vertical="center"/>
    </xf>
    <xf numFmtId="176" fontId="17" fillId="0" borderId="6" xfId="6" applyNumberFormat="1" applyFont="1" applyBorder="1" applyAlignment="1">
      <alignment horizontal="center" vertical="center" wrapText="1"/>
    </xf>
    <xf numFmtId="0" fontId="17" fillId="0" borderId="7"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0" xfId="0" applyFont="1" applyAlignment="1">
      <alignment horizontal="right" vertical="center"/>
    </xf>
    <xf numFmtId="0" fontId="17" fillId="0" borderId="15" xfId="0" applyFont="1" applyBorder="1" applyAlignment="1">
      <alignment horizontal="center" vertical="center"/>
    </xf>
    <xf numFmtId="0" fontId="17" fillId="0" borderId="6" xfId="0" applyFont="1" applyBorder="1" applyAlignment="1">
      <alignment horizontal="center" vertical="center"/>
    </xf>
    <xf numFmtId="0" fontId="17" fillId="0" borderId="0" xfId="7" applyFont="1" applyAlignment="1">
      <alignment vertical="center"/>
    </xf>
    <xf numFmtId="0" fontId="17" fillId="0" borderId="15" xfId="0" applyFont="1" applyBorder="1" applyAlignment="1">
      <alignment horizontal="center" vertical="center" wrapText="1"/>
    </xf>
    <xf numFmtId="0" fontId="16" fillId="0" borderId="0" xfId="0" applyFont="1" applyAlignment="1">
      <alignment horizontal="right" vertical="center"/>
    </xf>
    <xf numFmtId="0" fontId="16" fillId="0" borderId="8" xfId="0" applyFont="1" applyBorder="1" applyAlignment="1">
      <alignment horizontal="right" vertical="center"/>
    </xf>
    <xf numFmtId="0" fontId="16" fillId="0" borderId="0" xfId="4" applyFont="1" applyAlignment="1">
      <alignment horizontal="right" vertical="center"/>
    </xf>
    <xf numFmtId="177" fontId="16" fillId="0" borderId="0" xfId="0" applyNumberFormat="1" applyFont="1" applyAlignment="1">
      <alignment horizontal="right" vertical="center"/>
    </xf>
    <xf numFmtId="0" fontId="16" fillId="0" borderId="7" xfId="4" applyFont="1" applyBorder="1" applyAlignment="1">
      <alignment horizontal="right" vertical="center"/>
    </xf>
    <xf numFmtId="177" fontId="16" fillId="0" borderId="7" xfId="0" applyNumberFormat="1" applyFont="1" applyBorder="1" applyAlignment="1">
      <alignment horizontal="right" vertical="center"/>
    </xf>
    <xf numFmtId="177" fontId="16" fillId="0" borderId="0" xfId="0" applyNumberFormat="1" applyFont="1">
      <alignment vertical="center"/>
    </xf>
    <xf numFmtId="0" fontId="16" fillId="0" borderId="2" xfId="0" applyFont="1" applyBorder="1" applyAlignment="1">
      <alignment horizontal="right" vertical="center"/>
    </xf>
    <xf numFmtId="177" fontId="16" fillId="0" borderId="2" xfId="0" applyNumberFormat="1" applyFont="1" applyBorder="1">
      <alignment vertical="center"/>
    </xf>
    <xf numFmtId="0" fontId="16" fillId="0" borderId="7" xfId="0" applyFont="1" applyBorder="1" applyAlignment="1">
      <alignment horizontal="right" vertical="center"/>
    </xf>
    <xf numFmtId="177" fontId="16" fillId="0" borderId="7" xfId="0" applyNumberFormat="1" applyFont="1" applyBorder="1">
      <alignment vertical="center"/>
    </xf>
    <xf numFmtId="0" fontId="16" fillId="0" borderId="2" xfId="5" applyFont="1" applyBorder="1" applyAlignment="1">
      <alignment horizontal="right" vertical="center"/>
    </xf>
    <xf numFmtId="177" fontId="16" fillId="0" borderId="2" xfId="0" applyNumberFormat="1" applyFont="1" applyBorder="1" applyAlignment="1">
      <alignment horizontal="right" vertical="center"/>
    </xf>
    <xf numFmtId="0" fontId="16" fillId="0" borderId="0" xfId="5" applyFont="1" applyAlignment="1">
      <alignment horizontal="right" vertical="center"/>
    </xf>
    <xf numFmtId="0" fontId="16" fillId="0" borderId="7" xfId="5" applyFont="1" applyBorder="1" applyAlignment="1">
      <alignment horizontal="right" vertical="center"/>
    </xf>
    <xf numFmtId="0" fontId="17" fillId="0" borderId="0" xfId="4" applyFont="1" applyAlignment="1">
      <alignment vertical="top"/>
    </xf>
    <xf numFmtId="0" fontId="17" fillId="0" borderId="7" xfId="4" applyFont="1" applyBorder="1" applyAlignment="1">
      <alignment vertical="top"/>
    </xf>
    <xf numFmtId="0" fontId="17" fillId="0" borderId="2" xfId="0" applyFont="1" applyBorder="1">
      <alignment vertical="center"/>
    </xf>
    <xf numFmtId="0" fontId="17" fillId="0" borderId="7" xfId="0" applyFont="1" applyBorder="1">
      <alignment vertical="center"/>
    </xf>
    <xf numFmtId="0" fontId="17" fillId="0" borderId="7" xfId="0" applyFont="1" applyBorder="1" applyAlignment="1">
      <alignment horizontal="right" vertical="center"/>
    </xf>
    <xf numFmtId="0" fontId="17" fillId="0" borderId="0" xfId="1" applyFont="1">
      <alignment vertical="center"/>
    </xf>
    <xf numFmtId="0" fontId="17" fillId="0" borderId="2" xfId="1" applyFont="1" applyBorder="1">
      <alignment vertical="center"/>
    </xf>
    <xf numFmtId="0" fontId="17" fillId="0" borderId="7" xfId="1" applyFont="1" applyBorder="1">
      <alignment vertical="center"/>
    </xf>
    <xf numFmtId="0" fontId="17" fillId="0" borderId="13" xfId="0" applyFont="1" applyBorder="1">
      <alignment vertical="center"/>
    </xf>
    <xf numFmtId="0" fontId="17" fillId="0" borderId="2" xfId="4" applyFont="1" applyBorder="1" applyAlignment="1">
      <alignment vertical="top"/>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7" xfId="0" applyFont="1" applyBorder="1" applyAlignment="1">
      <alignment horizontal="left" vertical="center" wrapText="1"/>
    </xf>
    <xf numFmtId="0" fontId="17" fillId="0" borderId="13" xfId="0" applyFont="1" applyBorder="1" applyAlignment="1">
      <alignment horizontal="left" vertical="top" wrapText="1"/>
    </xf>
    <xf numFmtId="0" fontId="17" fillId="0" borderId="0" xfId="0" applyFont="1" applyAlignment="1">
      <alignment horizontal="left" vertical="top" wrapText="1"/>
    </xf>
    <xf numFmtId="0" fontId="17" fillId="0" borderId="7" xfId="0" applyFont="1" applyBorder="1" applyAlignment="1">
      <alignment horizontal="left" vertical="top" wrapText="1"/>
    </xf>
    <xf numFmtId="0" fontId="16" fillId="0" borderId="8"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16" fillId="0" borderId="14" xfId="0" applyFont="1" applyBorder="1" applyAlignment="1">
      <alignment horizontal="center" vertical="center"/>
    </xf>
    <xf numFmtId="0" fontId="21" fillId="0" borderId="14" xfId="0" applyFont="1" applyBorder="1" applyAlignment="1">
      <alignment horizontal="center" vertical="center" wrapText="1"/>
    </xf>
    <xf numFmtId="0" fontId="16" fillId="0" borderId="0" xfId="0" applyFont="1" applyAlignment="1">
      <alignment horizontal="center" vertical="center"/>
    </xf>
    <xf numFmtId="0" fontId="16" fillId="0" borderId="7" xfId="0" applyFont="1" applyBorder="1" applyAlignment="1">
      <alignment horizontal="center" vertical="center"/>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8" fillId="0" borderId="13" xfId="0" applyFont="1" applyBorder="1" applyAlignment="1">
      <alignment horizontal="left" vertical="center" wrapText="1"/>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cellXfs>
  <cellStyles count="11">
    <cellStyle name="style1728959296674" xfId="8" xr:uid="{533F03F7-DB65-4B23-A79C-2F56AB315D37}"/>
    <cellStyle name="style1728959296971" xfId="9" xr:uid="{8643E71F-DE7F-4777-86F7-5B81D4569207}"/>
    <cellStyle name="標準" xfId="0" builtinId="0"/>
    <cellStyle name="標準 2" xfId="1" xr:uid="{00000000-0005-0000-0000-000001000000}"/>
    <cellStyle name="標準 3" xfId="2" xr:uid="{00000000-0005-0000-0000-000002000000}"/>
    <cellStyle name="標準 4" xfId="3" xr:uid="{00000000-0005-0000-0000-000003000000}"/>
    <cellStyle name="標準 5" xfId="10" xr:uid="{17B8F978-6FCD-4AF4-9C82-02546FDFDA8F}"/>
    <cellStyle name="標準_2回目集計" xfId="5" xr:uid="{C4A32B13-52BD-4467-845B-CC8615ED3964}"/>
    <cellStyle name="標準_Sheet1" xfId="7" xr:uid="{09BDA45C-2517-4D44-BA47-EBF6B4ACF0E1}"/>
    <cellStyle name="標準_コア 272" xfId="6" xr:uid="{76E01EA2-352E-45FB-A1D0-DA247939E5FD}"/>
    <cellStyle name="標準_基本属性 271" xfId="4" xr:uid="{28019B33-C1EA-4F9D-BE12-E6D8E4EB0135}"/>
  </cellStyles>
  <dxfs count="0"/>
  <tableStyles count="0" defaultTableStyle="TableStyleMedium2" defaultPivotStyle="PivotStyleLight16"/>
  <colors>
    <mruColors>
      <color rgb="FFFFCCFF"/>
      <color rgb="FFFEF2E8"/>
      <color rgb="FFE4FFC9"/>
      <color rgb="FFFFFFCC"/>
      <color rgb="FFCCFFFF"/>
      <color rgb="FFE1FFFF"/>
      <color rgb="FFE6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BE789-D0DE-4F90-A639-8CFA78B8804F}">
  <sheetPr>
    <pageSetUpPr fitToPage="1"/>
  </sheetPr>
  <dimension ref="B1:I72"/>
  <sheetViews>
    <sheetView showGridLines="0" tabSelected="1" zoomScale="90" zoomScaleNormal="90" workbookViewId="0">
      <selection activeCell="K23" sqref="K23"/>
    </sheetView>
  </sheetViews>
  <sheetFormatPr defaultRowHeight="14" x14ac:dyDescent="0.2"/>
  <cols>
    <col min="1" max="1" width="0.81640625" style="22" customWidth="1"/>
    <col min="2" max="2" width="13.1796875" style="22" customWidth="1"/>
    <col min="3" max="3" width="12.36328125" style="22" customWidth="1"/>
    <col min="4" max="4" width="15.453125" style="22" customWidth="1"/>
    <col min="5" max="5" width="9" style="22" customWidth="1"/>
    <col min="6" max="6" width="35.26953125" style="22" customWidth="1"/>
    <col min="7" max="8" width="7.90625" style="108" customWidth="1"/>
    <col min="9" max="16384" width="8.7265625" style="22"/>
  </cols>
  <sheetData>
    <row r="1" spans="2:8" ht="19" customHeight="1" x14ac:dyDescent="0.2">
      <c r="B1" s="21" t="s">
        <v>106</v>
      </c>
      <c r="E1" s="24"/>
      <c r="F1" s="24"/>
      <c r="H1" s="108" t="s">
        <v>105</v>
      </c>
    </row>
    <row r="2" spans="2:8" ht="19" customHeight="1" x14ac:dyDescent="0.2">
      <c r="B2" s="139" t="s">
        <v>107</v>
      </c>
      <c r="C2" s="139"/>
      <c r="D2" s="139"/>
      <c r="E2" s="139"/>
      <c r="F2" s="30"/>
      <c r="G2" s="109" t="s">
        <v>165</v>
      </c>
      <c r="H2" s="109" t="s">
        <v>166</v>
      </c>
    </row>
    <row r="3" spans="2:8" ht="15" customHeight="1" x14ac:dyDescent="0.2">
      <c r="B3" s="140" t="s">
        <v>108</v>
      </c>
      <c r="C3" s="43" t="s">
        <v>103</v>
      </c>
      <c r="D3" s="43"/>
      <c r="E3" s="123" t="s">
        <v>110</v>
      </c>
      <c r="F3" s="123"/>
      <c r="G3" s="110">
        <v>19</v>
      </c>
      <c r="H3" s="111">
        <f t="shared" ref="H3:H17" si="0">G3/0.99</f>
        <v>19.191919191919194</v>
      </c>
    </row>
    <row r="4" spans="2:8" ht="15" customHeight="1" x14ac:dyDescent="0.2">
      <c r="B4" s="141"/>
      <c r="C4" s="103"/>
      <c r="D4" s="103"/>
      <c r="E4" s="123" t="s">
        <v>112</v>
      </c>
      <c r="F4" s="123"/>
      <c r="G4" s="110">
        <v>9</v>
      </c>
      <c r="H4" s="111">
        <f t="shared" si="0"/>
        <v>9.0909090909090917</v>
      </c>
    </row>
    <row r="5" spans="2:8" ht="15" customHeight="1" x14ac:dyDescent="0.2">
      <c r="B5" s="141"/>
      <c r="C5" s="133" t="s">
        <v>104</v>
      </c>
      <c r="D5" s="133"/>
      <c r="E5" s="123" t="s">
        <v>113</v>
      </c>
      <c r="F5" s="123"/>
      <c r="G5" s="110">
        <v>16</v>
      </c>
      <c r="H5" s="111">
        <f t="shared" si="0"/>
        <v>16.161616161616163</v>
      </c>
    </row>
    <row r="6" spans="2:8" ht="15" customHeight="1" x14ac:dyDescent="0.2">
      <c r="B6" s="141"/>
      <c r="C6" s="135"/>
      <c r="D6" s="135"/>
      <c r="E6" s="124" t="s">
        <v>111</v>
      </c>
      <c r="F6" s="124"/>
      <c r="G6" s="112">
        <v>55</v>
      </c>
      <c r="H6" s="113">
        <f t="shared" si="0"/>
        <v>55.555555555555557</v>
      </c>
    </row>
    <row r="7" spans="2:8" ht="15" customHeight="1" x14ac:dyDescent="0.2">
      <c r="B7" s="141"/>
      <c r="C7" s="134" t="s">
        <v>114</v>
      </c>
      <c r="D7" s="53"/>
      <c r="E7" s="43" t="s">
        <v>116</v>
      </c>
      <c r="F7" s="43"/>
      <c r="G7" s="108">
        <v>53</v>
      </c>
      <c r="H7" s="114">
        <f>G7/0.99</f>
        <v>53.535353535353536</v>
      </c>
    </row>
    <row r="8" spans="2:8" ht="15" customHeight="1" x14ac:dyDescent="0.2">
      <c r="B8" s="141"/>
      <c r="C8" s="135"/>
      <c r="D8" s="53"/>
      <c r="E8" s="126" t="s">
        <v>117</v>
      </c>
      <c r="F8" s="43"/>
      <c r="G8" s="108">
        <v>46</v>
      </c>
      <c r="H8" s="114">
        <f>G8/0.99</f>
        <v>46.464646464646464</v>
      </c>
    </row>
    <row r="9" spans="2:8" ht="15" customHeight="1" x14ac:dyDescent="0.2">
      <c r="B9" s="141"/>
      <c r="C9" s="125" t="s">
        <v>118</v>
      </c>
      <c r="D9" s="125"/>
      <c r="E9" s="43" t="s">
        <v>119</v>
      </c>
      <c r="F9" s="125"/>
      <c r="G9" s="115">
        <v>12</v>
      </c>
      <c r="H9" s="116">
        <f t="shared" si="0"/>
        <v>12.121212121212121</v>
      </c>
    </row>
    <row r="10" spans="2:8" ht="15" customHeight="1" x14ac:dyDescent="0.2">
      <c r="B10" s="141"/>
      <c r="C10" s="43"/>
      <c r="D10" s="43"/>
      <c r="E10" s="43" t="s">
        <v>120</v>
      </c>
      <c r="F10" s="43"/>
      <c r="G10" s="108">
        <v>17</v>
      </c>
      <c r="H10" s="114">
        <f t="shared" si="0"/>
        <v>17.171717171717173</v>
      </c>
    </row>
    <row r="11" spans="2:8" ht="15" customHeight="1" x14ac:dyDescent="0.2">
      <c r="B11" s="141"/>
      <c r="C11" s="43"/>
      <c r="D11" s="43"/>
      <c r="E11" s="43" t="s">
        <v>121</v>
      </c>
      <c r="F11" s="43"/>
      <c r="G11" s="108">
        <v>16</v>
      </c>
      <c r="H11" s="114">
        <f t="shared" si="0"/>
        <v>16.161616161616163</v>
      </c>
    </row>
    <row r="12" spans="2:8" ht="15" customHeight="1" x14ac:dyDescent="0.2">
      <c r="B12" s="141"/>
      <c r="C12" s="43"/>
      <c r="D12" s="43"/>
      <c r="E12" s="43" t="s">
        <v>122</v>
      </c>
      <c r="F12" s="43"/>
      <c r="G12" s="108">
        <v>26</v>
      </c>
      <c r="H12" s="114">
        <f t="shared" si="0"/>
        <v>26.262626262626263</v>
      </c>
    </row>
    <row r="13" spans="2:8" ht="15" customHeight="1" x14ac:dyDescent="0.2">
      <c r="B13" s="141"/>
      <c r="C13" s="43"/>
      <c r="D13" s="43"/>
      <c r="E13" s="43" t="s">
        <v>123</v>
      </c>
      <c r="F13" s="43"/>
      <c r="G13" s="108">
        <v>13</v>
      </c>
      <c r="H13" s="114">
        <f t="shared" si="0"/>
        <v>13.131313131313131</v>
      </c>
    </row>
    <row r="14" spans="2:8" ht="15" customHeight="1" x14ac:dyDescent="0.2">
      <c r="B14" s="142"/>
      <c r="C14" s="126"/>
      <c r="D14" s="126"/>
      <c r="E14" s="126" t="s">
        <v>124</v>
      </c>
      <c r="F14" s="126"/>
      <c r="G14" s="117">
        <v>15</v>
      </c>
      <c r="H14" s="118">
        <f t="shared" si="0"/>
        <v>15.151515151515152</v>
      </c>
    </row>
    <row r="15" spans="2:8" ht="15" customHeight="1" x14ac:dyDescent="0.2">
      <c r="B15" s="134" t="s">
        <v>109</v>
      </c>
      <c r="C15" s="43" t="s">
        <v>128</v>
      </c>
      <c r="D15" s="43"/>
      <c r="E15" s="43" t="s">
        <v>127</v>
      </c>
      <c r="F15" s="43"/>
      <c r="G15" s="108">
        <v>24</v>
      </c>
      <c r="H15" s="111">
        <f t="shared" si="0"/>
        <v>24.242424242424242</v>
      </c>
    </row>
    <row r="16" spans="2:8" ht="21" customHeight="1" x14ac:dyDescent="0.2">
      <c r="B16" s="133"/>
      <c r="C16" s="43"/>
      <c r="D16" s="43"/>
      <c r="E16" s="133" t="s">
        <v>167</v>
      </c>
      <c r="F16" s="133"/>
      <c r="G16" s="108">
        <v>28</v>
      </c>
      <c r="H16" s="111">
        <f t="shared" si="0"/>
        <v>28.282828282828284</v>
      </c>
    </row>
    <row r="17" spans="2:9" ht="15" customHeight="1" x14ac:dyDescent="0.2">
      <c r="B17" s="133" t="s">
        <v>125</v>
      </c>
      <c r="C17" s="126"/>
      <c r="D17" s="126"/>
      <c r="E17" s="126" t="s">
        <v>126</v>
      </c>
      <c r="F17" s="126"/>
      <c r="G17" s="117">
        <v>47</v>
      </c>
      <c r="H17" s="113">
        <f t="shared" si="0"/>
        <v>47.474747474747474</v>
      </c>
    </row>
    <row r="18" spans="2:9" ht="19" customHeight="1" x14ac:dyDescent="0.2">
      <c r="B18" s="133"/>
      <c r="C18" s="43" t="s">
        <v>146</v>
      </c>
      <c r="D18" s="43" t="s">
        <v>135</v>
      </c>
      <c r="E18" s="125" t="s">
        <v>129</v>
      </c>
      <c r="F18" s="125"/>
      <c r="G18" s="119">
        <v>52</v>
      </c>
      <c r="H18" s="120">
        <f>G18/0.52</f>
        <v>100</v>
      </c>
      <c r="I18" s="55"/>
    </row>
    <row r="19" spans="2:9" ht="19" customHeight="1" x14ac:dyDescent="0.2">
      <c r="B19" s="133"/>
      <c r="C19" s="128" t="s">
        <v>102</v>
      </c>
      <c r="D19" s="127" t="s">
        <v>22</v>
      </c>
      <c r="E19" s="126" t="s">
        <v>130</v>
      </c>
      <c r="F19" s="43"/>
      <c r="G19" s="121">
        <v>0</v>
      </c>
      <c r="H19" s="111">
        <f>G19/0.52</f>
        <v>0</v>
      </c>
    </row>
    <row r="20" spans="2:9" ht="19" customHeight="1" x14ac:dyDescent="0.2">
      <c r="B20" s="133"/>
      <c r="C20" s="43"/>
      <c r="D20" s="43" t="s">
        <v>115</v>
      </c>
      <c r="E20" s="125" t="s">
        <v>131</v>
      </c>
      <c r="F20" s="125"/>
      <c r="G20" s="119">
        <v>33</v>
      </c>
      <c r="H20" s="120">
        <f>G20/0.47</f>
        <v>70.212765957446805</v>
      </c>
    </row>
    <row r="21" spans="2:9" ht="19" customHeight="1" x14ac:dyDescent="0.2">
      <c r="B21" s="133"/>
      <c r="C21" s="128"/>
      <c r="D21" s="43"/>
      <c r="E21" s="43" t="s">
        <v>133</v>
      </c>
      <c r="F21" s="43"/>
      <c r="G21" s="121">
        <v>14</v>
      </c>
      <c r="H21" s="111">
        <f>G21/0.47</f>
        <v>29.787234042553195</v>
      </c>
    </row>
    <row r="22" spans="2:9" ht="19" customHeight="1" x14ac:dyDescent="0.2">
      <c r="B22" s="135"/>
      <c r="C22" s="128" t="s">
        <v>102</v>
      </c>
      <c r="D22" s="127" t="s">
        <v>23</v>
      </c>
      <c r="E22" s="126" t="s">
        <v>132</v>
      </c>
      <c r="F22" s="43"/>
      <c r="G22" s="121">
        <v>0</v>
      </c>
      <c r="H22" s="111">
        <f>G22/0.47</f>
        <v>0</v>
      </c>
    </row>
    <row r="23" spans="2:9" ht="15" customHeight="1" x14ac:dyDescent="0.2">
      <c r="B23" s="134" t="s">
        <v>145</v>
      </c>
      <c r="C23" s="129" t="s">
        <v>134</v>
      </c>
      <c r="D23" s="129"/>
      <c r="E23" s="132" t="s">
        <v>136</v>
      </c>
      <c r="F23" s="125"/>
      <c r="G23" s="119">
        <v>52</v>
      </c>
      <c r="H23" s="120">
        <f>G23/0.99</f>
        <v>52.525252525252526</v>
      </c>
    </row>
    <row r="24" spans="2:9" ht="15" customHeight="1" x14ac:dyDescent="0.2">
      <c r="B24" s="133"/>
      <c r="C24" s="128"/>
      <c r="D24" s="130"/>
      <c r="E24" s="124" t="s">
        <v>137</v>
      </c>
      <c r="F24" s="126"/>
      <c r="G24" s="122">
        <v>47</v>
      </c>
      <c r="H24" s="113">
        <f>G24/0.99</f>
        <v>47.474747474747474</v>
      </c>
    </row>
    <row r="25" spans="2:9" ht="15" customHeight="1" x14ac:dyDescent="0.2">
      <c r="B25" s="133"/>
      <c r="C25" s="103" t="s">
        <v>138</v>
      </c>
      <c r="D25" s="43" t="s">
        <v>135</v>
      </c>
      <c r="E25" s="125" t="s">
        <v>147</v>
      </c>
      <c r="F25" s="125"/>
      <c r="G25" s="115">
        <v>31</v>
      </c>
      <c r="H25" s="120">
        <f>G25/0.52</f>
        <v>59.615384615384613</v>
      </c>
    </row>
    <row r="26" spans="2:9" ht="15" customHeight="1" x14ac:dyDescent="0.2">
      <c r="B26" s="135"/>
      <c r="C26" s="43"/>
      <c r="D26" s="103" t="s">
        <v>22</v>
      </c>
      <c r="E26" s="43" t="s">
        <v>130</v>
      </c>
      <c r="F26" s="43"/>
      <c r="G26" s="108">
        <v>21</v>
      </c>
      <c r="H26" s="111">
        <f>G26/0.52</f>
        <v>40.38461538461538</v>
      </c>
    </row>
    <row r="27" spans="2:9" ht="15" customHeight="1" x14ac:dyDescent="0.2">
      <c r="B27" s="134" t="s">
        <v>139</v>
      </c>
      <c r="C27" s="136" t="s">
        <v>140</v>
      </c>
      <c r="D27" s="131" t="s">
        <v>141</v>
      </c>
      <c r="F27" s="131"/>
      <c r="G27" s="59"/>
      <c r="H27" s="59"/>
    </row>
    <row r="28" spans="2:9" ht="15" customHeight="1" x14ac:dyDescent="0.2">
      <c r="B28" s="133"/>
      <c r="C28" s="137"/>
      <c r="D28" s="43" t="s">
        <v>168</v>
      </c>
      <c r="F28" s="43"/>
      <c r="G28" s="22"/>
      <c r="H28" s="22"/>
    </row>
    <row r="29" spans="2:9" ht="15" customHeight="1" x14ac:dyDescent="0.2">
      <c r="B29" s="133"/>
      <c r="C29" s="138"/>
      <c r="D29" s="126" t="s">
        <v>169</v>
      </c>
      <c r="F29" s="126"/>
      <c r="G29" s="118"/>
      <c r="H29" s="118"/>
    </row>
    <row r="30" spans="2:9" ht="15" customHeight="1" x14ac:dyDescent="0.2">
      <c r="B30" s="133"/>
      <c r="C30" s="134" t="s">
        <v>170</v>
      </c>
      <c r="D30" s="125"/>
      <c r="E30" s="125" t="s">
        <v>142</v>
      </c>
      <c r="F30" s="125"/>
      <c r="G30" s="115">
        <v>32</v>
      </c>
      <c r="H30" s="116">
        <f>G30/0.99</f>
        <v>32.323232323232325</v>
      </c>
    </row>
    <row r="31" spans="2:9" ht="15" customHeight="1" x14ac:dyDescent="0.2">
      <c r="B31" s="133"/>
      <c r="C31" s="133"/>
      <c r="D31" s="43"/>
      <c r="E31" s="43" t="s">
        <v>143</v>
      </c>
      <c r="F31" s="43"/>
      <c r="G31" s="108">
        <v>20</v>
      </c>
      <c r="H31" s="114">
        <f>G31/0.99</f>
        <v>20.202020202020201</v>
      </c>
    </row>
    <row r="32" spans="2:9" ht="15" customHeight="1" x14ac:dyDescent="0.2">
      <c r="B32" s="135"/>
      <c r="C32" s="135"/>
      <c r="D32" s="126"/>
      <c r="E32" s="126" t="s">
        <v>144</v>
      </c>
      <c r="F32" s="126"/>
      <c r="G32" s="117">
        <v>47</v>
      </c>
      <c r="H32" s="118">
        <f>G32/0.99</f>
        <v>47.474747474747474</v>
      </c>
    </row>
    <row r="33" spans="2:8" ht="16" customHeight="1" x14ac:dyDescent="0.2">
      <c r="B33" s="43" t="s">
        <v>151</v>
      </c>
    </row>
    <row r="34" spans="2:8" ht="55.5" customHeight="1" x14ac:dyDescent="0.2">
      <c r="B34" s="133" t="s">
        <v>148</v>
      </c>
      <c r="C34" s="133"/>
      <c r="D34" s="133"/>
      <c r="E34" s="133"/>
      <c r="F34" s="133"/>
      <c r="G34" s="133"/>
      <c r="H34" s="133"/>
    </row>
    <row r="35" spans="2:8" ht="26.5" customHeight="1" x14ac:dyDescent="0.2">
      <c r="B35" s="133" t="s">
        <v>149</v>
      </c>
      <c r="C35" s="133"/>
      <c r="D35" s="133"/>
      <c r="E35" s="133"/>
      <c r="F35" s="133"/>
      <c r="G35" s="133"/>
      <c r="H35" s="133"/>
    </row>
    <row r="36" spans="2:8" ht="26.5" customHeight="1" x14ac:dyDescent="0.2">
      <c r="B36" s="133" t="s">
        <v>150</v>
      </c>
      <c r="C36" s="133"/>
      <c r="D36" s="133"/>
      <c r="E36" s="133"/>
      <c r="F36" s="133"/>
      <c r="G36" s="133"/>
      <c r="H36" s="133"/>
    </row>
    <row r="37" spans="2:8" ht="19" customHeight="1" x14ac:dyDescent="0.2"/>
    <row r="38" spans="2:8" ht="19" customHeight="1" x14ac:dyDescent="0.2"/>
    <row r="39" spans="2:8" ht="19" customHeight="1" x14ac:dyDescent="0.2"/>
    <row r="40" spans="2:8" ht="19" customHeight="1" x14ac:dyDescent="0.2"/>
    <row r="41" spans="2:8" ht="19" customHeight="1" x14ac:dyDescent="0.2"/>
    <row r="42" spans="2:8" ht="19" customHeight="1" x14ac:dyDescent="0.2"/>
    <row r="43" spans="2:8" ht="19" customHeight="1" x14ac:dyDescent="0.2"/>
    <row r="44" spans="2:8" ht="19" customHeight="1" x14ac:dyDescent="0.2"/>
    <row r="45" spans="2:8" ht="19" customHeight="1" x14ac:dyDescent="0.2"/>
    <row r="46" spans="2:8" ht="19" customHeight="1" x14ac:dyDescent="0.2"/>
    <row r="47" spans="2:8" ht="19" customHeight="1" x14ac:dyDescent="0.2"/>
    <row r="48" spans="2:8" ht="19" customHeight="1" x14ac:dyDescent="0.2"/>
    <row r="49" ht="19" customHeight="1" x14ac:dyDescent="0.2"/>
    <row r="50" ht="19" customHeight="1" x14ac:dyDescent="0.2"/>
    <row r="51" ht="19" customHeight="1" x14ac:dyDescent="0.2"/>
    <row r="52" ht="19" customHeight="1" x14ac:dyDescent="0.2"/>
    <row r="53" ht="19" customHeight="1" x14ac:dyDescent="0.2"/>
    <row r="54" ht="19" customHeight="1" x14ac:dyDescent="0.2"/>
    <row r="55" ht="19" customHeight="1" x14ac:dyDescent="0.2"/>
    <row r="56" ht="19" customHeight="1" x14ac:dyDescent="0.2"/>
    <row r="57" ht="19" customHeight="1" x14ac:dyDescent="0.2"/>
    <row r="58" ht="19" customHeight="1" x14ac:dyDescent="0.2"/>
    <row r="59" ht="19" customHeight="1" x14ac:dyDescent="0.2"/>
    <row r="60" ht="19" customHeight="1" x14ac:dyDescent="0.2"/>
    <row r="61" ht="19" customHeight="1" x14ac:dyDescent="0.2"/>
    <row r="62" ht="19" customHeight="1" x14ac:dyDescent="0.2"/>
    <row r="63" ht="19" customHeight="1" x14ac:dyDescent="0.2"/>
    <row r="64" ht="19" customHeight="1" x14ac:dyDescent="0.2"/>
    <row r="65" ht="19" customHeight="1" x14ac:dyDescent="0.2"/>
    <row r="66" ht="19" customHeight="1" x14ac:dyDescent="0.2"/>
    <row r="67" ht="19" customHeight="1" x14ac:dyDescent="0.2"/>
    <row r="68" ht="19" customHeight="1" x14ac:dyDescent="0.2"/>
    <row r="69" ht="19" customHeight="1" x14ac:dyDescent="0.2"/>
    <row r="70" ht="19" customHeight="1" x14ac:dyDescent="0.2"/>
    <row r="71" ht="19" customHeight="1" x14ac:dyDescent="0.2"/>
    <row r="72" ht="19" customHeight="1" x14ac:dyDescent="0.2"/>
  </sheetData>
  <mergeCells count="14">
    <mergeCell ref="B34:H34"/>
    <mergeCell ref="B35:H35"/>
    <mergeCell ref="B36:H36"/>
    <mergeCell ref="B23:B26"/>
    <mergeCell ref="B27:B32"/>
    <mergeCell ref="E16:F16"/>
    <mergeCell ref="C30:C32"/>
    <mergeCell ref="C27:C29"/>
    <mergeCell ref="B2:E2"/>
    <mergeCell ref="C5:D6"/>
    <mergeCell ref="C7:C8"/>
    <mergeCell ref="B3:B14"/>
    <mergeCell ref="B15:B16"/>
    <mergeCell ref="B17:B22"/>
  </mergeCells>
  <phoneticPr fontId="4"/>
  <pageMargins left="0.51181102362204722" right="0.51181102362204722" top="0.74803149606299213" bottom="0.74803149606299213" header="0.31496062992125984" footer="0.31496062992125984"/>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0877-E863-481E-AA06-88FECC8C613A}">
  <sheetPr>
    <pageSetUpPr fitToPage="1"/>
  </sheetPr>
  <dimension ref="B1:AP29"/>
  <sheetViews>
    <sheetView showGridLines="0" zoomScale="80" zoomScaleNormal="80" workbookViewId="0">
      <selection activeCell="C29" sqref="C29"/>
    </sheetView>
  </sheetViews>
  <sheetFormatPr defaultRowHeight="14" x14ac:dyDescent="0.2"/>
  <cols>
    <col min="1" max="1" width="1" style="22" customWidth="1"/>
    <col min="2" max="2" width="6.81640625" style="22" customWidth="1"/>
    <col min="3" max="3" width="14.36328125" style="22" customWidth="1"/>
    <col min="4" max="4" width="3.26953125" style="101" customWidth="1"/>
    <col min="5" max="5" width="38.36328125" style="22" customWidth="1"/>
    <col min="6" max="8" width="5" style="22" customWidth="1"/>
    <col min="9" max="10" width="5" style="42" customWidth="1"/>
    <col min="11" max="11" width="1.7265625" style="22" customWidth="1"/>
    <col min="12" max="14" width="5" style="22" customWidth="1"/>
    <col min="15" max="16" width="5" style="42" customWidth="1"/>
    <col min="17" max="17" width="1.7265625" style="22" customWidth="1"/>
    <col min="18" max="20" width="5" style="22" customWidth="1"/>
    <col min="21" max="22" width="5" style="42" customWidth="1"/>
    <col min="23" max="23" width="1.7265625" style="22" customWidth="1"/>
    <col min="24" max="26" width="6.08984375" style="22" customWidth="1"/>
    <col min="27" max="27" width="1.7265625" style="22" customWidth="1"/>
    <col min="28" max="28" width="5" style="22" customWidth="1"/>
    <col min="29" max="29" width="5.54296875" style="22" customWidth="1"/>
    <col min="30" max="30" width="0.90625" style="22" customWidth="1"/>
    <col min="31" max="31" width="5" style="22" customWidth="1"/>
    <col min="32" max="32" width="5.54296875" style="22" customWidth="1"/>
    <col min="33" max="33" width="0.90625" style="22" customWidth="1"/>
    <col min="34" max="34" width="5" style="22" customWidth="1"/>
    <col min="35" max="35" width="5.54296875" style="22" customWidth="1"/>
    <col min="36" max="36" width="1.7265625" style="22" customWidth="1"/>
    <col min="37" max="37" width="5.6328125" style="22" customWidth="1"/>
    <col min="38" max="38" width="0.90625" style="22" customWidth="1"/>
    <col min="39" max="39" width="5.54296875" style="22" customWidth="1"/>
    <col min="40" max="40" width="0.90625" style="22" customWidth="1"/>
    <col min="41" max="41" width="5.54296875" style="22" customWidth="1"/>
    <col min="42" max="42" width="0.90625" style="22" customWidth="1"/>
    <col min="43" max="16384" width="8.7265625" style="22"/>
  </cols>
  <sheetData>
    <row r="1" spans="2:42" ht="19" customHeight="1" x14ac:dyDescent="0.2">
      <c r="B1" s="21" t="s">
        <v>77</v>
      </c>
      <c r="E1" s="24"/>
      <c r="I1" s="58"/>
      <c r="J1" s="58"/>
      <c r="K1" s="24"/>
      <c r="O1" s="58"/>
      <c r="P1" s="58"/>
      <c r="Q1" s="24"/>
      <c r="U1" s="58"/>
      <c r="V1" s="23"/>
      <c r="W1" s="24"/>
      <c r="X1" s="24"/>
      <c r="Y1" s="24"/>
      <c r="AB1" s="24"/>
      <c r="AC1" s="24"/>
      <c r="AE1" s="24"/>
      <c r="AF1" s="24"/>
      <c r="AK1" s="24"/>
      <c r="AM1" s="24"/>
    </row>
    <row r="2" spans="2:42" x14ac:dyDescent="0.2">
      <c r="B2" s="59"/>
      <c r="C2" s="59"/>
      <c r="D2" s="102"/>
      <c r="E2" s="59"/>
      <c r="F2" s="143" t="s">
        <v>99</v>
      </c>
      <c r="G2" s="143"/>
      <c r="H2" s="143"/>
      <c r="I2" s="143"/>
      <c r="J2" s="143"/>
      <c r="K2" s="143"/>
      <c r="L2" s="143"/>
      <c r="M2" s="143"/>
      <c r="N2" s="143"/>
      <c r="O2" s="143"/>
      <c r="P2" s="143"/>
      <c r="Q2" s="143"/>
      <c r="R2" s="143"/>
      <c r="S2" s="143"/>
      <c r="T2" s="143"/>
      <c r="U2" s="143"/>
      <c r="V2" s="143"/>
      <c r="W2" s="61"/>
      <c r="X2" s="143" t="s">
        <v>95</v>
      </c>
      <c r="Y2" s="143"/>
      <c r="Z2" s="143"/>
      <c r="AA2" s="60"/>
      <c r="AB2" s="143" t="s">
        <v>96</v>
      </c>
      <c r="AC2" s="143"/>
      <c r="AD2" s="143"/>
      <c r="AE2" s="143"/>
      <c r="AF2" s="143"/>
      <c r="AG2" s="143"/>
      <c r="AH2" s="143"/>
      <c r="AI2" s="143"/>
      <c r="AJ2" s="60"/>
      <c r="AK2" s="143" t="s">
        <v>100</v>
      </c>
      <c r="AL2" s="143"/>
      <c r="AM2" s="143"/>
      <c r="AN2" s="143"/>
      <c r="AO2" s="143"/>
      <c r="AP2" s="62"/>
    </row>
    <row r="3" spans="2:42" ht="25" x14ac:dyDescent="0.2">
      <c r="D3" s="43"/>
      <c r="E3" s="145" t="s">
        <v>79</v>
      </c>
      <c r="F3" s="143" t="s">
        <v>87</v>
      </c>
      <c r="G3" s="143"/>
      <c r="H3" s="143"/>
      <c r="I3" s="143"/>
      <c r="J3" s="143"/>
      <c r="K3" s="63"/>
      <c r="L3" s="143" t="s">
        <v>88</v>
      </c>
      <c r="M3" s="143"/>
      <c r="N3" s="143"/>
      <c r="O3" s="143"/>
      <c r="P3" s="143"/>
      <c r="Q3" s="63"/>
      <c r="R3" s="143" t="s">
        <v>89</v>
      </c>
      <c r="S3" s="143"/>
      <c r="T3" s="143"/>
      <c r="U3" s="143"/>
      <c r="V3" s="143"/>
      <c r="W3" s="64"/>
      <c r="X3" s="65" t="s">
        <v>90</v>
      </c>
      <c r="Y3" s="65" t="s">
        <v>91</v>
      </c>
      <c r="Z3" s="65" t="s">
        <v>92</v>
      </c>
      <c r="AA3" s="25"/>
      <c r="AB3" s="144" t="s">
        <v>90</v>
      </c>
      <c r="AC3" s="144"/>
      <c r="AD3" s="66"/>
      <c r="AE3" s="144" t="s">
        <v>93</v>
      </c>
      <c r="AF3" s="144"/>
      <c r="AG3" s="66"/>
      <c r="AH3" s="144" t="s">
        <v>94</v>
      </c>
      <c r="AI3" s="144"/>
      <c r="AJ3" s="25"/>
      <c r="AK3" s="144" t="s">
        <v>90</v>
      </c>
      <c r="AL3" s="144"/>
      <c r="AM3" s="144" t="s">
        <v>91</v>
      </c>
      <c r="AN3" s="144"/>
      <c r="AO3" s="144" t="s">
        <v>92</v>
      </c>
      <c r="AP3" s="144"/>
    </row>
    <row r="4" spans="2:42" x14ac:dyDescent="0.2">
      <c r="B4" s="26"/>
      <c r="C4" s="26"/>
      <c r="D4" s="103" t="s">
        <v>78</v>
      </c>
      <c r="E4" s="146"/>
      <c r="F4" s="67">
        <v>1</v>
      </c>
      <c r="G4" s="67">
        <v>2</v>
      </c>
      <c r="H4" s="67">
        <v>3</v>
      </c>
      <c r="I4" s="67">
        <v>4</v>
      </c>
      <c r="J4" s="67">
        <v>5</v>
      </c>
      <c r="K4" s="68"/>
      <c r="L4" s="67">
        <v>1</v>
      </c>
      <c r="M4" s="67">
        <v>2</v>
      </c>
      <c r="N4" s="67">
        <v>3</v>
      </c>
      <c r="O4" s="67">
        <v>4</v>
      </c>
      <c r="P4" s="67">
        <v>5</v>
      </c>
      <c r="Q4" s="68"/>
      <c r="R4" s="67">
        <v>1</v>
      </c>
      <c r="S4" s="67">
        <v>2</v>
      </c>
      <c r="T4" s="67">
        <v>3</v>
      </c>
      <c r="U4" s="67">
        <v>4</v>
      </c>
      <c r="V4" s="67">
        <v>5</v>
      </c>
      <c r="W4" s="68"/>
      <c r="X4" s="67" t="s">
        <v>76</v>
      </c>
      <c r="Y4" s="67" t="s">
        <v>76</v>
      </c>
      <c r="Z4" s="67" t="s">
        <v>76</v>
      </c>
      <c r="AA4" s="69"/>
      <c r="AB4" s="54" t="s">
        <v>98</v>
      </c>
      <c r="AC4" s="54" t="s">
        <v>97</v>
      </c>
      <c r="AD4" s="69"/>
      <c r="AE4" s="54" t="s">
        <v>98</v>
      </c>
      <c r="AF4" s="54" t="s">
        <v>97</v>
      </c>
      <c r="AG4" s="69"/>
      <c r="AH4" s="54" t="s">
        <v>98</v>
      </c>
      <c r="AI4" s="54" t="s">
        <v>97</v>
      </c>
      <c r="AJ4" s="69"/>
      <c r="AK4" s="54" t="s">
        <v>101</v>
      </c>
      <c r="AL4" s="69"/>
      <c r="AM4" s="54" t="s">
        <v>101</v>
      </c>
      <c r="AN4" s="69"/>
      <c r="AO4" s="54" t="s">
        <v>101</v>
      </c>
      <c r="AP4" s="69"/>
    </row>
    <row r="5" spans="2:42" ht="21.5" customHeight="1" x14ac:dyDescent="0.2">
      <c r="B5" s="147" t="s">
        <v>24</v>
      </c>
      <c r="C5" s="134" t="s">
        <v>53</v>
      </c>
      <c r="D5" s="44">
        <v>1</v>
      </c>
      <c r="E5" s="31" t="s">
        <v>25</v>
      </c>
      <c r="F5" s="45">
        <v>1.0101010101010102</v>
      </c>
      <c r="G5" s="45">
        <v>0</v>
      </c>
      <c r="H5" s="45">
        <v>1.0101010101010102</v>
      </c>
      <c r="I5" s="45">
        <v>27.27272727272727</v>
      </c>
      <c r="J5" s="45">
        <v>70.707070707070713</v>
      </c>
      <c r="K5" s="45"/>
      <c r="L5" s="45">
        <v>1.098901098901099</v>
      </c>
      <c r="M5" s="45">
        <v>0</v>
      </c>
      <c r="N5" s="45">
        <v>0</v>
      </c>
      <c r="O5" s="45">
        <v>23.076923076923077</v>
      </c>
      <c r="P5" s="45">
        <v>75.824175824175825</v>
      </c>
      <c r="Q5" s="45"/>
      <c r="R5" s="45">
        <v>0</v>
      </c>
      <c r="S5" s="45">
        <v>0</v>
      </c>
      <c r="T5" s="45">
        <v>1.2345679012345678</v>
      </c>
      <c r="U5" s="45">
        <v>2.4691358024691357</v>
      </c>
      <c r="V5" s="45">
        <v>96.296296296296291</v>
      </c>
      <c r="W5" s="75"/>
      <c r="X5" s="76">
        <f t="shared" ref="X5:X23" si="0">I5+J5</f>
        <v>97.979797979797979</v>
      </c>
      <c r="Y5" s="76">
        <f t="shared" ref="Y5:Y23" si="1">O5+P5</f>
        <v>98.901098901098905</v>
      </c>
      <c r="Z5" s="76">
        <f t="shared" ref="Z5:Z23" si="2">U5+V5</f>
        <v>98.76543209876543</v>
      </c>
      <c r="AA5" s="76"/>
      <c r="AB5" s="77">
        <v>5</v>
      </c>
      <c r="AC5" s="77">
        <v>1</v>
      </c>
      <c r="AD5" s="75"/>
      <c r="AE5" s="77">
        <v>5</v>
      </c>
      <c r="AF5" s="77">
        <v>0</v>
      </c>
      <c r="AG5" s="75"/>
      <c r="AH5" s="77">
        <v>5</v>
      </c>
      <c r="AI5" s="77">
        <v>0</v>
      </c>
      <c r="AJ5" s="76"/>
      <c r="AK5" s="77">
        <v>5</v>
      </c>
      <c r="AL5" s="75"/>
      <c r="AM5" s="77">
        <v>2</v>
      </c>
      <c r="AN5" s="75"/>
      <c r="AO5" s="77">
        <v>1</v>
      </c>
      <c r="AP5" s="76"/>
    </row>
    <row r="6" spans="2:42" ht="21.5" customHeight="1" x14ac:dyDescent="0.2">
      <c r="B6" s="148"/>
      <c r="C6" s="133"/>
      <c r="D6" s="46">
        <v>2</v>
      </c>
      <c r="E6" s="33" t="s">
        <v>26</v>
      </c>
      <c r="F6" s="47">
        <v>1.0101010101010102</v>
      </c>
      <c r="G6" s="47">
        <v>0</v>
      </c>
      <c r="H6" s="47">
        <v>5.0505050505050502</v>
      </c>
      <c r="I6" s="47">
        <v>29.292929292929294</v>
      </c>
      <c r="J6" s="47">
        <v>64.646464646464651</v>
      </c>
      <c r="K6" s="47"/>
      <c r="L6" s="47">
        <v>1.098901098901099</v>
      </c>
      <c r="M6" s="47">
        <v>0</v>
      </c>
      <c r="N6" s="47">
        <v>2.197802197802198</v>
      </c>
      <c r="O6" s="47">
        <v>27.472527472527474</v>
      </c>
      <c r="P6" s="47">
        <v>69.230769230769226</v>
      </c>
      <c r="Q6" s="47"/>
      <c r="R6" s="47">
        <v>0</v>
      </c>
      <c r="S6" s="47">
        <v>0</v>
      </c>
      <c r="T6" s="47">
        <v>1.2345679012345678</v>
      </c>
      <c r="U6" s="47">
        <v>9.8765432098765427</v>
      </c>
      <c r="V6" s="47">
        <v>88.888888888888886</v>
      </c>
      <c r="W6" s="78"/>
      <c r="X6" s="79">
        <f t="shared" si="0"/>
        <v>93.939393939393938</v>
      </c>
      <c r="Y6" s="79">
        <f t="shared" si="1"/>
        <v>96.703296703296701</v>
      </c>
      <c r="Z6" s="79">
        <f t="shared" si="2"/>
        <v>98.76543209876543</v>
      </c>
      <c r="AA6" s="79"/>
      <c r="AB6" s="80">
        <v>5</v>
      </c>
      <c r="AC6" s="80">
        <v>1</v>
      </c>
      <c r="AD6" s="78"/>
      <c r="AE6" s="80">
        <v>5</v>
      </c>
      <c r="AF6" s="80">
        <v>1</v>
      </c>
      <c r="AG6" s="78"/>
      <c r="AH6" s="80">
        <v>5</v>
      </c>
      <c r="AI6" s="80">
        <v>0</v>
      </c>
      <c r="AJ6" s="79"/>
      <c r="AK6" s="80">
        <v>3</v>
      </c>
      <c r="AL6" s="78"/>
      <c r="AM6" s="80">
        <v>0</v>
      </c>
      <c r="AN6" s="78"/>
      <c r="AO6" s="80">
        <v>1</v>
      </c>
      <c r="AP6" s="79"/>
    </row>
    <row r="7" spans="2:42" ht="21.5" customHeight="1" x14ac:dyDescent="0.2">
      <c r="B7" s="148"/>
      <c r="C7" s="133"/>
      <c r="D7" s="46">
        <v>3</v>
      </c>
      <c r="E7" s="33" t="s">
        <v>27</v>
      </c>
      <c r="F7" s="48">
        <v>1.0101010101010102</v>
      </c>
      <c r="G7" s="48">
        <v>0</v>
      </c>
      <c r="H7" s="48">
        <v>7.0707070707070701</v>
      </c>
      <c r="I7" s="48">
        <v>41.414141414141412</v>
      </c>
      <c r="J7" s="48">
        <v>50.505050505050505</v>
      </c>
      <c r="K7" s="48"/>
      <c r="L7" s="48">
        <v>1.098901098901099</v>
      </c>
      <c r="M7" s="48">
        <v>1.098901098901099</v>
      </c>
      <c r="N7" s="48">
        <v>8.791208791208792</v>
      </c>
      <c r="O7" s="48">
        <v>50.549450549450547</v>
      </c>
      <c r="P7" s="48">
        <v>38.461538461538467</v>
      </c>
      <c r="Q7" s="48"/>
      <c r="R7" s="48">
        <v>0</v>
      </c>
      <c r="S7" s="48">
        <v>0</v>
      </c>
      <c r="T7" s="48">
        <v>2.4691358024691357</v>
      </c>
      <c r="U7" s="48">
        <v>35.802469135802468</v>
      </c>
      <c r="V7" s="48">
        <v>61.728395061728392</v>
      </c>
      <c r="W7" s="81"/>
      <c r="X7" s="79">
        <f t="shared" si="0"/>
        <v>91.919191919191917</v>
      </c>
      <c r="Y7" s="79">
        <f t="shared" si="1"/>
        <v>89.010989010989022</v>
      </c>
      <c r="Z7" s="79">
        <f t="shared" si="2"/>
        <v>97.53086419753086</v>
      </c>
      <c r="AA7" s="82"/>
      <c r="AB7" s="83">
        <v>5</v>
      </c>
      <c r="AC7" s="83">
        <v>1</v>
      </c>
      <c r="AD7" s="81"/>
      <c r="AE7" s="83">
        <v>4</v>
      </c>
      <c r="AF7" s="83">
        <v>1</v>
      </c>
      <c r="AG7" s="81"/>
      <c r="AH7" s="83">
        <v>5</v>
      </c>
      <c r="AI7" s="83">
        <v>1</v>
      </c>
      <c r="AJ7" s="82"/>
      <c r="AK7" s="83">
        <v>8</v>
      </c>
      <c r="AL7" s="81"/>
      <c r="AM7" s="83">
        <v>6</v>
      </c>
      <c r="AN7" s="81"/>
      <c r="AO7" s="83">
        <v>3</v>
      </c>
      <c r="AP7" s="82"/>
    </row>
    <row r="8" spans="2:42" ht="21.5" customHeight="1" x14ac:dyDescent="0.2">
      <c r="B8" s="148"/>
      <c r="C8" s="133"/>
      <c r="D8" s="46">
        <v>4</v>
      </c>
      <c r="E8" s="33" t="s">
        <v>28</v>
      </c>
      <c r="F8" s="48">
        <v>0</v>
      </c>
      <c r="G8" s="48">
        <v>1.0101010101010102</v>
      </c>
      <c r="H8" s="48">
        <v>11.111111111111111</v>
      </c>
      <c r="I8" s="48">
        <v>44.444444444444443</v>
      </c>
      <c r="J8" s="48">
        <v>43.43434343434344</v>
      </c>
      <c r="K8" s="48"/>
      <c r="L8" s="48">
        <v>1.098901098901099</v>
      </c>
      <c r="M8" s="48">
        <v>1.098901098901099</v>
      </c>
      <c r="N8" s="48">
        <v>6.593406593406594</v>
      </c>
      <c r="O8" s="48">
        <v>51.648351648351657</v>
      </c>
      <c r="P8" s="48">
        <v>39.560439560439562</v>
      </c>
      <c r="Q8" s="48"/>
      <c r="R8" s="48">
        <v>0</v>
      </c>
      <c r="S8" s="48">
        <v>0</v>
      </c>
      <c r="T8" s="48">
        <v>2.4691358024691357</v>
      </c>
      <c r="U8" s="48">
        <v>35.802469135802468</v>
      </c>
      <c r="V8" s="48">
        <v>61.728395061728392</v>
      </c>
      <c r="W8" s="81"/>
      <c r="X8" s="79">
        <f t="shared" si="0"/>
        <v>87.878787878787875</v>
      </c>
      <c r="Y8" s="79">
        <f t="shared" si="1"/>
        <v>91.208791208791212</v>
      </c>
      <c r="Z8" s="79">
        <f t="shared" si="2"/>
        <v>97.53086419753086</v>
      </c>
      <c r="AA8" s="82"/>
      <c r="AB8" s="83">
        <v>4</v>
      </c>
      <c r="AC8" s="83">
        <v>1</v>
      </c>
      <c r="AD8" s="81"/>
      <c r="AE8" s="83">
        <v>4</v>
      </c>
      <c r="AF8" s="83">
        <v>1</v>
      </c>
      <c r="AG8" s="81"/>
      <c r="AH8" s="83">
        <v>5</v>
      </c>
      <c r="AI8" s="83">
        <v>1</v>
      </c>
      <c r="AJ8" s="82"/>
      <c r="AK8" s="83">
        <v>7</v>
      </c>
      <c r="AL8" s="81"/>
      <c r="AM8" s="83">
        <v>3</v>
      </c>
      <c r="AN8" s="81"/>
      <c r="AO8" s="83">
        <v>0</v>
      </c>
      <c r="AP8" s="82"/>
    </row>
    <row r="9" spans="2:42" ht="21.5" customHeight="1" x14ac:dyDescent="0.2">
      <c r="B9" s="148"/>
      <c r="C9" s="133"/>
      <c r="D9" s="46">
        <v>5</v>
      </c>
      <c r="E9" s="33" t="s">
        <v>29</v>
      </c>
      <c r="F9" s="48">
        <v>1.0101010101010102</v>
      </c>
      <c r="G9" s="48">
        <v>0</v>
      </c>
      <c r="H9" s="48">
        <v>7.0707070707070701</v>
      </c>
      <c r="I9" s="48">
        <v>48.484848484848484</v>
      </c>
      <c r="J9" s="48">
        <v>43.43434343434344</v>
      </c>
      <c r="K9" s="48"/>
      <c r="L9" s="48">
        <v>1.098901098901099</v>
      </c>
      <c r="M9" s="48">
        <v>0</v>
      </c>
      <c r="N9" s="48">
        <v>5.4945054945054945</v>
      </c>
      <c r="O9" s="48">
        <v>48.35164835164835</v>
      </c>
      <c r="P9" s="48">
        <v>45.054945054945058</v>
      </c>
      <c r="Q9" s="48"/>
      <c r="R9" s="48">
        <v>0</v>
      </c>
      <c r="S9" s="48">
        <v>0</v>
      </c>
      <c r="T9" s="48">
        <v>1.2345679012345678</v>
      </c>
      <c r="U9" s="48">
        <v>33.333333333333329</v>
      </c>
      <c r="V9" s="48">
        <v>65.432098765432102</v>
      </c>
      <c r="W9" s="81"/>
      <c r="X9" s="79">
        <f t="shared" si="0"/>
        <v>91.919191919191917</v>
      </c>
      <c r="Y9" s="79">
        <f t="shared" si="1"/>
        <v>93.406593406593402</v>
      </c>
      <c r="Z9" s="79">
        <f t="shared" si="2"/>
        <v>98.76543209876543</v>
      </c>
      <c r="AA9" s="82"/>
      <c r="AB9" s="83">
        <v>4</v>
      </c>
      <c r="AC9" s="83">
        <v>1</v>
      </c>
      <c r="AD9" s="81"/>
      <c r="AE9" s="83">
        <v>4</v>
      </c>
      <c r="AF9" s="83">
        <v>1</v>
      </c>
      <c r="AG9" s="81"/>
      <c r="AH9" s="83">
        <v>5</v>
      </c>
      <c r="AI9" s="83">
        <v>1</v>
      </c>
      <c r="AJ9" s="82"/>
      <c r="AK9" s="83">
        <v>1</v>
      </c>
      <c r="AL9" s="81"/>
      <c r="AM9" s="83">
        <v>1</v>
      </c>
      <c r="AN9" s="81"/>
      <c r="AO9" s="83">
        <v>0</v>
      </c>
      <c r="AP9" s="82"/>
    </row>
    <row r="10" spans="2:42" ht="21.5" customHeight="1" x14ac:dyDescent="0.2">
      <c r="B10" s="148"/>
      <c r="C10" s="135"/>
      <c r="D10" s="49">
        <v>6</v>
      </c>
      <c r="E10" s="36" t="s">
        <v>30</v>
      </c>
      <c r="F10" s="50">
        <v>1.0101010101010102</v>
      </c>
      <c r="G10" s="50">
        <v>1.0101010101010102</v>
      </c>
      <c r="H10" s="50">
        <v>7.0707070707070701</v>
      </c>
      <c r="I10" s="50">
        <v>38.383838383838381</v>
      </c>
      <c r="J10" s="50">
        <v>52.525252525252533</v>
      </c>
      <c r="K10" s="50"/>
      <c r="L10" s="50">
        <v>1.098901098901099</v>
      </c>
      <c r="M10" s="50">
        <v>0</v>
      </c>
      <c r="N10" s="50">
        <v>6.593406593406594</v>
      </c>
      <c r="O10" s="50">
        <v>30.76923076923077</v>
      </c>
      <c r="P10" s="50">
        <v>61.53846153846154</v>
      </c>
      <c r="Q10" s="50"/>
      <c r="R10" s="50">
        <v>0</v>
      </c>
      <c r="S10" s="50">
        <v>0</v>
      </c>
      <c r="T10" s="50">
        <v>2.4691358024691357</v>
      </c>
      <c r="U10" s="50">
        <v>19.753086419753085</v>
      </c>
      <c r="V10" s="50">
        <v>77.777777777777786</v>
      </c>
      <c r="W10" s="84"/>
      <c r="X10" s="85">
        <f t="shared" si="0"/>
        <v>90.909090909090907</v>
      </c>
      <c r="Y10" s="85">
        <f t="shared" si="1"/>
        <v>92.307692307692307</v>
      </c>
      <c r="Z10" s="85">
        <f t="shared" si="2"/>
        <v>97.530864197530875</v>
      </c>
      <c r="AA10" s="85"/>
      <c r="AB10" s="86">
        <v>5</v>
      </c>
      <c r="AC10" s="86">
        <v>1</v>
      </c>
      <c r="AD10" s="84"/>
      <c r="AE10" s="86">
        <v>5</v>
      </c>
      <c r="AF10" s="86">
        <v>1</v>
      </c>
      <c r="AG10" s="84"/>
      <c r="AH10" s="86">
        <v>5</v>
      </c>
      <c r="AI10" s="86">
        <v>0</v>
      </c>
      <c r="AJ10" s="85"/>
      <c r="AK10" s="86">
        <v>1</v>
      </c>
      <c r="AL10" s="84"/>
      <c r="AM10" s="86">
        <v>2</v>
      </c>
      <c r="AN10" s="84"/>
      <c r="AO10" s="86">
        <v>0</v>
      </c>
      <c r="AP10" s="85"/>
    </row>
    <row r="11" spans="2:42" ht="21.5" customHeight="1" x14ac:dyDescent="0.2">
      <c r="B11" s="148"/>
      <c r="C11" s="134" t="s">
        <v>153</v>
      </c>
      <c r="D11" s="44">
        <v>7</v>
      </c>
      <c r="E11" s="31" t="s">
        <v>31</v>
      </c>
      <c r="F11" s="45">
        <v>1.0101010101010102</v>
      </c>
      <c r="G11" s="45">
        <v>0</v>
      </c>
      <c r="H11" s="45">
        <v>6.0606060606060606</v>
      </c>
      <c r="I11" s="45">
        <v>38.383838383838381</v>
      </c>
      <c r="J11" s="45">
        <v>54.54545454545454</v>
      </c>
      <c r="K11" s="45"/>
      <c r="L11" s="45">
        <v>1.098901098901099</v>
      </c>
      <c r="M11" s="45">
        <v>0</v>
      </c>
      <c r="N11" s="45">
        <v>5.4945054945054945</v>
      </c>
      <c r="O11" s="45">
        <v>26.373626373626376</v>
      </c>
      <c r="P11" s="45">
        <v>67.032967032967022</v>
      </c>
      <c r="Q11" s="45"/>
      <c r="R11" s="45">
        <v>0</v>
      </c>
      <c r="S11" s="45">
        <v>0</v>
      </c>
      <c r="T11" s="45">
        <v>1.2345679012345678</v>
      </c>
      <c r="U11" s="45">
        <v>7.4074074074074066</v>
      </c>
      <c r="V11" s="45">
        <v>91.358024691358025</v>
      </c>
      <c r="W11" s="75"/>
      <c r="X11" s="76">
        <f t="shared" si="0"/>
        <v>92.929292929292927</v>
      </c>
      <c r="Y11" s="76">
        <f t="shared" si="1"/>
        <v>93.406593406593402</v>
      </c>
      <c r="Z11" s="76">
        <f t="shared" si="2"/>
        <v>98.76543209876543</v>
      </c>
      <c r="AA11" s="76"/>
      <c r="AB11" s="77">
        <v>5</v>
      </c>
      <c r="AC11" s="77">
        <v>1</v>
      </c>
      <c r="AD11" s="75"/>
      <c r="AE11" s="77">
        <v>5</v>
      </c>
      <c r="AF11" s="77">
        <v>1</v>
      </c>
      <c r="AG11" s="75"/>
      <c r="AH11" s="77">
        <v>5</v>
      </c>
      <c r="AI11" s="77">
        <v>0</v>
      </c>
      <c r="AJ11" s="76"/>
      <c r="AK11" s="77">
        <v>1</v>
      </c>
      <c r="AL11" s="75"/>
      <c r="AM11" s="77">
        <v>0</v>
      </c>
      <c r="AN11" s="75"/>
      <c r="AO11" s="77">
        <v>1</v>
      </c>
      <c r="AP11" s="76"/>
    </row>
    <row r="12" spans="2:42" ht="21.5" customHeight="1" x14ac:dyDescent="0.2">
      <c r="B12" s="148"/>
      <c r="C12" s="133"/>
      <c r="D12" s="46">
        <v>8</v>
      </c>
      <c r="E12" s="33" t="s">
        <v>32</v>
      </c>
      <c r="F12" s="47">
        <v>1.0101010101010102</v>
      </c>
      <c r="G12" s="47">
        <v>0</v>
      </c>
      <c r="H12" s="47">
        <v>6.0606060606060606</v>
      </c>
      <c r="I12" s="47">
        <v>25.252525252525253</v>
      </c>
      <c r="J12" s="47">
        <v>67.676767676767682</v>
      </c>
      <c r="K12" s="47"/>
      <c r="L12" s="47">
        <v>1.098901098901099</v>
      </c>
      <c r="M12" s="47">
        <v>0</v>
      </c>
      <c r="N12" s="47">
        <v>4.395604395604396</v>
      </c>
      <c r="O12" s="47">
        <v>21.978021978021978</v>
      </c>
      <c r="P12" s="47">
        <v>72.527472527472526</v>
      </c>
      <c r="Q12" s="47"/>
      <c r="R12" s="47">
        <v>0</v>
      </c>
      <c r="S12" s="47">
        <v>0</v>
      </c>
      <c r="T12" s="47">
        <v>1.2345679012345678</v>
      </c>
      <c r="U12" s="47">
        <v>9.8765432098765427</v>
      </c>
      <c r="V12" s="47">
        <v>88.888888888888886</v>
      </c>
      <c r="W12" s="78"/>
      <c r="X12" s="79">
        <f t="shared" si="0"/>
        <v>92.929292929292927</v>
      </c>
      <c r="Y12" s="79">
        <f t="shared" si="1"/>
        <v>94.505494505494511</v>
      </c>
      <c r="Z12" s="79">
        <f t="shared" si="2"/>
        <v>98.76543209876543</v>
      </c>
      <c r="AA12" s="79"/>
      <c r="AB12" s="80">
        <v>5</v>
      </c>
      <c r="AC12" s="80">
        <v>1</v>
      </c>
      <c r="AD12" s="78"/>
      <c r="AE12" s="80">
        <v>5</v>
      </c>
      <c r="AF12" s="80">
        <v>1</v>
      </c>
      <c r="AG12" s="78"/>
      <c r="AH12" s="80">
        <v>5</v>
      </c>
      <c r="AI12" s="80">
        <v>0</v>
      </c>
      <c r="AJ12" s="79"/>
      <c r="AK12" s="80">
        <v>4</v>
      </c>
      <c r="AL12" s="78"/>
      <c r="AM12" s="80">
        <v>0</v>
      </c>
      <c r="AN12" s="78"/>
      <c r="AO12" s="80">
        <v>0</v>
      </c>
      <c r="AP12" s="79"/>
    </row>
    <row r="13" spans="2:42" ht="21.5" customHeight="1" x14ac:dyDescent="0.2">
      <c r="B13" s="148"/>
      <c r="C13" s="133"/>
      <c r="D13" s="46">
        <v>9</v>
      </c>
      <c r="E13" s="33" t="s">
        <v>33</v>
      </c>
      <c r="F13" s="48">
        <v>1.0101010101010102</v>
      </c>
      <c r="G13" s="48">
        <v>1.0101010101010102</v>
      </c>
      <c r="H13" s="48">
        <v>10.1010101010101</v>
      </c>
      <c r="I13" s="48">
        <v>43.43434343434344</v>
      </c>
      <c r="J13" s="48">
        <v>44.444444444444443</v>
      </c>
      <c r="K13" s="48"/>
      <c r="L13" s="48">
        <v>0</v>
      </c>
      <c r="M13" s="48">
        <v>2.197802197802198</v>
      </c>
      <c r="N13" s="48">
        <v>5.4945054945054945</v>
      </c>
      <c r="O13" s="48">
        <v>43.956043956043956</v>
      </c>
      <c r="P13" s="48">
        <v>48.35164835164835</v>
      </c>
      <c r="Q13" s="48"/>
      <c r="R13" s="48">
        <v>0</v>
      </c>
      <c r="S13" s="48">
        <v>0</v>
      </c>
      <c r="T13" s="48">
        <v>4.9382716049382713</v>
      </c>
      <c r="U13" s="48">
        <v>33.333333333333329</v>
      </c>
      <c r="V13" s="48">
        <v>61.728395061728392</v>
      </c>
      <c r="W13" s="81"/>
      <c r="X13" s="79">
        <f t="shared" si="0"/>
        <v>87.878787878787875</v>
      </c>
      <c r="Y13" s="79">
        <f t="shared" si="1"/>
        <v>92.307692307692307</v>
      </c>
      <c r="Z13" s="79">
        <f t="shared" si="2"/>
        <v>95.061728395061721</v>
      </c>
      <c r="AA13" s="82"/>
      <c r="AB13" s="83">
        <v>4</v>
      </c>
      <c r="AC13" s="83">
        <v>1</v>
      </c>
      <c r="AD13" s="81"/>
      <c r="AE13" s="83">
        <v>4</v>
      </c>
      <c r="AF13" s="83">
        <v>1</v>
      </c>
      <c r="AG13" s="81"/>
      <c r="AH13" s="83">
        <v>5</v>
      </c>
      <c r="AI13" s="83">
        <v>1</v>
      </c>
      <c r="AJ13" s="82"/>
      <c r="AK13" s="83">
        <v>2</v>
      </c>
      <c r="AL13" s="81"/>
      <c r="AM13" s="83">
        <v>4</v>
      </c>
      <c r="AN13" s="81"/>
      <c r="AO13" s="83">
        <v>3</v>
      </c>
      <c r="AP13" s="82"/>
    </row>
    <row r="14" spans="2:42" ht="21.5" customHeight="1" x14ac:dyDescent="0.2">
      <c r="B14" s="148"/>
      <c r="C14" s="133"/>
      <c r="D14" s="46">
        <v>10</v>
      </c>
      <c r="E14" s="33" t="s">
        <v>34</v>
      </c>
      <c r="F14" s="48">
        <v>1.0101010101010102</v>
      </c>
      <c r="G14" s="48">
        <v>2.0202020202020203</v>
      </c>
      <c r="H14" s="48">
        <v>12.121212121212121</v>
      </c>
      <c r="I14" s="48">
        <v>46.464646464646464</v>
      </c>
      <c r="J14" s="48">
        <v>38.383838383838381</v>
      </c>
      <c r="K14" s="48"/>
      <c r="L14" s="48">
        <v>0</v>
      </c>
      <c r="M14" s="48">
        <v>2.197802197802198</v>
      </c>
      <c r="N14" s="48">
        <v>10.989010989010989</v>
      </c>
      <c r="O14" s="48">
        <v>41.758241758241759</v>
      </c>
      <c r="P14" s="48">
        <v>45.054945054945058</v>
      </c>
      <c r="Q14" s="48"/>
      <c r="R14" s="48">
        <v>0</v>
      </c>
      <c r="S14" s="48">
        <v>0</v>
      </c>
      <c r="T14" s="48">
        <v>3.7037037037037033</v>
      </c>
      <c r="U14" s="48">
        <v>32.098765432098766</v>
      </c>
      <c r="V14" s="48">
        <v>64.197530864197532</v>
      </c>
      <c r="W14" s="81"/>
      <c r="X14" s="79">
        <f t="shared" si="0"/>
        <v>84.848484848484844</v>
      </c>
      <c r="Y14" s="79">
        <f t="shared" si="1"/>
        <v>86.813186813186817</v>
      </c>
      <c r="Z14" s="79">
        <f t="shared" si="2"/>
        <v>96.296296296296305</v>
      </c>
      <c r="AA14" s="82"/>
      <c r="AB14" s="83">
        <v>4</v>
      </c>
      <c r="AC14" s="83">
        <v>1</v>
      </c>
      <c r="AD14" s="81"/>
      <c r="AE14" s="83">
        <v>4</v>
      </c>
      <c r="AF14" s="83">
        <v>1</v>
      </c>
      <c r="AG14" s="81"/>
      <c r="AH14" s="83">
        <v>5</v>
      </c>
      <c r="AI14" s="83">
        <v>1</v>
      </c>
      <c r="AJ14" s="82"/>
      <c r="AK14" s="83">
        <v>3</v>
      </c>
      <c r="AL14" s="81"/>
      <c r="AM14" s="83">
        <v>4</v>
      </c>
      <c r="AN14" s="81"/>
      <c r="AO14" s="83">
        <v>0</v>
      </c>
      <c r="AP14" s="82"/>
    </row>
    <row r="15" spans="2:42" ht="21.5" customHeight="1" x14ac:dyDescent="0.2">
      <c r="B15" s="148"/>
      <c r="C15" s="133"/>
      <c r="D15" s="46">
        <v>11</v>
      </c>
      <c r="E15" s="33" t="s">
        <v>35</v>
      </c>
      <c r="F15" s="48">
        <v>1.0101010101010102</v>
      </c>
      <c r="G15" s="48">
        <v>0</v>
      </c>
      <c r="H15" s="48">
        <v>3.0303030303030303</v>
      </c>
      <c r="I15" s="48">
        <v>29.292929292929294</v>
      </c>
      <c r="J15" s="48">
        <v>66.666666666666657</v>
      </c>
      <c r="K15" s="48"/>
      <c r="L15" s="48">
        <v>0</v>
      </c>
      <c r="M15" s="48">
        <v>1.098901098901099</v>
      </c>
      <c r="N15" s="48">
        <v>4.395604395604396</v>
      </c>
      <c r="O15" s="48">
        <v>20.87912087912088</v>
      </c>
      <c r="P15" s="48">
        <v>73.626373626373635</v>
      </c>
      <c r="Q15" s="48"/>
      <c r="R15" s="48">
        <v>0</v>
      </c>
      <c r="S15" s="48">
        <v>0</v>
      </c>
      <c r="T15" s="48">
        <v>2.4691358024691357</v>
      </c>
      <c r="U15" s="48">
        <v>9.8765432098765427</v>
      </c>
      <c r="V15" s="48">
        <v>87.654320987654316</v>
      </c>
      <c r="W15" s="81"/>
      <c r="X15" s="79">
        <f t="shared" si="0"/>
        <v>95.959595959595958</v>
      </c>
      <c r="Y15" s="79">
        <f t="shared" si="1"/>
        <v>94.505494505494511</v>
      </c>
      <c r="Z15" s="79">
        <f t="shared" si="2"/>
        <v>97.53086419753086</v>
      </c>
      <c r="AA15" s="82"/>
      <c r="AB15" s="83">
        <v>5</v>
      </c>
      <c r="AC15" s="83">
        <v>1</v>
      </c>
      <c r="AD15" s="81"/>
      <c r="AE15" s="83">
        <v>5</v>
      </c>
      <c r="AF15" s="83">
        <v>1</v>
      </c>
      <c r="AG15" s="81"/>
      <c r="AH15" s="83">
        <v>5</v>
      </c>
      <c r="AI15" s="83">
        <v>0</v>
      </c>
      <c r="AJ15" s="82"/>
      <c r="AK15" s="83">
        <v>1</v>
      </c>
      <c r="AL15" s="81"/>
      <c r="AM15" s="83">
        <v>1</v>
      </c>
      <c r="AN15" s="81"/>
      <c r="AO15" s="83">
        <v>0</v>
      </c>
      <c r="AP15" s="82"/>
    </row>
    <row r="16" spans="2:42" ht="21.5" customHeight="1" x14ac:dyDescent="0.2">
      <c r="B16" s="148"/>
      <c r="C16" s="135"/>
      <c r="D16" s="49">
        <v>12</v>
      </c>
      <c r="E16" s="36" t="s">
        <v>36</v>
      </c>
      <c r="F16" s="50">
        <v>1.0101010101010102</v>
      </c>
      <c r="G16" s="50">
        <v>0</v>
      </c>
      <c r="H16" s="50">
        <v>5.0505050505050502</v>
      </c>
      <c r="I16" s="50">
        <v>38.383838383838381</v>
      </c>
      <c r="J16" s="50">
        <v>55.555555555555557</v>
      </c>
      <c r="K16" s="50"/>
      <c r="L16" s="50">
        <v>0</v>
      </c>
      <c r="M16" s="50">
        <v>1.098901098901099</v>
      </c>
      <c r="N16" s="50">
        <v>4.395604395604396</v>
      </c>
      <c r="O16" s="50">
        <v>23.076923076923077</v>
      </c>
      <c r="P16" s="50">
        <v>71.428571428571431</v>
      </c>
      <c r="Q16" s="50"/>
      <c r="R16" s="50">
        <v>0</v>
      </c>
      <c r="S16" s="50">
        <v>0</v>
      </c>
      <c r="T16" s="50">
        <v>1.2345679012345678</v>
      </c>
      <c r="U16" s="50">
        <v>16.049382716049383</v>
      </c>
      <c r="V16" s="50">
        <v>82.716049382716051</v>
      </c>
      <c r="W16" s="84"/>
      <c r="X16" s="85">
        <f t="shared" si="0"/>
        <v>93.939393939393938</v>
      </c>
      <c r="Y16" s="85">
        <f t="shared" si="1"/>
        <v>94.505494505494511</v>
      </c>
      <c r="Z16" s="85">
        <f t="shared" si="2"/>
        <v>98.76543209876543</v>
      </c>
      <c r="AA16" s="85"/>
      <c r="AB16" s="86">
        <v>5</v>
      </c>
      <c r="AC16" s="86">
        <v>1</v>
      </c>
      <c r="AD16" s="84"/>
      <c r="AE16" s="86">
        <v>5</v>
      </c>
      <c r="AF16" s="86">
        <v>1</v>
      </c>
      <c r="AG16" s="84"/>
      <c r="AH16" s="86">
        <v>5</v>
      </c>
      <c r="AI16" s="86">
        <v>0</v>
      </c>
      <c r="AJ16" s="85"/>
      <c r="AK16" s="86">
        <v>2</v>
      </c>
      <c r="AL16" s="84"/>
      <c r="AM16" s="86">
        <v>2</v>
      </c>
      <c r="AN16" s="84"/>
      <c r="AO16" s="86">
        <v>0</v>
      </c>
      <c r="AP16" s="85"/>
    </row>
    <row r="17" spans="2:42" ht="21.5" customHeight="1" x14ac:dyDescent="0.2">
      <c r="B17" s="148"/>
      <c r="C17" s="134" t="s">
        <v>154</v>
      </c>
      <c r="D17" s="44">
        <v>13</v>
      </c>
      <c r="E17" s="31" t="s">
        <v>155</v>
      </c>
      <c r="F17" s="45">
        <v>1.0101010101010102</v>
      </c>
      <c r="G17" s="45">
        <v>0</v>
      </c>
      <c r="H17" s="45">
        <v>1.0101010101010102</v>
      </c>
      <c r="I17" s="45">
        <v>32.323232323232325</v>
      </c>
      <c r="J17" s="45">
        <v>65.656565656565661</v>
      </c>
      <c r="K17" s="45"/>
      <c r="L17" s="45">
        <v>1.098901098901099</v>
      </c>
      <c r="M17" s="45">
        <v>0</v>
      </c>
      <c r="N17" s="45">
        <v>4.395604395604396</v>
      </c>
      <c r="O17" s="45">
        <v>19.780219780219781</v>
      </c>
      <c r="P17" s="45">
        <v>74.72527472527473</v>
      </c>
      <c r="Q17" s="45"/>
      <c r="R17" s="45">
        <v>0</v>
      </c>
      <c r="S17" s="45">
        <v>0</v>
      </c>
      <c r="T17" s="45">
        <v>2.4691358024691357</v>
      </c>
      <c r="U17" s="45">
        <v>7.4074074074074066</v>
      </c>
      <c r="V17" s="45">
        <v>90.123456790123456</v>
      </c>
      <c r="W17" s="75"/>
      <c r="X17" s="76">
        <f t="shared" si="0"/>
        <v>97.979797979797979</v>
      </c>
      <c r="Y17" s="76">
        <f t="shared" si="1"/>
        <v>94.505494505494511</v>
      </c>
      <c r="Z17" s="76">
        <f t="shared" si="2"/>
        <v>97.53086419753086</v>
      </c>
      <c r="AA17" s="76"/>
      <c r="AB17" s="77">
        <v>5</v>
      </c>
      <c r="AC17" s="77">
        <v>1</v>
      </c>
      <c r="AD17" s="75"/>
      <c r="AE17" s="77">
        <v>5</v>
      </c>
      <c r="AF17" s="77">
        <v>1</v>
      </c>
      <c r="AG17" s="75"/>
      <c r="AH17" s="77">
        <v>5</v>
      </c>
      <c r="AI17" s="77">
        <v>0</v>
      </c>
      <c r="AJ17" s="76"/>
      <c r="AK17" s="77">
        <v>1</v>
      </c>
      <c r="AL17" s="75"/>
      <c r="AM17" s="77">
        <v>3</v>
      </c>
      <c r="AN17" s="75"/>
      <c r="AO17" s="77">
        <v>1</v>
      </c>
      <c r="AP17" s="76"/>
    </row>
    <row r="18" spans="2:42" ht="21.5" customHeight="1" x14ac:dyDescent="0.2">
      <c r="B18" s="148"/>
      <c r="C18" s="133"/>
      <c r="D18" s="46">
        <v>14</v>
      </c>
      <c r="E18" s="33" t="s">
        <v>37</v>
      </c>
      <c r="F18" s="47">
        <v>1.0101010101010102</v>
      </c>
      <c r="G18" s="47">
        <v>0</v>
      </c>
      <c r="H18" s="47">
        <v>2.0202020202020203</v>
      </c>
      <c r="I18" s="47">
        <v>29.292929292929294</v>
      </c>
      <c r="J18" s="47">
        <v>67.676767676767682</v>
      </c>
      <c r="K18" s="47"/>
      <c r="L18" s="47">
        <v>0</v>
      </c>
      <c r="M18" s="47">
        <v>1.098901098901099</v>
      </c>
      <c r="N18" s="47">
        <v>3.296703296703297</v>
      </c>
      <c r="O18" s="47">
        <v>25.274725274725274</v>
      </c>
      <c r="P18" s="47">
        <v>70.329670329670336</v>
      </c>
      <c r="Q18" s="47"/>
      <c r="R18" s="47">
        <v>0</v>
      </c>
      <c r="S18" s="47">
        <v>0</v>
      </c>
      <c r="T18" s="47">
        <v>1.2345679012345678</v>
      </c>
      <c r="U18" s="47">
        <v>12.345679012345679</v>
      </c>
      <c r="V18" s="47">
        <v>86.419753086419746</v>
      </c>
      <c r="W18" s="78"/>
      <c r="X18" s="79">
        <f t="shared" si="0"/>
        <v>96.969696969696969</v>
      </c>
      <c r="Y18" s="79">
        <f t="shared" si="1"/>
        <v>95.604395604395606</v>
      </c>
      <c r="Z18" s="79">
        <f t="shared" si="2"/>
        <v>98.76543209876543</v>
      </c>
      <c r="AA18" s="79"/>
      <c r="AB18" s="80">
        <v>5</v>
      </c>
      <c r="AC18" s="80">
        <v>1</v>
      </c>
      <c r="AD18" s="78"/>
      <c r="AE18" s="80">
        <v>5</v>
      </c>
      <c r="AF18" s="80">
        <v>1</v>
      </c>
      <c r="AG18" s="78"/>
      <c r="AH18" s="80">
        <v>5</v>
      </c>
      <c r="AI18" s="80">
        <v>0</v>
      </c>
      <c r="AJ18" s="79"/>
      <c r="AK18" s="80">
        <v>1</v>
      </c>
      <c r="AL18" s="78"/>
      <c r="AM18" s="80">
        <v>1</v>
      </c>
      <c r="AN18" s="78"/>
      <c r="AO18" s="80">
        <v>0</v>
      </c>
      <c r="AP18" s="79"/>
    </row>
    <row r="19" spans="2:42" ht="21.5" customHeight="1" x14ac:dyDescent="0.2">
      <c r="B19" s="148"/>
      <c r="C19" s="133"/>
      <c r="D19" s="46">
        <v>15</v>
      </c>
      <c r="E19" s="33" t="s">
        <v>38</v>
      </c>
      <c r="F19" s="47">
        <v>0</v>
      </c>
      <c r="G19" s="47">
        <v>0</v>
      </c>
      <c r="H19" s="47">
        <v>10.1010101010101</v>
      </c>
      <c r="I19" s="47">
        <v>45.454545454545453</v>
      </c>
      <c r="J19" s="47">
        <v>44.444444444444443</v>
      </c>
      <c r="K19" s="47"/>
      <c r="L19" s="47">
        <v>0</v>
      </c>
      <c r="M19" s="47">
        <v>1.098901098901099</v>
      </c>
      <c r="N19" s="47">
        <v>5.4945054945054945</v>
      </c>
      <c r="O19" s="47">
        <v>40.659340659340657</v>
      </c>
      <c r="P19" s="47">
        <v>52.747252747252752</v>
      </c>
      <c r="Q19" s="47"/>
      <c r="R19" s="47">
        <v>0</v>
      </c>
      <c r="S19" s="47">
        <v>0</v>
      </c>
      <c r="T19" s="47">
        <v>3.7037037037037033</v>
      </c>
      <c r="U19" s="47">
        <v>19.753086419753085</v>
      </c>
      <c r="V19" s="47">
        <v>76.543209876543202</v>
      </c>
      <c r="W19" s="78"/>
      <c r="X19" s="79">
        <f t="shared" si="0"/>
        <v>89.898989898989896</v>
      </c>
      <c r="Y19" s="79">
        <f t="shared" si="1"/>
        <v>93.406593406593402</v>
      </c>
      <c r="Z19" s="79">
        <f t="shared" si="2"/>
        <v>96.296296296296291</v>
      </c>
      <c r="AA19" s="79"/>
      <c r="AB19" s="80">
        <v>4</v>
      </c>
      <c r="AC19" s="80">
        <v>1</v>
      </c>
      <c r="AD19" s="78"/>
      <c r="AE19" s="80">
        <v>5</v>
      </c>
      <c r="AF19" s="80">
        <v>1</v>
      </c>
      <c r="AG19" s="78"/>
      <c r="AH19" s="80">
        <v>5</v>
      </c>
      <c r="AI19" s="80">
        <v>0</v>
      </c>
      <c r="AJ19" s="79"/>
      <c r="AK19" s="80">
        <v>3</v>
      </c>
      <c r="AL19" s="78"/>
      <c r="AM19" s="80">
        <v>2</v>
      </c>
      <c r="AN19" s="78"/>
      <c r="AO19" s="80">
        <v>1</v>
      </c>
      <c r="AP19" s="79"/>
    </row>
    <row r="20" spans="2:42" ht="21.5" customHeight="1" x14ac:dyDescent="0.2">
      <c r="B20" s="149"/>
      <c r="C20" s="135"/>
      <c r="D20" s="49">
        <v>16</v>
      </c>
      <c r="E20" s="36" t="s">
        <v>156</v>
      </c>
      <c r="F20" s="50">
        <v>0</v>
      </c>
      <c r="G20" s="50">
        <v>2.0202020202020203</v>
      </c>
      <c r="H20" s="50">
        <v>15.151515151515152</v>
      </c>
      <c r="I20" s="50">
        <v>44.444444444444443</v>
      </c>
      <c r="J20" s="50">
        <v>38.383838383838381</v>
      </c>
      <c r="K20" s="50"/>
      <c r="L20" s="50">
        <v>0</v>
      </c>
      <c r="M20" s="50">
        <v>1.098901098901099</v>
      </c>
      <c r="N20" s="50">
        <v>6.593406593406594</v>
      </c>
      <c r="O20" s="50">
        <v>46.153846153846153</v>
      </c>
      <c r="P20" s="50">
        <v>46.153846153846153</v>
      </c>
      <c r="Q20" s="50"/>
      <c r="R20" s="50">
        <v>0</v>
      </c>
      <c r="S20" s="50">
        <v>0</v>
      </c>
      <c r="T20" s="50">
        <v>2.4691358024691357</v>
      </c>
      <c r="U20" s="50">
        <v>33.333333333333329</v>
      </c>
      <c r="V20" s="50">
        <v>64.197530864197532</v>
      </c>
      <c r="W20" s="84"/>
      <c r="X20" s="85">
        <f t="shared" si="0"/>
        <v>82.828282828282823</v>
      </c>
      <c r="Y20" s="85">
        <f t="shared" si="1"/>
        <v>92.307692307692307</v>
      </c>
      <c r="Z20" s="85">
        <f t="shared" si="2"/>
        <v>97.53086419753086</v>
      </c>
      <c r="AA20" s="85"/>
      <c r="AB20" s="86">
        <v>4</v>
      </c>
      <c r="AC20" s="86">
        <v>1</v>
      </c>
      <c r="AD20" s="84"/>
      <c r="AE20" s="86">
        <v>4</v>
      </c>
      <c r="AF20" s="86">
        <v>1</v>
      </c>
      <c r="AG20" s="84"/>
      <c r="AH20" s="86">
        <v>5</v>
      </c>
      <c r="AI20" s="86">
        <v>1</v>
      </c>
      <c r="AJ20" s="85"/>
      <c r="AK20" s="86">
        <v>3</v>
      </c>
      <c r="AL20" s="84"/>
      <c r="AM20" s="86">
        <v>1</v>
      </c>
      <c r="AN20" s="84"/>
      <c r="AO20" s="86">
        <v>0</v>
      </c>
      <c r="AP20" s="85"/>
    </row>
    <row r="21" spans="2:42" ht="107.5" customHeight="1" thickBot="1" x14ac:dyDescent="0.25">
      <c r="B21" s="107" t="s">
        <v>39</v>
      </c>
      <c r="C21" s="70" t="s">
        <v>40</v>
      </c>
      <c r="D21" s="104">
        <v>17</v>
      </c>
      <c r="E21" s="70" t="s">
        <v>157</v>
      </c>
      <c r="F21" s="87">
        <v>3.0303030303030303</v>
      </c>
      <c r="G21" s="87">
        <v>1.0101010101010102</v>
      </c>
      <c r="H21" s="87">
        <v>14.14141414141414</v>
      </c>
      <c r="I21" s="87">
        <v>31.313131313131315</v>
      </c>
      <c r="J21" s="87">
        <v>50.505050505050505</v>
      </c>
      <c r="K21" s="87"/>
      <c r="L21" s="87">
        <v>0</v>
      </c>
      <c r="M21" s="87">
        <v>1.098901098901099</v>
      </c>
      <c r="N21" s="87">
        <v>7.6923076923076925</v>
      </c>
      <c r="O21" s="87">
        <v>35.164835164835168</v>
      </c>
      <c r="P21" s="87">
        <v>56.043956043956044</v>
      </c>
      <c r="Q21" s="87"/>
      <c r="R21" s="87">
        <v>0</v>
      </c>
      <c r="S21" s="87">
        <v>0</v>
      </c>
      <c r="T21" s="87">
        <v>2.4691358024691357</v>
      </c>
      <c r="U21" s="87">
        <v>24.691358024691358</v>
      </c>
      <c r="V21" s="87">
        <v>72.839506172839506</v>
      </c>
      <c r="W21" s="88"/>
      <c r="X21" s="89">
        <f t="shared" si="0"/>
        <v>81.818181818181813</v>
      </c>
      <c r="Y21" s="89">
        <f t="shared" si="1"/>
        <v>91.208791208791212</v>
      </c>
      <c r="Z21" s="89">
        <f t="shared" si="2"/>
        <v>97.53086419753086</v>
      </c>
      <c r="AA21" s="89"/>
      <c r="AB21" s="90">
        <v>5</v>
      </c>
      <c r="AC21" s="90">
        <v>1</v>
      </c>
      <c r="AD21" s="88"/>
      <c r="AE21" s="90">
        <v>5</v>
      </c>
      <c r="AF21" s="90">
        <v>1</v>
      </c>
      <c r="AG21" s="88"/>
      <c r="AH21" s="90">
        <v>5</v>
      </c>
      <c r="AI21" s="90">
        <v>1</v>
      </c>
      <c r="AJ21" s="89"/>
      <c r="AK21" s="90">
        <v>9</v>
      </c>
      <c r="AL21" s="88"/>
      <c r="AM21" s="90">
        <v>9</v>
      </c>
      <c r="AN21" s="88"/>
      <c r="AO21" s="90">
        <v>2</v>
      </c>
      <c r="AP21" s="89"/>
    </row>
    <row r="22" spans="2:42" ht="21.5" customHeight="1" x14ac:dyDescent="0.2">
      <c r="B22" s="99" t="s">
        <v>80</v>
      </c>
      <c r="C22" s="71"/>
      <c r="D22" s="51"/>
      <c r="E22" s="72"/>
      <c r="F22" s="52">
        <v>0</v>
      </c>
      <c r="G22" s="52">
        <v>2.0202020202020203</v>
      </c>
      <c r="H22" s="52">
        <v>14.14141414141414</v>
      </c>
      <c r="I22" s="52">
        <v>59.595959595959592</v>
      </c>
      <c r="J22" s="52">
        <v>24.242424242424242</v>
      </c>
      <c r="K22" s="52"/>
      <c r="L22" s="52">
        <v>0</v>
      </c>
      <c r="M22" s="52">
        <v>0</v>
      </c>
      <c r="N22" s="52">
        <v>8.791208791208792</v>
      </c>
      <c r="O22" s="52">
        <v>54.945054945054949</v>
      </c>
      <c r="P22" s="52">
        <v>36.263736263736263</v>
      </c>
      <c r="Q22" s="52"/>
      <c r="R22" s="52">
        <v>0</v>
      </c>
      <c r="S22" s="52">
        <v>0</v>
      </c>
      <c r="T22" s="52">
        <v>3.7037037037037033</v>
      </c>
      <c r="U22" s="52">
        <v>28.39506172839506</v>
      </c>
      <c r="V22" s="52">
        <v>67.901234567901241</v>
      </c>
      <c r="W22" s="91"/>
      <c r="X22" s="92">
        <f t="shared" si="0"/>
        <v>83.838383838383834</v>
      </c>
      <c r="Y22" s="92">
        <f t="shared" si="1"/>
        <v>91.208791208791212</v>
      </c>
      <c r="Z22" s="92">
        <f t="shared" si="2"/>
        <v>96.296296296296305</v>
      </c>
      <c r="AA22" s="93"/>
      <c r="AB22" s="94">
        <v>4</v>
      </c>
      <c r="AC22" s="94">
        <v>0</v>
      </c>
      <c r="AD22" s="91"/>
      <c r="AE22" s="94">
        <v>4</v>
      </c>
      <c r="AF22" s="94">
        <v>1</v>
      </c>
      <c r="AG22" s="91"/>
      <c r="AH22" s="94">
        <v>5</v>
      </c>
      <c r="AI22" s="94">
        <v>1</v>
      </c>
      <c r="AJ22" s="93"/>
      <c r="AK22" s="94">
        <v>11</v>
      </c>
      <c r="AL22" s="91"/>
      <c r="AM22" s="94">
        <v>9</v>
      </c>
      <c r="AN22" s="91"/>
      <c r="AO22" s="94">
        <v>0</v>
      </c>
      <c r="AP22" s="93"/>
    </row>
    <row r="23" spans="2:42" ht="21.5" customHeight="1" thickBot="1" x14ac:dyDescent="0.25">
      <c r="B23" s="100" t="s">
        <v>81</v>
      </c>
      <c r="C23" s="73"/>
      <c r="D23" s="105"/>
      <c r="E23" s="74"/>
      <c r="F23" s="95">
        <v>0</v>
      </c>
      <c r="G23" s="95">
        <v>2.0202020202020203</v>
      </c>
      <c r="H23" s="95">
        <v>17.171717171717169</v>
      </c>
      <c r="I23" s="95">
        <v>51.515151515151516</v>
      </c>
      <c r="J23" s="95">
        <v>29.292929292929294</v>
      </c>
      <c r="K23" s="95"/>
      <c r="L23" s="95">
        <v>0</v>
      </c>
      <c r="M23" s="95">
        <v>3.296703296703297</v>
      </c>
      <c r="N23" s="95">
        <v>14.285714285714285</v>
      </c>
      <c r="O23" s="95">
        <v>34.065934065934066</v>
      </c>
      <c r="P23" s="95">
        <v>48.35164835164835</v>
      </c>
      <c r="Q23" s="95"/>
      <c r="R23" s="95">
        <v>0</v>
      </c>
      <c r="S23" s="95">
        <v>0</v>
      </c>
      <c r="T23" s="95">
        <v>1.2345679012345678</v>
      </c>
      <c r="U23" s="95">
        <v>24.691358024691358</v>
      </c>
      <c r="V23" s="95">
        <v>74.074074074074076</v>
      </c>
      <c r="W23" s="96"/>
      <c r="X23" s="97">
        <f t="shared" si="0"/>
        <v>80.808080808080803</v>
      </c>
      <c r="Y23" s="97">
        <f t="shared" si="1"/>
        <v>82.417582417582423</v>
      </c>
      <c r="Z23" s="97">
        <f t="shared" si="2"/>
        <v>98.76543209876543</v>
      </c>
      <c r="AA23" s="97"/>
      <c r="AB23" s="98">
        <v>4</v>
      </c>
      <c r="AC23" s="98">
        <v>1</v>
      </c>
      <c r="AD23" s="96"/>
      <c r="AE23" s="98">
        <v>4</v>
      </c>
      <c r="AF23" s="98">
        <v>1</v>
      </c>
      <c r="AG23" s="96"/>
      <c r="AH23" s="98">
        <v>5</v>
      </c>
      <c r="AI23" s="98">
        <v>1</v>
      </c>
      <c r="AJ23" s="97"/>
      <c r="AK23" s="98">
        <v>22</v>
      </c>
      <c r="AL23" s="96"/>
      <c r="AM23" s="98">
        <v>17</v>
      </c>
      <c r="AN23" s="96"/>
      <c r="AO23" s="98">
        <v>0</v>
      </c>
      <c r="AP23" s="97"/>
    </row>
    <row r="24" spans="2:42" x14ac:dyDescent="0.2">
      <c r="B24" s="43" t="s">
        <v>84</v>
      </c>
      <c r="E24" s="43" t="s">
        <v>82</v>
      </c>
    </row>
    <row r="25" spans="2:42" x14ac:dyDescent="0.2">
      <c r="B25" s="133" t="s">
        <v>83</v>
      </c>
      <c r="C25" s="133"/>
      <c r="E25" s="106" t="s">
        <v>85</v>
      </c>
    </row>
    <row r="26" spans="2:42" x14ac:dyDescent="0.2">
      <c r="B26" s="133"/>
      <c r="C26" s="133"/>
      <c r="E26" s="106" t="s">
        <v>86</v>
      </c>
    </row>
    <row r="28" spans="2:42" x14ac:dyDescent="0.2">
      <c r="C28" s="43"/>
    </row>
    <row r="29" spans="2:42" x14ac:dyDescent="0.2">
      <c r="B29" s="43"/>
    </row>
  </sheetData>
  <mergeCells count="19">
    <mergeCell ref="AM3:AN3"/>
    <mergeCell ref="AO3:AP3"/>
    <mergeCell ref="X2:Z2"/>
    <mergeCell ref="AB2:AI2"/>
    <mergeCell ref="AK2:AO2"/>
    <mergeCell ref="AB3:AC3"/>
    <mergeCell ref="AE3:AF3"/>
    <mergeCell ref="AH3:AI3"/>
    <mergeCell ref="C11:C16"/>
    <mergeCell ref="C17:C20"/>
    <mergeCell ref="F2:V2"/>
    <mergeCell ref="B25:C26"/>
    <mergeCell ref="AK3:AL3"/>
    <mergeCell ref="E3:E4"/>
    <mergeCell ref="F3:J3"/>
    <mergeCell ref="L3:P3"/>
    <mergeCell ref="R3:V3"/>
    <mergeCell ref="B5:B20"/>
    <mergeCell ref="C5:C10"/>
  </mergeCells>
  <phoneticPr fontId="4"/>
  <pageMargins left="0.51181102362204722" right="0.51181102362204722" top="0.74803149606299213" bottom="0.74803149606299213" header="0.31496062992125984" footer="0.31496062992125984"/>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E74B2-53B3-47C7-B9A9-13CDE5113A8D}">
  <sheetPr>
    <pageSetUpPr fitToPage="1"/>
  </sheetPr>
  <dimension ref="B1:H23"/>
  <sheetViews>
    <sheetView topLeftCell="A12" zoomScale="120" zoomScaleNormal="120" workbookViewId="0">
      <selection activeCell="G25" sqref="G25"/>
    </sheetView>
  </sheetViews>
  <sheetFormatPr defaultRowHeight="14" x14ac:dyDescent="0.2"/>
  <cols>
    <col min="1" max="1" width="1" style="22" customWidth="1"/>
    <col min="2" max="2" width="9.36328125" style="23" customWidth="1"/>
    <col min="3" max="3" width="14.36328125" style="22" customWidth="1"/>
    <col min="4" max="4" width="3.26953125" style="23" customWidth="1"/>
    <col min="5" max="5" width="36.453125" style="22" customWidth="1"/>
    <col min="6" max="6" width="0.81640625" style="22" customWidth="1"/>
    <col min="7" max="7" width="36.6328125" style="42" customWidth="1"/>
    <col min="8" max="8" width="0.81640625" style="42" customWidth="1"/>
    <col min="9" max="16384" width="8.7265625" style="22"/>
  </cols>
  <sheetData>
    <row r="1" spans="2:8" x14ac:dyDescent="0.2">
      <c r="B1" s="21" t="s">
        <v>60</v>
      </c>
      <c r="E1" s="24"/>
      <c r="G1" s="25"/>
      <c r="H1" s="25"/>
    </row>
    <row r="2" spans="2:8" ht="4" customHeight="1" x14ac:dyDescent="0.2">
      <c r="F2" s="26"/>
      <c r="G2" s="26"/>
      <c r="H2" s="26"/>
    </row>
    <row r="3" spans="2:8" x14ac:dyDescent="0.2">
      <c r="B3" s="27"/>
      <c r="C3" s="28"/>
      <c r="D3" s="27"/>
      <c r="E3" s="29" t="s">
        <v>59</v>
      </c>
      <c r="F3" s="30"/>
      <c r="G3" s="29" t="s">
        <v>58</v>
      </c>
      <c r="H3" s="30"/>
    </row>
    <row r="4" spans="2:8" ht="39.5" customHeight="1" x14ac:dyDescent="0.2">
      <c r="B4" s="147" t="s">
        <v>24</v>
      </c>
      <c r="C4" s="134" t="s">
        <v>53</v>
      </c>
      <c r="D4" s="44">
        <v>1</v>
      </c>
      <c r="E4" s="31" t="s">
        <v>41</v>
      </c>
      <c r="F4" s="45"/>
      <c r="G4" s="31" t="s">
        <v>41</v>
      </c>
      <c r="H4" s="32"/>
    </row>
    <row r="5" spans="2:8" ht="25" customHeight="1" x14ac:dyDescent="0.2">
      <c r="B5" s="148"/>
      <c r="C5" s="133"/>
      <c r="D5" s="46">
        <v>2</v>
      </c>
      <c r="E5" s="33" t="s">
        <v>42</v>
      </c>
      <c r="F5" s="47"/>
      <c r="G5" s="33" t="s">
        <v>61</v>
      </c>
      <c r="H5" s="34"/>
    </row>
    <row r="6" spans="2:8" ht="49" customHeight="1" x14ac:dyDescent="0.2">
      <c r="B6" s="148"/>
      <c r="C6" s="133"/>
      <c r="D6" s="46">
        <v>3</v>
      </c>
      <c r="E6" s="33" t="s">
        <v>43</v>
      </c>
      <c r="F6" s="48"/>
      <c r="G6" s="33" t="s">
        <v>62</v>
      </c>
      <c r="H6" s="35"/>
    </row>
    <row r="7" spans="2:8" ht="25" customHeight="1" x14ac:dyDescent="0.2">
      <c r="B7" s="148"/>
      <c r="C7" s="133"/>
      <c r="D7" s="46">
        <v>4</v>
      </c>
      <c r="E7" s="33" t="s">
        <v>64</v>
      </c>
      <c r="F7" s="48"/>
      <c r="G7" s="33" t="s">
        <v>63</v>
      </c>
      <c r="H7" s="35"/>
    </row>
    <row r="8" spans="2:8" ht="25" customHeight="1" x14ac:dyDescent="0.2">
      <c r="B8" s="148"/>
      <c r="C8" s="133"/>
      <c r="D8" s="46">
        <v>5</v>
      </c>
      <c r="E8" s="33" t="s">
        <v>65</v>
      </c>
      <c r="F8" s="48"/>
      <c r="G8" s="33" t="s">
        <v>52</v>
      </c>
      <c r="H8" s="35"/>
    </row>
    <row r="9" spans="2:8" ht="25" customHeight="1" x14ac:dyDescent="0.2">
      <c r="B9" s="148"/>
      <c r="C9" s="135"/>
      <c r="D9" s="49">
        <v>6</v>
      </c>
      <c r="E9" s="36" t="s">
        <v>67</v>
      </c>
      <c r="F9" s="50"/>
      <c r="G9" s="38" t="s">
        <v>66</v>
      </c>
      <c r="H9" s="37"/>
    </row>
    <row r="10" spans="2:8" ht="25" customHeight="1" x14ac:dyDescent="0.2">
      <c r="B10" s="148"/>
      <c r="C10" s="134" t="s">
        <v>152</v>
      </c>
      <c r="D10" s="44">
        <v>7</v>
      </c>
      <c r="E10" s="31" t="s">
        <v>45</v>
      </c>
      <c r="F10" s="45"/>
      <c r="G10" s="31" t="s">
        <v>44</v>
      </c>
      <c r="H10" s="32"/>
    </row>
    <row r="11" spans="2:8" ht="25" customHeight="1" x14ac:dyDescent="0.2">
      <c r="B11" s="148"/>
      <c r="C11" s="133"/>
      <c r="D11" s="46">
        <v>8</v>
      </c>
      <c r="E11" s="33" t="s">
        <v>47</v>
      </c>
      <c r="F11" s="47"/>
      <c r="G11" s="33" t="s">
        <v>46</v>
      </c>
      <c r="H11" s="34"/>
    </row>
    <row r="12" spans="2:8" ht="25" customHeight="1" x14ac:dyDescent="0.2">
      <c r="B12" s="148"/>
      <c r="C12" s="133"/>
      <c r="D12" s="46">
        <v>9</v>
      </c>
      <c r="E12" s="33" t="s">
        <v>69</v>
      </c>
      <c r="F12" s="48"/>
      <c r="G12" s="33" t="s">
        <v>68</v>
      </c>
      <c r="H12" s="35"/>
    </row>
    <row r="13" spans="2:8" ht="39" customHeight="1" x14ac:dyDescent="0.2">
      <c r="B13" s="148"/>
      <c r="C13" s="133"/>
      <c r="D13" s="46">
        <v>10</v>
      </c>
      <c r="E13" s="33" t="s">
        <v>70</v>
      </c>
      <c r="F13" s="48"/>
      <c r="G13" s="33" t="s">
        <v>158</v>
      </c>
      <c r="H13" s="35"/>
    </row>
    <row r="14" spans="2:8" ht="25" customHeight="1" x14ac:dyDescent="0.2">
      <c r="B14" s="148"/>
      <c r="C14" s="133"/>
      <c r="D14" s="46">
        <v>11</v>
      </c>
      <c r="E14" s="33" t="s">
        <v>49</v>
      </c>
      <c r="F14" s="48"/>
      <c r="G14" s="33" t="s">
        <v>48</v>
      </c>
      <c r="H14" s="35"/>
    </row>
    <row r="15" spans="2:8" ht="25" customHeight="1" x14ac:dyDescent="0.2">
      <c r="B15" s="148"/>
      <c r="C15" s="135"/>
      <c r="D15" s="49">
        <v>12</v>
      </c>
      <c r="E15" s="36" t="s">
        <v>71</v>
      </c>
      <c r="F15" s="50"/>
      <c r="G15" s="36" t="s">
        <v>72</v>
      </c>
      <c r="H15" s="37"/>
    </row>
    <row r="16" spans="2:8" ht="25" customHeight="1" x14ac:dyDescent="0.2">
      <c r="B16" s="148"/>
      <c r="C16" s="134" t="s">
        <v>159</v>
      </c>
      <c r="D16" s="44">
        <v>13</v>
      </c>
      <c r="E16" s="31" t="s">
        <v>160</v>
      </c>
      <c r="F16" s="45"/>
      <c r="G16" s="39" t="s">
        <v>161</v>
      </c>
      <c r="H16" s="32"/>
    </row>
    <row r="17" spans="2:8" ht="25" customHeight="1" x14ac:dyDescent="0.2">
      <c r="B17" s="148"/>
      <c r="C17" s="133"/>
      <c r="D17" s="46">
        <v>14</v>
      </c>
      <c r="E17" s="33" t="s">
        <v>51</v>
      </c>
      <c r="F17" s="47"/>
      <c r="G17" s="33" t="s">
        <v>50</v>
      </c>
      <c r="H17" s="34"/>
    </row>
    <row r="18" spans="2:8" ht="39" customHeight="1" x14ac:dyDescent="0.2">
      <c r="B18" s="148"/>
      <c r="C18" s="133"/>
      <c r="D18" s="46">
        <v>15</v>
      </c>
      <c r="E18" s="33" t="s">
        <v>74</v>
      </c>
      <c r="F18" s="47"/>
      <c r="G18" s="33" t="s">
        <v>73</v>
      </c>
      <c r="H18" s="34"/>
    </row>
    <row r="19" spans="2:8" ht="39" customHeight="1" x14ac:dyDescent="0.2">
      <c r="B19" s="149"/>
      <c r="C19" s="135"/>
      <c r="D19" s="49">
        <v>16</v>
      </c>
      <c r="E19" s="36" t="s">
        <v>162</v>
      </c>
      <c r="F19" s="50"/>
      <c r="G19" s="36" t="s">
        <v>163</v>
      </c>
      <c r="H19" s="37"/>
    </row>
    <row r="20" spans="2:8" ht="77" customHeight="1" x14ac:dyDescent="0.2">
      <c r="B20" s="54" t="s">
        <v>39</v>
      </c>
      <c r="C20" s="40" t="s">
        <v>57</v>
      </c>
      <c r="D20" s="51">
        <v>17</v>
      </c>
      <c r="E20" s="40" t="s">
        <v>164</v>
      </c>
      <c r="F20" s="52"/>
      <c r="G20" s="40" t="s">
        <v>75</v>
      </c>
      <c r="H20" s="41"/>
    </row>
    <row r="21" spans="2:8" ht="25" customHeight="1" x14ac:dyDescent="0.2">
      <c r="B21" s="150" t="s">
        <v>54</v>
      </c>
      <c r="C21" s="150"/>
      <c r="D21" s="150"/>
      <c r="E21" s="150"/>
      <c r="F21" s="150"/>
      <c r="G21" s="150"/>
    </row>
    <row r="22" spans="2:8" ht="13" customHeight="1" x14ac:dyDescent="0.2">
      <c r="B22" s="56" t="s">
        <v>55</v>
      </c>
      <c r="C22" s="57"/>
      <c r="D22" s="57"/>
      <c r="E22" s="57"/>
      <c r="F22" s="57"/>
      <c r="G22" s="57"/>
    </row>
    <row r="23" spans="2:8" ht="13" customHeight="1" x14ac:dyDescent="0.2">
      <c r="B23" s="56" t="s">
        <v>56</v>
      </c>
      <c r="C23" s="57"/>
      <c r="D23" s="57"/>
      <c r="E23" s="57"/>
      <c r="F23" s="57"/>
      <c r="G23" s="57"/>
    </row>
  </sheetData>
  <mergeCells count="5">
    <mergeCell ref="B4:B19"/>
    <mergeCell ref="C4:C9"/>
    <mergeCell ref="C10:C15"/>
    <mergeCell ref="C16:C19"/>
    <mergeCell ref="B21:G21"/>
  </mergeCells>
  <phoneticPr fontId="4"/>
  <pageMargins left="0.51181102362204722" right="0.51181102362204722" top="0.74803149606299213" bottom="0.74803149606299213" header="0.31496062992125984" footer="0.31496062992125984"/>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B6961-73A6-4A5A-A094-41FD7758B365}">
  <dimension ref="E9:E24"/>
  <sheetViews>
    <sheetView workbookViewId="0">
      <selection activeCell="C46" sqref="C46:M46"/>
    </sheetView>
  </sheetViews>
  <sheetFormatPr defaultRowHeight="13" x14ac:dyDescent="0.2"/>
  <sheetData>
    <row r="9" spans="5:5" ht="13" customHeight="1" x14ac:dyDescent="0.2">
      <c r="E9" s="10" t="s">
        <v>3</v>
      </c>
    </row>
    <row r="10" spans="5:5" ht="13" customHeight="1" x14ac:dyDescent="0.2">
      <c r="E10" s="11"/>
    </row>
    <row r="11" spans="5:5" ht="13" customHeight="1" x14ac:dyDescent="0.2">
      <c r="E11" s="10"/>
    </row>
    <row r="12" spans="5:5" ht="13" customHeight="1" x14ac:dyDescent="0.2">
      <c r="E12" s="9" t="s">
        <v>2</v>
      </c>
    </row>
    <row r="13" spans="5:5" ht="13" customHeight="1" x14ac:dyDescent="0.2">
      <c r="E13" s="8"/>
    </row>
    <row r="14" spans="5:5" ht="13" customHeight="1" x14ac:dyDescent="0.2">
      <c r="E14" s="8"/>
    </row>
    <row r="15" spans="5:5" ht="13" customHeight="1" x14ac:dyDescent="0.2"/>
    <row r="16" spans="5:5" ht="13" customHeight="1" x14ac:dyDescent="0.2">
      <c r="E16" s="8"/>
    </row>
    <row r="17" spans="5:5" ht="13" customHeight="1" x14ac:dyDescent="0.2">
      <c r="E17" s="8"/>
    </row>
    <row r="18" spans="5:5" ht="13" customHeight="1" x14ac:dyDescent="0.2">
      <c r="E18" s="8"/>
    </row>
    <row r="19" spans="5:5" ht="13" customHeight="1" x14ac:dyDescent="0.2">
      <c r="E19" s="8"/>
    </row>
    <row r="20" spans="5:5" ht="13" customHeight="1" x14ac:dyDescent="0.2">
      <c r="E20" s="8"/>
    </row>
    <row r="21" spans="5:5" ht="13" customHeight="1" x14ac:dyDescent="0.2"/>
    <row r="22" spans="5:5" ht="13" customHeight="1" x14ac:dyDescent="0.2">
      <c r="E22" s="8"/>
    </row>
    <row r="23" spans="5:5" ht="13" customHeight="1" x14ac:dyDescent="0.2">
      <c r="E23" s="8"/>
    </row>
    <row r="24" spans="5:5" ht="13" customHeight="1" x14ac:dyDescent="0.2">
      <c r="E24" s="8"/>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7DC4-002B-40BE-A19D-F30422312508}">
  <sheetPr>
    <pageSetUpPr fitToPage="1"/>
  </sheetPr>
  <dimension ref="A1:AV4"/>
  <sheetViews>
    <sheetView workbookViewId="0">
      <selection activeCell="B4" sqref="B4"/>
    </sheetView>
  </sheetViews>
  <sheetFormatPr defaultColWidth="9.36328125" defaultRowHeight="15" x14ac:dyDescent="0.2"/>
  <cols>
    <col min="1" max="2" width="9.36328125" style="1"/>
    <col min="3" max="11" width="2.7265625" style="1" bestFit="1" customWidth="1"/>
    <col min="12" max="19" width="3.453125" style="1" customWidth="1"/>
    <col min="20" max="20" width="8" style="1" customWidth="1"/>
    <col min="21" max="21" width="9.453125" style="1" customWidth="1"/>
    <col min="22" max="25" width="8" style="1" customWidth="1"/>
    <col min="26" max="43" width="8.453125" style="1" customWidth="1"/>
    <col min="44" max="44" width="9.453125" style="1" customWidth="1"/>
    <col min="45" max="45" width="10.90625" style="1" customWidth="1"/>
    <col min="46" max="46" width="10.6328125" style="1" customWidth="1"/>
    <col min="47" max="47" width="10.90625" style="1" customWidth="1"/>
    <col min="48" max="48" width="10.08984375" style="1" customWidth="1"/>
    <col min="49" max="16384" width="9.36328125" style="1"/>
  </cols>
  <sheetData>
    <row r="1" spans="1:48" x14ac:dyDescent="0.2">
      <c r="A1" s="1" t="s">
        <v>0</v>
      </c>
    </row>
    <row r="2" spans="1:48" x14ac:dyDescent="0.2">
      <c r="A2" s="2"/>
      <c r="B2" s="7"/>
      <c r="C2" s="151" t="s">
        <v>14</v>
      </c>
      <c r="D2" s="152"/>
      <c r="E2" s="152"/>
      <c r="F2" s="152"/>
      <c r="G2" s="152"/>
      <c r="H2" s="152"/>
      <c r="I2" s="152"/>
      <c r="J2" s="152"/>
      <c r="K2" s="152"/>
      <c r="L2" s="152"/>
      <c r="M2" s="152"/>
      <c r="N2" s="152"/>
      <c r="O2" s="152"/>
      <c r="P2" s="152"/>
      <c r="Q2" s="152"/>
      <c r="R2" s="152"/>
      <c r="S2" s="153"/>
      <c r="T2" s="154" t="s">
        <v>16</v>
      </c>
      <c r="U2" s="155"/>
      <c r="V2" s="155"/>
      <c r="W2" s="155"/>
      <c r="X2" s="155"/>
      <c r="Y2" s="155"/>
      <c r="Z2" s="156" t="s">
        <v>15</v>
      </c>
      <c r="AA2" s="157"/>
      <c r="AB2" s="157"/>
      <c r="AC2" s="157"/>
      <c r="AD2" s="157"/>
      <c r="AE2" s="157"/>
      <c r="AF2" s="157"/>
      <c r="AG2" s="157"/>
      <c r="AH2" s="157"/>
      <c r="AI2" s="157"/>
      <c r="AJ2" s="157"/>
      <c r="AK2" s="157"/>
      <c r="AL2" s="157"/>
      <c r="AM2" s="157"/>
      <c r="AN2" s="157"/>
      <c r="AO2" s="157"/>
      <c r="AP2" s="157"/>
      <c r="AQ2" s="158"/>
      <c r="AR2" s="12" t="s">
        <v>12</v>
      </c>
      <c r="AS2" s="14" t="s">
        <v>1</v>
      </c>
      <c r="AT2" s="19" t="s">
        <v>17</v>
      </c>
      <c r="AU2" s="16" t="s">
        <v>13</v>
      </c>
      <c r="AV2" s="3" t="s">
        <v>18</v>
      </c>
    </row>
    <row r="3" spans="1:48" s="6" customFormat="1" x14ac:dyDescent="0.2">
      <c r="A3" s="4"/>
      <c r="B3" s="4" t="s">
        <v>21</v>
      </c>
      <c r="C3" s="17">
        <v>1</v>
      </c>
      <c r="D3" s="17">
        <v>2</v>
      </c>
      <c r="E3" s="17">
        <v>3</v>
      </c>
      <c r="F3" s="17">
        <v>4</v>
      </c>
      <c r="G3" s="17">
        <v>5</v>
      </c>
      <c r="H3" s="17">
        <v>6</v>
      </c>
      <c r="I3" s="17">
        <v>7</v>
      </c>
      <c r="J3" s="17">
        <v>8</v>
      </c>
      <c r="K3" s="17">
        <v>9</v>
      </c>
      <c r="L3" s="17">
        <v>10</v>
      </c>
      <c r="M3" s="17">
        <v>11</v>
      </c>
      <c r="N3" s="17">
        <v>12</v>
      </c>
      <c r="O3" s="17">
        <v>13</v>
      </c>
      <c r="P3" s="17">
        <v>14</v>
      </c>
      <c r="Q3" s="17">
        <v>15</v>
      </c>
      <c r="R3" s="17">
        <v>16</v>
      </c>
      <c r="S3" s="17">
        <v>17</v>
      </c>
      <c r="T3" s="3" t="s">
        <v>10</v>
      </c>
      <c r="U3" s="3"/>
      <c r="V3" s="3" t="s">
        <v>11</v>
      </c>
      <c r="W3" s="3"/>
      <c r="X3" s="3" t="s">
        <v>11</v>
      </c>
      <c r="Y3" s="18"/>
      <c r="Z3" s="5"/>
      <c r="AA3" s="5"/>
      <c r="AB3" s="5"/>
      <c r="AC3" s="5"/>
      <c r="AD3" s="5"/>
      <c r="AE3" s="5"/>
      <c r="AF3" s="5"/>
      <c r="AG3" s="5"/>
      <c r="AH3" s="5"/>
      <c r="AI3" s="5"/>
      <c r="AJ3" s="5"/>
      <c r="AK3" s="5"/>
      <c r="AL3" s="5"/>
      <c r="AM3" s="5"/>
      <c r="AN3" s="5"/>
      <c r="AO3" s="5"/>
      <c r="AP3" s="5"/>
      <c r="AQ3" s="5"/>
      <c r="AR3" s="13"/>
      <c r="AS3" s="14"/>
      <c r="AT3" s="15"/>
      <c r="AU3" s="16"/>
      <c r="AV3" s="3"/>
    </row>
    <row r="4" spans="1:48" ht="25" customHeight="1" x14ac:dyDescent="0.2">
      <c r="A4" s="2" t="s">
        <v>20</v>
      </c>
      <c r="B4" s="20" t="e">
        <f>#REF!</f>
        <v>#REF!</v>
      </c>
      <c r="C4" s="2" t="e">
        <f>#REF!</f>
        <v>#REF!</v>
      </c>
      <c r="D4" s="2" t="e">
        <f>#REF!</f>
        <v>#REF!</v>
      </c>
      <c r="E4" s="2" t="e">
        <f>#REF!</f>
        <v>#REF!</v>
      </c>
      <c r="F4" s="2" t="e">
        <f>#REF!</f>
        <v>#REF!</v>
      </c>
      <c r="G4" s="2" t="e">
        <f>#REF!</f>
        <v>#REF!</v>
      </c>
      <c r="H4" s="2" t="e">
        <f>#REF!</f>
        <v>#REF!</v>
      </c>
      <c r="I4" s="2" t="e">
        <f>#REF!</f>
        <v>#REF!</v>
      </c>
      <c r="J4" s="2" t="e">
        <f>#REF!</f>
        <v>#REF!</v>
      </c>
      <c r="K4" s="2" t="e">
        <f>#REF!</f>
        <v>#REF!</v>
      </c>
      <c r="L4" s="2" t="e">
        <f>#REF!</f>
        <v>#REF!</v>
      </c>
      <c r="M4" s="2" t="e">
        <f>#REF!</f>
        <v>#REF!</v>
      </c>
      <c r="N4" s="2" t="e">
        <f>#REF!</f>
        <v>#REF!</v>
      </c>
      <c r="O4" s="2" t="e">
        <f>#REF!</f>
        <v>#REF!</v>
      </c>
      <c r="P4" s="2" t="e">
        <f>#REF!</f>
        <v>#REF!</v>
      </c>
      <c r="Q4" s="2" t="e">
        <f>#REF!</f>
        <v>#REF!</v>
      </c>
      <c r="R4" s="2" t="e">
        <f>#REF!</f>
        <v>#REF!</v>
      </c>
      <c r="S4" s="2" t="e">
        <f>#REF!</f>
        <v>#REF!</v>
      </c>
      <c r="T4" s="2" t="e">
        <f>#REF!</f>
        <v>#REF!</v>
      </c>
      <c r="U4" s="2" t="e">
        <f>#REF!</f>
        <v>#REF!</v>
      </c>
      <c r="V4" s="2" t="e">
        <f>#REF!</f>
        <v>#REF!</v>
      </c>
      <c r="W4" s="2" t="e">
        <f>#REF!</f>
        <v>#REF!</v>
      </c>
      <c r="X4" s="2" t="e">
        <f>#REF!</f>
        <v>#REF!</v>
      </c>
      <c r="Y4" s="7" t="e">
        <f>#REF!</f>
        <v>#REF!</v>
      </c>
      <c r="Z4" s="2" t="e">
        <f>#REF!</f>
        <v>#REF!</v>
      </c>
      <c r="AA4" s="2" t="e">
        <f>#REF!</f>
        <v>#REF!</v>
      </c>
      <c r="AB4" s="2" t="e">
        <f>#REF!</f>
        <v>#REF!</v>
      </c>
      <c r="AC4" s="2" t="e">
        <f>#REF!</f>
        <v>#REF!</v>
      </c>
      <c r="AD4" s="2" t="e">
        <f>#REF!</f>
        <v>#REF!</v>
      </c>
      <c r="AE4" s="2" t="e">
        <f>#REF!</f>
        <v>#REF!</v>
      </c>
      <c r="AF4" s="2" t="e">
        <f>#REF!</f>
        <v>#REF!</v>
      </c>
      <c r="AG4" s="2" t="e">
        <f>#REF!</f>
        <v>#REF!</v>
      </c>
      <c r="AH4" s="2" t="e">
        <f>#REF!</f>
        <v>#REF!</v>
      </c>
      <c r="AI4" s="2" t="e">
        <f>#REF!</f>
        <v>#REF!</v>
      </c>
      <c r="AJ4" s="2" t="e">
        <f>#REF!</f>
        <v>#REF!</v>
      </c>
      <c r="AK4" s="2" t="e">
        <f>#REF!</f>
        <v>#REF!</v>
      </c>
      <c r="AL4" s="2" t="e">
        <f>#REF!</f>
        <v>#REF!</v>
      </c>
      <c r="AM4" s="2" t="e">
        <f>#REF!</f>
        <v>#REF!</v>
      </c>
      <c r="AN4" s="2" t="e">
        <f>#REF!</f>
        <v>#REF!</v>
      </c>
      <c r="AO4" s="2" t="e">
        <f>#REF!</f>
        <v>#REF!</v>
      </c>
      <c r="AP4" s="2" t="e">
        <f>#REF!</f>
        <v>#REF!</v>
      </c>
      <c r="AQ4" s="2" t="e">
        <f>#REF!</f>
        <v>#REF!</v>
      </c>
      <c r="AR4" s="2" t="e">
        <f>#REF!</f>
        <v>#REF!</v>
      </c>
      <c r="AS4" s="2" t="e">
        <f>#REF!</f>
        <v>#REF!</v>
      </c>
      <c r="AT4" s="2" t="e">
        <f>#REF!</f>
        <v>#REF!</v>
      </c>
      <c r="AU4" s="2" t="e">
        <f>#REF!</f>
        <v>#REF!</v>
      </c>
      <c r="AV4" s="2" t="e">
        <f>#REF!</f>
        <v>#REF!</v>
      </c>
    </row>
  </sheetData>
  <mergeCells count="3">
    <mergeCell ref="C2:S2"/>
    <mergeCell ref="T2:Y2"/>
    <mergeCell ref="Z2:AQ2"/>
  </mergeCells>
  <phoneticPr fontId="4"/>
  <pageMargins left="0.25" right="0.25" top="0.75" bottom="0.75" header="0.3" footer="0.3"/>
  <pageSetup paperSize="9" scale="81"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F131-37D0-4955-A093-E1423419B8FA}">
  <dimension ref="A3:R5"/>
  <sheetViews>
    <sheetView workbookViewId="0">
      <selection activeCell="B4" sqref="B4"/>
    </sheetView>
  </sheetViews>
  <sheetFormatPr defaultColWidth="8.7265625" defaultRowHeight="15" x14ac:dyDescent="0.2"/>
  <cols>
    <col min="1" max="16384" width="8.7265625" style="1"/>
  </cols>
  <sheetData>
    <row r="3" spans="1:18" x14ac:dyDescent="0.2">
      <c r="A3" s="1" t="s">
        <v>14</v>
      </c>
      <c r="B3" s="1">
        <v>5</v>
      </c>
      <c r="C3" s="1">
        <v>4</v>
      </c>
      <c r="D3" s="1">
        <v>3</v>
      </c>
      <c r="E3" s="1">
        <v>2</v>
      </c>
      <c r="F3" s="1">
        <v>1</v>
      </c>
    </row>
    <row r="4" spans="1:18" ht="13" customHeight="1" x14ac:dyDescent="0.2">
      <c r="A4" s="1" t="s">
        <v>4</v>
      </c>
      <c r="B4" s="1">
        <v>1</v>
      </c>
      <c r="C4" s="1">
        <v>2</v>
      </c>
      <c r="D4" s="1">
        <v>3</v>
      </c>
      <c r="E4" s="1">
        <v>4</v>
      </c>
      <c r="F4" s="1">
        <v>5</v>
      </c>
      <c r="G4" s="1">
        <v>6</v>
      </c>
      <c r="H4" s="1">
        <v>7</v>
      </c>
      <c r="I4" s="1">
        <v>8</v>
      </c>
      <c r="J4" s="1">
        <v>9</v>
      </c>
      <c r="K4" s="1">
        <v>10</v>
      </c>
      <c r="L4" s="1">
        <v>11</v>
      </c>
      <c r="M4" s="1">
        <v>12</v>
      </c>
      <c r="N4" s="1">
        <v>13</v>
      </c>
      <c r="O4" s="1">
        <v>14</v>
      </c>
      <c r="P4" s="1">
        <v>15</v>
      </c>
      <c r="Q4" s="1">
        <v>16</v>
      </c>
      <c r="R4" s="1">
        <v>17</v>
      </c>
    </row>
    <row r="5" spans="1:18" x14ac:dyDescent="0.2">
      <c r="A5" s="1" t="s">
        <v>19</v>
      </c>
      <c r="B5" s="1" t="s">
        <v>5</v>
      </c>
      <c r="C5" s="1" t="s">
        <v>6</v>
      </c>
      <c r="D5" s="1" t="s">
        <v>7</v>
      </c>
      <c r="E5" s="1" t="s">
        <v>8</v>
      </c>
      <c r="F5" s="1" t="s">
        <v>9</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Table 1</vt:lpstr>
      <vt:lpstr>Table 2</vt:lpstr>
      <vt:lpstr>Table 3</vt:lpstr>
      <vt:lpstr>Sheet1</vt:lpstr>
      <vt:lpstr>管理者用1</vt:lpstr>
      <vt:lpstr>管理者用2</vt:lpstr>
      <vt:lpstr>'Table 1'!Print_Area</vt:lpstr>
      <vt:lpstr>'Table 2'!Print_Area</vt:lpstr>
      <vt:lpstr>'Table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Reiko Okamoto</dc:creator>
  <cp:lastModifiedBy>玲子 岡本</cp:lastModifiedBy>
  <cp:lastPrinted>2025-03-02T03:18:09Z</cp:lastPrinted>
  <dcterms:created xsi:type="dcterms:W3CDTF">2011-12-14T09:30:38Z</dcterms:created>
  <dcterms:modified xsi:type="dcterms:W3CDTF">2025-03-24T01:07:31Z</dcterms:modified>
</cp:coreProperties>
</file>