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sgrew\Desktop\Figshare\"/>
    </mc:Choice>
  </mc:AlternateContent>
  <xr:revisionPtr revIDLastSave="0" documentId="13_ncr:1_{4E26EAD6-3CA7-4AE6-A8CD-505313F002D4}" xr6:coauthVersionLast="47" xr6:coauthVersionMax="47" xr10:uidLastSave="{00000000-0000-0000-0000-000000000000}"/>
  <bookViews>
    <workbookView xWindow="-120" yWindow="-120" windowWidth="29040" windowHeight="15720" firstSheet="2" activeTab="2" xr2:uid="{00000000-000D-0000-FFFF-FFFF00000000}"/>
  </bookViews>
  <sheets>
    <sheet name="Peptide Map" sheetId="1" r:id="rId1"/>
    <sheet name="Intensity Map" sheetId="2" r:id="rId2"/>
    <sheet name="Intensity Plot" sheetId="3" r:id="rId3"/>
    <sheet name="Mapping Summary" sheetId="4" r:id="rId4"/>
    <sheet name="Raw Data, 10 µg-ml" sheetId="6" r:id="rId5"/>
    <sheet name="Calculation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2" roundtripDataSignature="AMtx7mhsag+eBxHkzce0zgN5J60HUt9eZg=="/>
    </ext>
  </extLst>
</workbook>
</file>

<file path=xl/calcChain.xml><?xml version="1.0" encoding="utf-8"?>
<calcChain xmlns="http://schemas.openxmlformats.org/spreadsheetml/2006/main">
  <c r="BA49" i="2" l="1" a="1"/>
  <c r="BA49" i="2" s="1"/>
  <c r="BH48" i="2" a="1"/>
  <c r="BH48" i="2" s="1"/>
  <c r="S50" i="2" a="1"/>
  <c r="S50" i="2" s="1"/>
  <c r="AA51" i="2" a="1"/>
  <c r="AA51" i="2" s="1"/>
  <c r="AQ51" i="2" a="1"/>
  <c r="AQ51" i="2" s="1"/>
  <c r="BN51" i="2" a="1"/>
  <c r="BN51" i="2" s="1"/>
  <c r="I53" i="2" a="1"/>
  <c r="I53" i="2" s="1"/>
  <c r="P52" i="2" a="1"/>
  <c r="P52" i="2" s="1"/>
  <c r="Q52" i="2" a="1"/>
  <c r="Q52" i="2" s="1"/>
  <c r="X53" i="2" a="1"/>
  <c r="X53" i="2" s="1"/>
  <c r="Y52" i="2" a="1"/>
  <c r="Y52" i="2" s="1"/>
  <c r="AF52" i="2" a="1"/>
  <c r="AF52" i="2" s="1"/>
  <c r="AG52" i="2" a="1"/>
  <c r="AG52" i="2" s="1"/>
  <c r="AN52" i="2" a="1"/>
  <c r="AN52" i="2" s="1"/>
  <c r="AO52" i="2" a="1"/>
  <c r="AO52" i="2" s="1"/>
  <c r="AV53" i="2" a="1"/>
  <c r="AV53" i="2" s="1"/>
  <c r="AW53" i="2" a="1"/>
  <c r="AW53" i="2" s="1"/>
  <c r="BD53" i="2" a="1"/>
  <c r="BD53" i="2" s="1"/>
  <c r="E5" i="8"/>
  <c r="H327" i="4"/>
  <c r="E327" i="8" s="1"/>
  <c r="H326" i="4"/>
  <c r="E326" i="8" s="1"/>
  <c r="H325" i="4"/>
  <c r="E325" i="8" s="1"/>
  <c r="H324" i="4"/>
  <c r="H323" i="4"/>
  <c r="E323" i="8" s="1"/>
  <c r="H322" i="4"/>
  <c r="E322" i="8" s="1"/>
  <c r="H321" i="4"/>
  <c r="H320" i="4"/>
  <c r="E320" i="8" s="1"/>
  <c r="H319" i="4"/>
  <c r="E319" i="8" s="1"/>
  <c r="H318" i="4"/>
  <c r="E318" i="8" s="1"/>
  <c r="H317" i="4"/>
  <c r="E317" i="8" s="1"/>
  <c r="H316" i="4"/>
  <c r="H315" i="4"/>
  <c r="E315" i="8" s="1"/>
  <c r="H314" i="4"/>
  <c r="E314" i="8" s="1"/>
  <c r="H313" i="4"/>
  <c r="E313" i="3" s="1"/>
  <c r="H312" i="4"/>
  <c r="E312" i="8" s="1"/>
  <c r="H311" i="4"/>
  <c r="E311" i="8" s="1"/>
  <c r="H310" i="4"/>
  <c r="E310" i="8" s="1"/>
  <c r="H309" i="4"/>
  <c r="E309" i="8" s="1"/>
  <c r="H308" i="4"/>
  <c r="H307" i="4"/>
  <c r="E307" i="8" s="1"/>
  <c r="H306" i="4"/>
  <c r="E306" i="8" s="1"/>
  <c r="H305" i="4"/>
  <c r="E305" i="3" s="1"/>
  <c r="H304" i="4"/>
  <c r="E304" i="8" s="1"/>
  <c r="H303" i="4"/>
  <c r="E303" i="8" s="1"/>
  <c r="H302" i="4"/>
  <c r="E302" i="8" s="1"/>
  <c r="H301" i="4"/>
  <c r="E301" i="8" s="1"/>
  <c r="H300" i="4"/>
  <c r="H299" i="4"/>
  <c r="E299" i="8" s="1"/>
  <c r="H298" i="4"/>
  <c r="E298" i="8" s="1"/>
  <c r="H297" i="4"/>
  <c r="E297" i="3" s="1"/>
  <c r="H296" i="4"/>
  <c r="E296" i="8" s="1"/>
  <c r="H295" i="4"/>
  <c r="E295" i="8" s="1"/>
  <c r="H294" i="4"/>
  <c r="E294" i="8" s="1"/>
  <c r="H293" i="4"/>
  <c r="E293" i="8" s="1"/>
  <c r="H292" i="4"/>
  <c r="H291" i="4"/>
  <c r="E291" i="8" s="1"/>
  <c r="H290" i="4"/>
  <c r="E290" i="8" s="1"/>
  <c r="H289" i="4"/>
  <c r="E289" i="3" s="1"/>
  <c r="H288" i="4"/>
  <c r="E288" i="8" s="1"/>
  <c r="H287" i="4"/>
  <c r="E287" i="8" s="1"/>
  <c r="H286" i="4"/>
  <c r="E286" i="8" s="1"/>
  <c r="H285" i="4"/>
  <c r="E285" i="8" s="1"/>
  <c r="H284" i="4"/>
  <c r="H283" i="4"/>
  <c r="E283" i="8" s="1"/>
  <c r="H282" i="4"/>
  <c r="E282" i="8" s="1"/>
  <c r="H281" i="4"/>
  <c r="E281" i="8" s="1"/>
  <c r="H280" i="4"/>
  <c r="E280" i="8" s="1"/>
  <c r="H279" i="4"/>
  <c r="E279" i="8" s="1"/>
  <c r="H278" i="4"/>
  <c r="E278" i="8" s="1"/>
  <c r="H277" i="4"/>
  <c r="E277" i="8" s="1"/>
  <c r="H276" i="4"/>
  <c r="H53" i="2" a="1"/>
  <c r="H53" i="2" s="1"/>
  <c r="H275" i="4"/>
  <c r="E275" i="8" s="1"/>
  <c r="H274" i="4"/>
  <c r="E274" i="8" s="1"/>
  <c r="H273" i="4"/>
  <c r="E273" i="3" s="1"/>
  <c r="H272" i="4"/>
  <c r="E272" i="8" s="1"/>
  <c r="H271" i="4"/>
  <c r="E271" i="8" s="1"/>
  <c r="H270" i="4"/>
  <c r="E270" i="8" s="1"/>
  <c r="H269" i="4"/>
  <c r="E269" i="8" s="1"/>
  <c r="H268" i="4"/>
  <c r="H267" i="4"/>
  <c r="E267" i="8" s="1"/>
  <c r="H266" i="4"/>
  <c r="E266" i="8" s="1"/>
  <c r="H265" i="4"/>
  <c r="E265" i="3" s="1"/>
  <c r="H264" i="4"/>
  <c r="E264" i="8" s="1"/>
  <c r="H263" i="4"/>
  <c r="E263" i="8" s="1"/>
  <c r="H262" i="4"/>
  <c r="E262" i="8" s="1"/>
  <c r="H261" i="4"/>
  <c r="E261" i="8" s="1"/>
  <c r="BG50" i="2" a="1"/>
  <c r="BG50" i="2" s="1"/>
  <c r="H260" i="4"/>
  <c r="BF50" i="2" a="1"/>
  <c r="BF50" i="2" s="1"/>
  <c r="H259" i="4"/>
  <c r="E259" i="8" s="1"/>
  <c r="H258" i="4"/>
  <c r="E258" i="8" s="1"/>
  <c r="H257" i="4"/>
  <c r="E257" i="8" s="1"/>
  <c r="H256" i="4"/>
  <c r="E256" i="8" s="1"/>
  <c r="H255" i="4"/>
  <c r="E255" i="8" s="1"/>
  <c r="H254" i="4"/>
  <c r="E254" i="3" s="1"/>
  <c r="H253" i="4"/>
  <c r="E253" i="8" s="1"/>
  <c r="H252" i="4"/>
  <c r="AX50" i="2" a="1"/>
  <c r="AX50" i="2" s="1"/>
  <c r="H251" i="4"/>
  <c r="E251" i="8" s="1"/>
  <c r="H250" i="4"/>
  <c r="E250" i="8" s="1"/>
  <c r="H249" i="4"/>
  <c r="E249" i="8" s="1"/>
  <c r="H248" i="4"/>
  <c r="E248" i="8" s="1"/>
  <c r="H247" i="4"/>
  <c r="E247" i="8" s="1"/>
  <c r="H246" i="4"/>
  <c r="E246" i="8" s="1"/>
  <c r="H245" i="4"/>
  <c r="E245" i="8" s="1"/>
  <c r="H244" i="4"/>
  <c r="H243" i="4"/>
  <c r="E243" i="8" s="1"/>
  <c r="H242" i="4"/>
  <c r="E242" i="8" s="1"/>
  <c r="H241" i="4"/>
  <c r="E241" i="8" s="1"/>
  <c r="H240" i="4"/>
  <c r="E240" i="8" s="1"/>
  <c r="H239" i="4"/>
  <c r="E239" i="8" s="1"/>
  <c r="H238" i="4"/>
  <c r="E238" i="8" s="1"/>
  <c r="H237" i="4"/>
  <c r="E237" i="8" s="1"/>
  <c r="AI51" i="2" a="1"/>
  <c r="AI51" i="2" s="1"/>
  <c r="H236" i="4"/>
  <c r="H235" i="4"/>
  <c r="E235" i="8" s="1"/>
  <c r="H234" i="4"/>
  <c r="E234" i="8" s="1"/>
  <c r="H233" i="4"/>
  <c r="E233" i="3" s="1"/>
  <c r="H232" i="4"/>
  <c r="E232" i="8" s="1"/>
  <c r="H231" i="4"/>
  <c r="E231" i="8" s="1"/>
  <c r="H230" i="4"/>
  <c r="E230" i="8" s="1"/>
  <c r="H229" i="4"/>
  <c r="E229" i="8" s="1"/>
  <c r="H228" i="4"/>
  <c r="Z51" i="2" a="1"/>
  <c r="Z51" i="2" s="1"/>
  <c r="H227" i="4"/>
  <c r="E227" i="8" s="1"/>
  <c r="H226" i="4"/>
  <c r="E226" i="8" s="1"/>
  <c r="H225" i="4"/>
  <c r="E225" i="3" s="1"/>
  <c r="H224" i="4"/>
  <c r="E224" i="8" s="1"/>
  <c r="H223" i="4"/>
  <c r="E223" i="8" s="1"/>
  <c r="H222" i="4"/>
  <c r="E222" i="8" s="1"/>
  <c r="H221" i="4"/>
  <c r="E221" i="8" s="1"/>
  <c r="H220" i="4"/>
  <c r="R50" i="2" a="1"/>
  <c r="R50" i="2" s="1"/>
  <c r="H219" i="4"/>
  <c r="E219" i="8" s="1"/>
  <c r="H218" i="4"/>
  <c r="E218" i="8" s="1"/>
  <c r="H217" i="4"/>
  <c r="E217" i="8" s="1"/>
  <c r="O50" i="2" a="1"/>
  <c r="O50" i="2" s="1"/>
  <c r="H216" i="4"/>
  <c r="E216" i="8" s="1"/>
  <c r="H215" i="4"/>
  <c r="E215" i="8" s="1"/>
  <c r="H214" i="4"/>
  <c r="E214" i="8" s="1"/>
  <c r="H213" i="4"/>
  <c r="E213" i="8" s="1"/>
  <c r="H212" i="4"/>
  <c r="H211" i="4"/>
  <c r="E211" i="8" s="1"/>
  <c r="H210" i="4"/>
  <c r="E210" i="8" s="1"/>
  <c r="H209" i="4"/>
  <c r="E209" i="8" s="1"/>
  <c r="H208" i="4"/>
  <c r="E208" i="8" s="1"/>
  <c r="H207" i="4"/>
  <c r="E207" i="8" s="1"/>
  <c r="H206" i="4"/>
  <c r="E206" i="8" s="1"/>
  <c r="D50" i="2" a="1"/>
  <c r="D50" i="2" s="1"/>
  <c r="H205" i="4"/>
  <c r="E205" i="8" s="1"/>
  <c r="C51" i="2" a="1"/>
  <c r="C51" i="2" s="1"/>
  <c r="H204" i="4"/>
  <c r="BP48" i="2" a="1"/>
  <c r="BP48" i="2" s="1"/>
  <c r="H203" i="4"/>
  <c r="E203" i="8" s="1"/>
  <c r="H202" i="4"/>
  <c r="E202" i="8" s="1"/>
  <c r="H201" i="4"/>
  <c r="E201" i="8" s="1"/>
  <c r="H200" i="4"/>
  <c r="E200" i="8" s="1"/>
  <c r="H199" i="4"/>
  <c r="E199" i="8" s="1"/>
  <c r="H198" i="4"/>
  <c r="E198" i="8" s="1"/>
  <c r="H197" i="4"/>
  <c r="H196" i="4"/>
  <c r="H195" i="4"/>
  <c r="E195" i="8" s="1"/>
  <c r="H194" i="4"/>
  <c r="E194" i="8" s="1"/>
  <c r="H193" i="4"/>
  <c r="E193" i="3" s="1"/>
  <c r="H192" i="4"/>
  <c r="E192" i="8" s="1"/>
  <c r="H191" i="4"/>
  <c r="E191" i="8" s="1"/>
  <c r="H190" i="4"/>
  <c r="E190" i="8" s="1"/>
  <c r="BB49" i="2" a="1"/>
  <c r="BB49" i="2" s="1"/>
  <c r="H189" i="4"/>
  <c r="E189" i="8" s="1"/>
  <c r="H188" i="4"/>
  <c r="AZ49" i="2" a="1"/>
  <c r="AZ49" i="2" s="1"/>
  <c r="H187" i="4"/>
  <c r="E187" i="8" s="1"/>
  <c r="H186" i="4"/>
  <c r="E186" i="8" s="1"/>
  <c r="H185" i="4"/>
  <c r="E185" i="8" s="1"/>
  <c r="H184" i="4"/>
  <c r="E184" i="8" s="1"/>
  <c r="H183" i="4"/>
  <c r="E183" i="8" s="1"/>
  <c r="H182" i="4"/>
  <c r="E182" i="8" s="1"/>
  <c r="AT48" i="2" a="1"/>
  <c r="AT48" i="2" s="1"/>
  <c r="H181" i="4"/>
  <c r="E181" i="8" s="1"/>
  <c r="AS49" i="2" a="1"/>
  <c r="AS49" i="2" s="1"/>
  <c r="H180" i="4"/>
  <c r="AR49" i="2" a="1"/>
  <c r="AR49" i="2" s="1"/>
  <c r="H179" i="4"/>
  <c r="E179" i="8" s="1"/>
  <c r="H178" i="4"/>
  <c r="E178" i="8" s="1"/>
  <c r="H177" i="4"/>
  <c r="E177" i="8" s="1"/>
  <c r="H176" i="4"/>
  <c r="E176" i="8" s="1"/>
  <c r="AN48" i="2" a="1"/>
  <c r="AN48" i="2" s="1"/>
  <c r="H175" i="4"/>
  <c r="E175" i="8" s="1"/>
  <c r="AM48" i="2" a="1"/>
  <c r="AM48" i="2" s="1"/>
  <c r="H174" i="4"/>
  <c r="E174" i="8" s="1"/>
  <c r="AL48" i="2" a="1"/>
  <c r="AL48" i="2" s="1"/>
  <c r="H173" i="4"/>
  <c r="AL33" i="2" s="1" a="1"/>
  <c r="AL33" i="2" s="1"/>
  <c r="AK48" i="2" a="1"/>
  <c r="AK48" i="2" s="1"/>
  <c r="H172" i="4"/>
  <c r="AJ48" i="2" a="1"/>
  <c r="AJ48" i="2" s="1"/>
  <c r="H171" i="4"/>
  <c r="E171" i="8" s="1"/>
  <c r="H170" i="4"/>
  <c r="E170" i="8" s="1"/>
  <c r="H169" i="4"/>
  <c r="E169" i="8" s="1"/>
  <c r="H168" i="4"/>
  <c r="E168" i="8" s="1"/>
  <c r="H167" i="4"/>
  <c r="E167" i="8" s="1"/>
  <c r="H166" i="4"/>
  <c r="E166" i="3" s="1"/>
  <c r="H165" i="4"/>
  <c r="AC49" i="2" a="1"/>
  <c r="AC49" i="2" s="1"/>
  <c r="H164" i="4"/>
  <c r="AB48" i="2" a="1"/>
  <c r="AB48" i="2" s="1"/>
  <c r="H163" i="4"/>
  <c r="E163" i="8" s="1"/>
  <c r="H162" i="4"/>
  <c r="E162" i="3" s="1"/>
  <c r="H161" i="4"/>
  <c r="E161" i="3" s="1"/>
  <c r="H160" i="4"/>
  <c r="E160" i="8" s="1"/>
  <c r="X49" i="2" a="1"/>
  <c r="X49" i="2" s="1"/>
  <c r="H159" i="4"/>
  <c r="E159" i="8" s="1"/>
  <c r="H158" i="4"/>
  <c r="E158" i="8" s="1"/>
  <c r="H157" i="4"/>
  <c r="V33" i="2" s="1" a="1"/>
  <c r="V33" i="2" s="1"/>
  <c r="H156" i="4"/>
  <c r="H155" i="4"/>
  <c r="E155" i="8" s="1"/>
  <c r="H154" i="4"/>
  <c r="E154" i="8" s="1"/>
  <c r="H153" i="4"/>
  <c r="E153" i="8" s="1"/>
  <c r="H152" i="4"/>
  <c r="E152" i="8" s="1"/>
  <c r="H151" i="4"/>
  <c r="E151" i="8" s="1"/>
  <c r="H150" i="4"/>
  <c r="E150" i="3" s="1"/>
  <c r="H149" i="4"/>
  <c r="M49" i="2" a="1"/>
  <c r="M49" i="2" s="1"/>
  <c r="H148" i="4"/>
  <c r="L49" i="2" a="1"/>
  <c r="L49" i="2" s="1"/>
  <c r="H147" i="4"/>
  <c r="E147" i="8" s="1"/>
  <c r="H146" i="4"/>
  <c r="E146" i="8" s="1"/>
  <c r="J49" i="2" a="1"/>
  <c r="J49" i="2" s="1"/>
  <c r="H145" i="4"/>
  <c r="J34" i="2" s="1" a="1"/>
  <c r="J34" i="2" s="1"/>
  <c r="H144" i="4"/>
  <c r="E144" i="8" s="1"/>
  <c r="H143" i="4"/>
  <c r="E143" i="8" s="1"/>
  <c r="H142" i="4"/>
  <c r="G33" i="2" s="1" a="1"/>
  <c r="G33" i="2" s="1"/>
  <c r="F48" i="2" a="1"/>
  <c r="F48" i="2" s="1"/>
  <c r="H141" i="4"/>
  <c r="E141" i="8" s="1"/>
  <c r="E48" i="2" a="1"/>
  <c r="E48" i="2" s="1"/>
  <c r="H140" i="4"/>
  <c r="H139" i="4"/>
  <c r="E139" i="8" s="1"/>
  <c r="H138" i="4"/>
  <c r="E138" i="8" s="1"/>
  <c r="H137" i="4"/>
  <c r="BP32" i="2" s="1" a="1"/>
  <c r="BP32" i="2" s="1"/>
  <c r="BO46" i="2" a="1"/>
  <c r="BO46" i="2" s="1"/>
  <c r="H136" i="4"/>
  <c r="E136" i="8" s="1"/>
  <c r="H135" i="4"/>
  <c r="E135" i="8" s="1"/>
  <c r="H134" i="4"/>
  <c r="E134" i="8" s="1"/>
  <c r="BL47" i="2" a="1"/>
  <c r="BL47" i="2" s="1"/>
  <c r="H133" i="4"/>
  <c r="BL31" i="2" s="1" a="1"/>
  <c r="BL31" i="2" s="1"/>
  <c r="BK47" i="2" a="1"/>
  <c r="BK47" i="2" s="1"/>
  <c r="H132" i="4"/>
  <c r="BJ47" i="2" a="1"/>
  <c r="BJ47" i="2" s="1"/>
  <c r="H131" i="4"/>
  <c r="E131" i="8" s="1"/>
  <c r="H130" i="4"/>
  <c r="E130" i="8" s="1"/>
  <c r="BH46" i="2" a="1"/>
  <c r="BH46" i="2" s="1"/>
  <c r="H129" i="4"/>
  <c r="BH32" i="2" s="1" a="1"/>
  <c r="BH32" i="2" s="1"/>
  <c r="H128" i="4"/>
  <c r="E128" i="8" s="1"/>
  <c r="BF47" i="2" a="1"/>
  <c r="BF47" i="2" s="1"/>
  <c r="H127" i="4"/>
  <c r="E127" i="8" s="1"/>
  <c r="H126" i="4"/>
  <c r="E126" i="8" s="1"/>
  <c r="H125" i="4"/>
  <c r="BC46" i="2" a="1"/>
  <c r="BC46" i="2" s="1"/>
  <c r="H124" i="4"/>
  <c r="BB46" i="2" a="1"/>
  <c r="BB46" i="2" s="1"/>
  <c r="H123" i="4"/>
  <c r="E123" i="8" s="1"/>
  <c r="BA47" i="2" a="1"/>
  <c r="BA47" i="2" s="1"/>
  <c r="H122" i="4"/>
  <c r="E122" i="8" s="1"/>
  <c r="H121" i="4"/>
  <c r="E121" i="8" s="1"/>
  <c r="H120" i="4"/>
  <c r="E120" i="8" s="1"/>
  <c r="AX46" i="2" a="1"/>
  <c r="AX46" i="2" s="1"/>
  <c r="H119" i="4"/>
  <c r="E119" i="8" s="1"/>
  <c r="AW46" i="2" a="1"/>
  <c r="AW46" i="2" s="1"/>
  <c r="H118" i="4"/>
  <c r="E118" i="8" s="1"/>
  <c r="H117" i="4"/>
  <c r="E117" i="8" s="1"/>
  <c r="H116" i="4"/>
  <c r="AU31" i="2" s="1" a="1"/>
  <c r="AU31" i="2" s="1"/>
  <c r="AT46" i="2" a="1"/>
  <c r="AT46" i="2" s="1"/>
  <c r="H115" i="4"/>
  <c r="E115" i="8" s="1"/>
  <c r="H114" i="4"/>
  <c r="E114" i="8" s="1"/>
  <c r="H113" i="4"/>
  <c r="E113" i="8" s="1"/>
  <c r="H112" i="4"/>
  <c r="E112" i="8" s="1"/>
  <c r="H111" i="4"/>
  <c r="E111" i="8" s="1"/>
  <c r="H110" i="4"/>
  <c r="E110" i="8" s="1"/>
  <c r="AN47" i="2" a="1"/>
  <c r="AN47" i="2" s="1"/>
  <c r="H109" i="4"/>
  <c r="AN32" i="2" s="1" a="1"/>
  <c r="AN32" i="2" s="1"/>
  <c r="AM47" i="2" a="1"/>
  <c r="AM47" i="2" s="1"/>
  <c r="H108" i="4"/>
  <c r="AM32" i="2" s="1" a="1"/>
  <c r="AM32" i="2" s="1"/>
  <c r="H107" i="4"/>
  <c r="E107" i="8" s="1"/>
  <c r="H106" i="4"/>
  <c r="E106" i="8" s="1"/>
  <c r="H105" i="4"/>
  <c r="AJ32" i="2" s="1" a="1"/>
  <c r="AJ32" i="2" s="1"/>
  <c r="AI47" i="2" a="1"/>
  <c r="AI47" i="2" s="1"/>
  <c r="H104" i="4"/>
  <c r="AH46" i="2" a="1"/>
  <c r="AH46" i="2" s="1"/>
  <c r="H103" i="4"/>
  <c r="E103" i="8" s="1"/>
  <c r="H102" i="4"/>
  <c r="E102" i="8" s="1"/>
  <c r="H101" i="4"/>
  <c r="AF31" i="2" s="1" a="1"/>
  <c r="AF31" i="2" s="1"/>
  <c r="AE47" i="2" a="1"/>
  <c r="AE47" i="2" s="1"/>
  <c r="H100" i="4"/>
  <c r="AD47" i="2" a="1"/>
  <c r="AD47" i="2" s="1"/>
  <c r="H99" i="4"/>
  <c r="E99" i="8" s="1"/>
  <c r="H98" i="4"/>
  <c r="E98" i="8" s="1"/>
  <c r="AB47" i="2" a="1"/>
  <c r="AB47" i="2" s="1"/>
  <c r="H97" i="4"/>
  <c r="E97" i="8" s="1"/>
  <c r="H96" i="4"/>
  <c r="AA32" i="2" s="1" a="1"/>
  <c r="AA32" i="2" s="1"/>
  <c r="H95" i="4"/>
  <c r="E95" i="8" s="1"/>
  <c r="H94" i="4"/>
  <c r="E94" i="8" s="1"/>
  <c r="H93" i="4"/>
  <c r="X32" i="2" s="1" a="1"/>
  <c r="X32" i="2" s="1"/>
  <c r="W47" i="2" a="1"/>
  <c r="W47" i="2" s="1"/>
  <c r="H92" i="4"/>
  <c r="H91" i="4"/>
  <c r="E91" i="8" s="1"/>
  <c r="H90" i="4"/>
  <c r="E90" i="8" s="1"/>
  <c r="H89" i="4"/>
  <c r="T31" i="2" s="1" a="1"/>
  <c r="T31" i="2" s="1"/>
  <c r="H88" i="4"/>
  <c r="E88" i="8" s="1"/>
  <c r="R47" i="2" a="1"/>
  <c r="R47" i="2" s="1"/>
  <c r="H87" i="4"/>
  <c r="E87" i="8" s="1"/>
  <c r="H86" i="4"/>
  <c r="E86" i="8" s="1"/>
  <c r="P46" i="2" a="1"/>
  <c r="P46" i="2" s="1"/>
  <c r="H85" i="4"/>
  <c r="P31" i="2" s="1" a="1"/>
  <c r="P31" i="2" s="1"/>
  <c r="H84" i="4"/>
  <c r="H83" i="4"/>
  <c r="E83" i="8" s="1"/>
  <c r="H82" i="4"/>
  <c r="E82" i="8" s="1"/>
  <c r="H81" i="4"/>
  <c r="L31" i="2" s="1" a="1"/>
  <c r="L31" i="2" s="1"/>
  <c r="H80" i="4"/>
  <c r="K31" i="2" s="1" a="1"/>
  <c r="K31" i="2" s="1"/>
  <c r="J47" i="2" a="1"/>
  <c r="J47" i="2" s="1"/>
  <c r="H79" i="4"/>
  <c r="E79" i="8" s="1"/>
  <c r="H78" i="4"/>
  <c r="E78" i="8" s="1"/>
  <c r="H77" i="4"/>
  <c r="H32" i="2" s="1" a="1"/>
  <c r="H32" i="2" s="1"/>
  <c r="G46" i="2" a="1"/>
  <c r="G46" i="2" s="1"/>
  <c r="H76" i="4"/>
  <c r="F46" i="2" a="1"/>
  <c r="F46" i="2" s="1"/>
  <c r="H75" i="4"/>
  <c r="E75" i="8" s="1"/>
  <c r="E47" i="2" a="1"/>
  <c r="E47" i="2" s="1"/>
  <c r="H74" i="4"/>
  <c r="E74" i="8" s="1"/>
  <c r="D47" i="2" a="1"/>
  <c r="D47" i="2" s="1"/>
  <c r="H73" i="4"/>
  <c r="D32" i="2" s="1" a="1"/>
  <c r="D32" i="2" s="1"/>
  <c r="H72" i="4"/>
  <c r="E72" i="8" s="1"/>
  <c r="H71" i="4"/>
  <c r="E71" i="8" s="1"/>
  <c r="BO45" i="2" a="1"/>
  <c r="BO45" i="2" s="1"/>
  <c r="H70" i="4"/>
  <c r="E70" i="8" s="1"/>
  <c r="H69" i="4"/>
  <c r="E69" i="8" s="1"/>
  <c r="H68" i="4"/>
  <c r="BM29" i="2" s="1" a="1"/>
  <c r="BM29" i="2" s="1"/>
  <c r="BL44" i="2" a="1"/>
  <c r="BL44" i="2" s="1"/>
  <c r="H67" i="4"/>
  <c r="E67" i="8" s="1"/>
  <c r="H66" i="4"/>
  <c r="E66" i="8" s="1"/>
  <c r="H65" i="4"/>
  <c r="BJ29" i="2" s="1" a="1"/>
  <c r="BJ29" i="2" s="1"/>
  <c r="H64" i="4"/>
  <c r="E64" i="8" s="1"/>
  <c r="BH45" i="2" a="1"/>
  <c r="BH45" i="2" s="1"/>
  <c r="H63" i="4"/>
  <c r="E63" i="8" s="1"/>
  <c r="H62" i="4"/>
  <c r="E62" i="3" s="1"/>
  <c r="H61" i="4"/>
  <c r="BF29" i="2" s="1" a="1"/>
  <c r="BF29" i="2" s="1"/>
  <c r="H60" i="4"/>
  <c r="BE29" i="2" s="1" a="1"/>
  <c r="BE29" i="2" s="1"/>
  <c r="BD44" i="2" a="1"/>
  <c r="BD44" i="2" s="1"/>
  <c r="H59" i="4"/>
  <c r="E59" i="8" s="1"/>
  <c r="H58" i="4"/>
  <c r="E58" i="3" s="1"/>
  <c r="H57" i="4"/>
  <c r="BB30" i="2" s="1" a="1"/>
  <c r="BB30" i="2" s="1"/>
  <c r="H56" i="4"/>
  <c r="BA29" i="2" s="1" a="1"/>
  <c r="BA29" i="2" s="1"/>
  <c r="AZ45" i="2" a="1"/>
  <c r="AZ45" i="2" s="1"/>
  <c r="H55" i="4"/>
  <c r="E55" i="8" s="1"/>
  <c r="H54" i="4"/>
  <c r="E54" i="8" s="1"/>
  <c r="AX44" i="2" a="1"/>
  <c r="AX44" i="2" s="1"/>
  <c r="H53" i="4"/>
  <c r="AX29" i="2" s="1" a="1"/>
  <c r="AX29" i="2" s="1"/>
  <c r="H52" i="4"/>
  <c r="H51" i="4"/>
  <c r="AV29" i="2" s="1" a="1"/>
  <c r="AV29" i="2" s="1"/>
  <c r="H50" i="4"/>
  <c r="E50" i="8" s="1"/>
  <c r="H49" i="4"/>
  <c r="E49" i="8" s="1"/>
  <c r="H48" i="4"/>
  <c r="AS30" i="2" s="1" a="1"/>
  <c r="AS30" i="2" s="1"/>
  <c r="AR45" i="2" a="1"/>
  <c r="AR45" i="2" s="1"/>
  <c r="H47" i="4"/>
  <c r="E47" i="8" s="1"/>
  <c r="AQ45" i="2" a="1"/>
  <c r="AQ45" i="2" s="1"/>
  <c r="H46" i="4"/>
  <c r="E46" i="8" s="1"/>
  <c r="H45" i="4"/>
  <c r="AP30" i="2" s="1" a="1"/>
  <c r="AP30" i="2" s="1"/>
  <c r="AO44" i="2" a="1"/>
  <c r="AO44" i="2" s="1"/>
  <c r="H44" i="4"/>
  <c r="AO30" i="2" s="1" a="1"/>
  <c r="AO30" i="2" s="1"/>
  <c r="H43" i="4"/>
  <c r="E43" i="8" s="1"/>
  <c r="H42" i="4"/>
  <c r="E42" i="8" s="1"/>
  <c r="H41" i="4"/>
  <c r="AL30" i="2" s="1" a="1"/>
  <c r="AL30" i="2" s="1"/>
  <c r="AK45" i="2" a="1"/>
  <c r="AK45" i="2" s="1"/>
  <c r="H40" i="4"/>
  <c r="E40" i="8" s="1"/>
  <c r="H39" i="4"/>
  <c r="E39" i="8" s="1"/>
  <c r="H38" i="4"/>
  <c r="E38" i="8" s="1"/>
  <c r="H37" i="4"/>
  <c r="AH30" i="2" s="1" a="1"/>
  <c r="AH30" i="2" s="1"/>
  <c r="AG44" i="2" a="1"/>
  <c r="AG44" i="2" s="1"/>
  <c r="H36" i="4"/>
  <c r="AG29" i="2" s="1" a="1"/>
  <c r="AG29" i="2" s="1"/>
  <c r="AF45" i="2" a="1"/>
  <c r="AF45" i="2" s="1"/>
  <c r="H35" i="4"/>
  <c r="E35" i="8" s="1"/>
  <c r="H34" i="4"/>
  <c r="E34" i="8" s="1"/>
  <c r="H33" i="4"/>
  <c r="AD30" i="2" s="1" a="1"/>
  <c r="AD30" i="2" s="1"/>
  <c r="AC44" i="2" a="1"/>
  <c r="AC44" i="2" s="1"/>
  <c r="H32" i="4"/>
  <c r="H31" i="4"/>
  <c r="E31" i="8" s="1"/>
  <c r="AA44" i="2" a="1"/>
  <c r="AA44" i="2" s="1"/>
  <c r="H30" i="4"/>
  <c r="E30" i="8" s="1"/>
  <c r="H29" i="4"/>
  <c r="Y44" i="2" a="1"/>
  <c r="Y44" i="2" s="1"/>
  <c r="H28" i="4"/>
  <c r="Y30" i="2" s="1" a="1"/>
  <c r="Y30" i="2" s="1"/>
  <c r="X45" i="2" a="1"/>
  <c r="X45" i="2" s="1"/>
  <c r="H27" i="4"/>
  <c r="X30" i="2" s="1" a="1"/>
  <c r="X30" i="2" s="1"/>
  <c r="H26" i="4"/>
  <c r="E26" i="8" s="1"/>
  <c r="H25" i="4"/>
  <c r="V30" i="2" s="1" a="1"/>
  <c r="V30" i="2" s="1"/>
  <c r="U45" i="2" a="1"/>
  <c r="U45" i="2" s="1"/>
  <c r="H24" i="4"/>
  <c r="E24" i="8" s="1"/>
  <c r="H23" i="4"/>
  <c r="E23" i="8" s="1"/>
  <c r="H22" i="4"/>
  <c r="E22" i="8" s="1"/>
  <c r="R44" i="2" a="1"/>
  <c r="R44" i="2" s="1"/>
  <c r="H21" i="4"/>
  <c r="E21" i="8" s="1"/>
  <c r="Q45" i="2" a="1"/>
  <c r="Q45" i="2" s="1"/>
  <c r="H20" i="4"/>
  <c r="Q29" i="2" s="1" a="1"/>
  <c r="Q29" i="2" s="1"/>
  <c r="P44" i="2" a="1"/>
  <c r="P44" i="2" s="1"/>
  <c r="H19" i="4"/>
  <c r="P29" i="2" s="1" a="1"/>
  <c r="P29" i="2" s="1"/>
  <c r="H18" i="4"/>
  <c r="E18" i="8" s="1"/>
  <c r="N45" i="2" a="1"/>
  <c r="N45" i="2" s="1"/>
  <c r="H17" i="4"/>
  <c r="N30" i="2" s="1" a="1"/>
  <c r="N30" i="2" s="1"/>
  <c r="M44" i="2" a="1"/>
  <c r="M44" i="2" s="1"/>
  <c r="H16" i="4"/>
  <c r="E16" i="8" s="1"/>
  <c r="H15" i="4"/>
  <c r="E15" i="8" s="1"/>
  <c r="K44" i="2" a="1"/>
  <c r="K44" i="2" s="1"/>
  <c r="H14" i="4"/>
  <c r="E14" i="8" s="1"/>
  <c r="H13" i="4"/>
  <c r="J30" i="2" s="1" a="1"/>
  <c r="J30" i="2" s="1"/>
  <c r="H12" i="4"/>
  <c r="H11" i="4"/>
  <c r="E11" i="8" s="1"/>
  <c r="G45" i="2" a="1"/>
  <c r="G45" i="2" s="1"/>
  <c r="H10" i="4"/>
  <c r="E10" i="8" s="1"/>
  <c r="H9" i="4"/>
  <c r="F30" i="2" s="1" a="1"/>
  <c r="F30" i="2" s="1"/>
  <c r="H8" i="4"/>
  <c r="E30" i="2" s="1" a="1"/>
  <c r="E30" i="2" s="1"/>
  <c r="H7" i="4"/>
  <c r="E7" i="8" s="1"/>
  <c r="C44" i="2" a="1"/>
  <c r="C44" i="2" s="1"/>
  <c r="H6" i="4"/>
  <c r="E6" i="8" s="1"/>
  <c r="E327" i="3"/>
  <c r="E326" i="3"/>
  <c r="E325" i="3"/>
  <c r="E322" i="3"/>
  <c r="E320" i="3"/>
  <c r="E319" i="3"/>
  <c r="E318" i="3"/>
  <c r="E317" i="3"/>
  <c r="E315" i="3"/>
  <c r="E314" i="3"/>
  <c r="E311" i="3"/>
  <c r="E310" i="3"/>
  <c r="E309" i="3"/>
  <c r="E306" i="3"/>
  <c r="E304" i="3"/>
  <c r="E303" i="3"/>
  <c r="E302" i="3"/>
  <c r="E299" i="3"/>
  <c r="E298" i="3"/>
  <c r="E296" i="3"/>
  <c r="E294" i="3"/>
  <c r="E293" i="3"/>
  <c r="E291" i="3"/>
  <c r="E288" i="3"/>
  <c r="E287" i="3"/>
  <c r="E286" i="3"/>
  <c r="E283" i="3"/>
  <c r="E282" i="3"/>
  <c r="E278" i="3"/>
  <c r="E274" i="3"/>
  <c r="E270" i="3"/>
  <c r="E267" i="3"/>
  <c r="E266" i="3"/>
  <c r="E262" i="3"/>
  <c r="E258" i="3"/>
  <c r="E250" i="3"/>
  <c r="E249" i="3"/>
  <c r="E246" i="3"/>
  <c r="E245" i="3"/>
  <c r="E243" i="3"/>
  <c r="E239" i="3"/>
  <c r="E238" i="3"/>
  <c r="E234" i="3"/>
  <c r="E222" i="3"/>
  <c r="E218" i="3"/>
  <c r="E214" i="3"/>
  <c r="E210" i="3"/>
  <c r="E206" i="3"/>
  <c r="E194" i="3"/>
  <c r="E190" i="3"/>
  <c r="E186" i="3"/>
  <c r="E182" i="3"/>
  <c r="E179" i="3"/>
  <c r="E174" i="3"/>
  <c r="E170" i="3"/>
  <c r="E158" i="3"/>
  <c r="E154" i="3"/>
  <c r="E134" i="3"/>
  <c r="BH53" i="2" a="1"/>
  <c r="BH53" i="2" s="1"/>
  <c r="BG53" i="2" a="1"/>
  <c r="BG53" i="2" s="1"/>
  <c r="BC53" i="2" a="1"/>
  <c r="BC53" i="2" s="1"/>
  <c r="BB53" i="2" a="1"/>
  <c r="BB53" i="2" s="1"/>
  <c r="BA53" i="2" a="1"/>
  <c r="BA53" i="2" s="1"/>
  <c r="AZ53" i="2" a="1"/>
  <c r="AZ53" i="2" s="1"/>
  <c r="AY53" i="2" a="1"/>
  <c r="AY53" i="2" s="1"/>
  <c r="AX53" i="2" a="1"/>
  <c r="AX53" i="2" s="1"/>
  <c r="AU53" i="2" a="1"/>
  <c r="AU53" i="2" s="1"/>
  <c r="AT53" i="2" a="1"/>
  <c r="AT53" i="2" s="1"/>
  <c r="AS53" i="2" a="1"/>
  <c r="AS53" i="2" s="1"/>
  <c r="AR53" i="2" a="1"/>
  <c r="AR53" i="2" s="1"/>
  <c r="AQ53" i="2" a="1"/>
  <c r="AQ53" i="2" s="1"/>
  <c r="AP53" i="2" a="1"/>
  <c r="AP53" i="2" s="1"/>
  <c r="AO53" i="2" a="1"/>
  <c r="AO53" i="2" s="1"/>
  <c r="AN53" i="2" a="1"/>
  <c r="AN53" i="2" s="1"/>
  <c r="AM53" i="2" a="1"/>
  <c r="AM53" i="2" s="1"/>
  <c r="AL53" i="2" a="1"/>
  <c r="AL53" i="2" s="1"/>
  <c r="AK53" i="2" a="1"/>
  <c r="AK53" i="2" s="1"/>
  <c r="AJ53" i="2" a="1"/>
  <c r="AJ53" i="2" s="1"/>
  <c r="AI53" i="2" a="1"/>
  <c r="AI53" i="2" s="1"/>
  <c r="AH53" i="2" a="1"/>
  <c r="AH53" i="2" s="1"/>
  <c r="AG53" i="2" a="1"/>
  <c r="AG53" i="2" s="1"/>
  <c r="AF53" i="2" a="1"/>
  <c r="AF53" i="2" s="1"/>
  <c r="AE53" i="2" a="1"/>
  <c r="AE53" i="2" s="1"/>
  <c r="AD53" i="2" a="1"/>
  <c r="AD53" i="2" s="1"/>
  <c r="AC53" i="2" a="1"/>
  <c r="AC53" i="2" s="1"/>
  <c r="AB53" i="2" a="1"/>
  <c r="AB53" i="2" s="1"/>
  <c r="AA53" i="2" a="1"/>
  <c r="AA53" i="2" s="1"/>
  <c r="Z53" i="2" a="1"/>
  <c r="Z53" i="2" s="1"/>
  <c r="W53" i="2" a="1"/>
  <c r="W53" i="2" s="1"/>
  <c r="V53" i="2" a="1"/>
  <c r="V53" i="2" s="1"/>
  <c r="U53" i="2" a="1"/>
  <c r="U53" i="2" s="1"/>
  <c r="T53" i="2" a="1"/>
  <c r="T53" i="2" s="1"/>
  <c r="S53" i="2" a="1"/>
  <c r="S53" i="2" s="1"/>
  <c r="R53" i="2" a="1"/>
  <c r="R53" i="2" s="1"/>
  <c r="Q53" i="2" a="1"/>
  <c r="Q53" i="2" s="1"/>
  <c r="P53" i="2" a="1"/>
  <c r="P53" i="2" s="1"/>
  <c r="O53" i="2" a="1"/>
  <c r="O53" i="2" s="1"/>
  <c r="N53" i="2" a="1"/>
  <c r="N53" i="2" s="1"/>
  <c r="M53" i="2" a="1"/>
  <c r="M53" i="2" s="1"/>
  <c r="L53" i="2" a="1"/>
  <c r="L53" i="2" s="1"/>
  <c r="K53" i="2" a="1"/>
  <c r="K53" i="2" s="1"/>
  <c r="G53" i="2" a="1"/>
  <c r="G53" i="2" s="1"/>
  <c r="F53" i="2" a="1"/>
  <c r="F53" i="2" s="1"/>
  <c r="E53" i="2" a="1"/>
  <c r="E53" i="2" s="1"/>
  <c r="D53" i="2" a="1"/>
  <c r="D53" i="2" s="1"/>
  <c r="C53" i="2" a="1"/>
  <c r="C53" i="2" s="1"/>
  <c r="BH52" i="2" a="1"/>
  <c r="BH52" i="2" s="1"/>
  <c r="BG52" i="2" a="1"/>
  <c r="BG52" i="2" s="1"/>
  <c r="BF52" i="2" a="1"/>
  <c r="BF52" i="2" s="1"/>
  <c r="BE52" i="2" a="1"/>
  <c r="BE52" i="2" s="1"/>
  <c r="BD52" i="2" a="1"/>
  <c r="BD52" i="2" s="1"/>
  <c r="BC52" i="2" a="1"/>
  <c r="BC52" i="2" s="1"/>
  <c r="BB52" i="2" a="1"/>
  <c r="BB52" i="2" s="1"/>
  <c r="BA52" i="2" a="1"/>
  <c r="BA52" i="2" s="1"/>
  <c r="AZ52" i="2" a="1"/>
  <c r="AZ52" i="2" s="1"/>
  <c r="AY52" i="2" a="1"/>
  <c r="AY52" i="2" s="1"/>
  <c r="AX52" i="2" a="1"/>
  <c r="AX52" i="2" s="1"/>
  <c r="AU52" i="2" a="1"/>
  <c r="AU52" i="2" s="1"/>
  <c r="AT52" i="2" a="1"/>
  <c r="AT52" i="2" s="1"/>
  <c r="AS52" i="2" a="1"/>
  <c r="AS52" i="2" s="1"/>
  <c r="AR52" i="2" a="1"/>
  <c r="AR52" i="2" s="1"/>
  <c r="AQ52" i="2" a="1"/>
  <c r="AQ52" i="2" s="1"/>
  <c r="AP52" i="2" a="1"/>
  <c r="AP52" i="2" s="1"/>
  <c r="AM52" i="2" a="1"/>
  <c r="AM52" i="2" s="1"/>
  <c r="AL52" i="2" a="1"/>
  <c r="AL52" i="2" s="1"/>
  <c r="AK52" i="2" a="1"/>
  <c r="AK52" i="2" s="1"/>
  <c r="AJ52" i="2" a="1"/>
  <c r="AJ52" i="2" s="1"/>
  <c r="AI52" i="2" a="1"/>
  <c r="AI52" i="2" s="1"/>
  <c r="AH52" i="2" a="1"/>
  <c r="AH52" i="2" s="1"/>
  <c r="AE52" i="2" a="1"/>
  <c r="AE52" i="2" s="1"/>
  <c r="AD52" i="2" a="1"/>
  <c r="AD52" i="2" s="1"/>
  <c r="AC52" i="2" a="1"/>
  <c r="AC52" i="2" s="1"/>
  <c r="AB52" i="2" a="1"/>
  <c r="AB52" i="2" s="1"/>
  <c r="AA52" i="2" a="1"/>
  <c r="AA52" i="2" s="1"/>
  <c r="Z52" i="2" a="1"/>
  <c r="Z52" i="2" s="1"/>
  <c r="W52" i="2" a="1"/>
  <c r="W52" i="2" s="1"/>
  <c r="V52" i="2" a="1"/>
  <c r="V52" i="2" s="1"/>
  <c r="U52" i="2" a="1"/>
  <c r="U52" i="2" s="1"/>
  <c r="T52" i="2" a="1"/>
  <c r="T52" i="2" s="1"/>
  <c r="S52" i="2" a="1"/>
  <c r="S52" i="2" s="1"/>
  <c r="R52" i="2" a="1"/>
  <c r="R52" i="2" s="1"/>
  <c r="O52" i="2" a="1"/>
  <c r="O52" i="2" s="1"/>
  <c r="N52" i="2" a="1"/>
  <c r="N52" i="2" s="1"/>
  <c r="M52" i="2" a="1"/>
  <c r="M52" i="2" s="1"/>
  <c r="L52" i="2" a="1"/>
  <c r="L52" i="2" s="1"/>
  <c r="K52" i="2" a="1"/>
  <c r="K52" i="2" s="1"/>
  <c r="J52" i="2" a="1"/>
  <c r="J52" i="2" s="1"/>
  <c r="I52" i="2" a="1"/>
  <c r="I52" i="2" s="1"/>
  <c r="G52" i="2" a="1"/>
  <c r="G52" i="2" s="1"/>
  <c r="F52" i="2" a="1"/>
  <c r="F52" i="2" s="1"/>
  <c r="E52" i="2" a="1"/>
  <c r="E52" i="2" s="1"/>
  <c r="D52" i="2" a="1"/>
  <c r="D52" i="2" s="1"/>
  <c r="C52" i="2" a="1"/>
  <c r="C52" i="2" s="1"/>
  <c r="BP51" i="2" a="1"/>
  <c r="BP51" i="2" s="1"/>
  <c r="BO51" i="2" a="1"/>
  <c r="BO51" i="2" s="1"/>
  <c r="BM51" i="2" a="1"/>
  <c r="BM51" i="2" s="1"/>
  <c r="BL51" i="2" a="1"/>
  <c r="BL51" i="2" s="1"/>
  <c r="BK51" i="2" a="1"/>
  <c r="BK51" i="2" s="1"/>
  <c r="BJ51" i="2" a="1"/>
  <c r="BJ51" i="2" s="1"/>
  <c r="BI51" i="2" a="1"/>
  <c r="BI51" i="2" s="1"/>
  <c r="BG51" i="2" a="1"/>
  <c r="BG51" i="2" s="1"/>
  <c r="BF51" i="2" a="1"/>
  <c r="BF51" i="2" s="1"/>
  <c r="BE51" i="2" a="1"/>
  <c r="BE51" i="2" s="1"/>
  <c r="BD51" i="2" a="1"/>
  <c r="BD51" i="2" s="1"/>
  <c r="BC51" i="2" a="1"/>
  <c r="BC51" i="2" s="1"/>
  <c r="BB51" i="2" a="1"/>
  <c r="BB51" i="2" s="1"/>
  <c r="BA51" i="2" a="1"/>
  <c r="BA51" i="2" s="1"/>
  <c r="AY51" i="2" a="1"/>
  <c r="AY51" i="2" s="1"/>
  <c r="AX51" i="2" a="1"/>
  <c r="AX51" i="2" s="1"/>
  <c r="AW51" i="2" a="1"/>
  <c r="AW51" i="2" s="1"/>
  <c r="AV51" i="2" a="1"/>
  <c r="AV51" i="2" s="1"/>
  <c r="AU51" i="2" a="1"/>
  <c r="AU51" i="2" s="1"/>
  <c r="AT51" i="2" a="1"/>
  <c r="AT51" i="2" s="1"/>
  <c r="AS51" i="2" a="1"/>
  <c r="AS51" i="2" s="1"/>
  <c r="AP51" i="2" a="1"/>
  <c r="AP51" i="2" s="1"/>
  <c r="AO51" i="2" a="1"/>
  <c r="AO51" i="2" s="1"/>
  <c r="AN51" i="2" a="1"/>
  <c r="AN51" i="2" s="1"/>
  <c r="AM51" i="2" a="1"/>
  <c r="AM51" i="2" s="1"/>
  <c r="AL51" i="2" a="1"/>
  <c r="AL51" i="2" s="1"/>
  <c r="AK51" i="2" a="1"/>
  <c r="AK51" i="2" s="1"/>
  <c r="AH51" i="2" a="1"/>
  <c r="AH51" i="2" s="1"/>
  <c r="AG51" i="2" a="1"/>
  <c r="AG51" i="2" s="1"/>
  <c r="AF51" i="2" a="1"/>
  <c r="AF51" i="2" s="1"/>
  <c r="AE51" i="2" a="1"/>
  <c r="AE51" i="2" s="1"/>
  <c r="AD51" i="2" a="1"/>
  <c r="AD51" i="2" s="1"/>
  <c r="AC51" i="2" a="1"/>
  <c r="AC51" i="2" s="1"/>
  <c r="Y51" i="2" a="1"/>
  <c r="Y51" i="2" s="1"/>
  <c r="W51" i="2" a="1"/>
  <c r="W51" i="2" s="1"/>
  <c r="V51" i="2" a="1"/>
  <c r="V51" i="2" s="1"/>
  <c r="U51" i="2" a="1"/>
  <c r="U51" i="2" s="1"/>
  <c r="R51" i="2" a="1"/>
  <c r="R51" i="2" s="1"/>
  <c r="Q51" i="2" a="1"/>
  <c r="Q51" i="2" s="1"/>
  <c r="P51" i="2" a="1"/>
  <c r="P51" i="2" s="1"/>
  <c r="O51" i="2" a="1"/>
  <c r="O51" i="2" s="1"/>
  <c r="N51" i="2" a="1"/>
  <c r="N51" i="2" s="1"/>
  <c r="M51" i="2" a="1"/>
  <c r="M51" i="2" s="1"/>
  <c r="K51" i="2" a="1"/>
  <c r="K51" i="2" s="1"/>
  <c r="J51" i="2" a="1"/>
  <c r="J51" i="2" s="1"/>
  <c r="I51" i="2" a="1"/>
  <c r="I51" i="2" s="1"/>
  <c r="H51" i="2" a="1"/>
  <c r="H51" i="2" s="1"/>
  <c r="G51" i="2" a="1"/>
  <c r="G51" i="2" s="1"/>
  <c r="F51" i="2" a="1"/>
  <c r="F51" i="2" s="1"/>
  <c r="E51" i="2" a="1"/>
  <c r="E51" i="2" s="1"/>
  <c r="BO50" i="2" a="1"/>
  <c r="BO50" i="2" s="1"/>
  <c r="BN50" i="2" a="1"/>
  <c r="BN50" i="2" s="1"/>
  <c r="BM50" i="2" a="1"/>
  <c r="BM50" i="2" s="1"/>
  <c r="BL50" i="2" a="1"/>
  <c r="BL50" i="2" s="1"/>
  <c r="BK50" i="2" a="1"/>
  <c r="BK50" i="2" s="1"/>
  <c r="BJ50" i="2" a="1"/>
  <c r="BJ50" i="2" s="1"/>
  <c r="BI50" i="2" a="1"/>
  <c r="BI50" i="2" s="1"/>
  <c r="BE50" i="2" a="1"/>
  <c r="BE50" i="2" s="1"/>
  <c r="BD50" i="2" a="1"/>
  <c r="BD50" i="2" s="1"/>
  <c r="BC50" i="2" a="1"/>
  <c r="BC50" i="2" s="1"/>
  <c r="BB50" i="2" a="1"/>
  <c r="BB50" i="2" s="1"/>
  <c r="BA50" i="2" a="1"/>
  <c r="BA50" i="2" s="1"/>
  <c r="AY50" i="2" a="1"/>
  <c r="AY50" i="2" s="1"/>
  <c r="AW50" i="2" a="1"/>
  <c r="AW50" i="2" s="1"/>
  <c r="AV50" i="2" a="1"/>
  <c r="AV50" i="2" s="1"/>
  <c r="AU50" i="2" a="1"/>
  <c r="AU50" i="2" s="1"/>
  <c r="AT50" i="2" a="1"/>
  <c r="AT50" i="2" s="1"/>
  <c r="AS50" i="2" a="1"/>
  <c r="AS50" i="2" s="1"/>
  <c r="AQ50" i="2" a="1"/>
  <c r="AQ50" i="2" s="1"/>
  <c r="AP50" i="2" a="1"/>
  <c r="AP50" i="2" s="1"/>
  <c r="AO50" i="2" a="1"/>
  <c r="AO50" i="2" s="1"/>
  <c r="AN50" i="2" a="1"/>
  <c r="AN50" i="2" s="1"/>
  <c r="AM50" i="2" a="1"/>
  <c r="AM50" i="2" s="1"/>
  <c r="AL50" i="2" a="1"/>
  <c r="AL50" i="2" s="1"/>
  <c r="AK50" i="2" a="1"/>
  <c r="AK50" i="2" s="1"/>
  <c r="AJ50" i="2" a="1"/>
  <c r="AJ50" i="2" s="1"/>
  <c r="AI50" i="2" a="1"/>
  <c r="AI50" i="2" s="1"/>
  <c r="AH50" i="2" a="1"/>
  <c r="AH50" i="2" s="1"/>
  <c r="AG50" i="2" a="1"/>
  <c r="AG50" i="2" s="1"/>
  <c r="AF50" i="2" a="1"/>
  <c r="AF50" i="2" s="1"/>
  <c r="AE50" i="2" a="1"/>
  <c r="AE50" i="2" s="1"/>
  <c r="AC50" i="2" a="1"/>
  <c r="AC50" i="2" s="1"/>
  <c r="AB50" i="2" a="1"/>
  <c r="AB50" i="2" s="1"/>
  <c r="AA50" i="2" a="1"/>
  <c r="AA50" i="2" s="1"/>
  <c r="Y50" i="2" a="1"/>
  <c r="Y50" i="2" s="1"/>
  <c r="X50" i="2" a="1"/>
  <c r="X50" i="2" s="1"/>
  <c r="W50" i="2" a="1"/>
  <c r="W50" i="2" s="1"/>
  <c r="V50" i="2" a="1"/>
  <c r="V50" i="2" s="1"/>
  <c r="U50" i="2" a="1"/>
  <c r="U50" i="2" s="1"/>
  <c r="Q50" i="2" a="1"/>
  <c r="Q50" i="2" s="1"/>
  <c r="P50" i="2" a="1"/>
  <c r="P50" i="2" s="1"/>
  <c r="N50" i="2" a="1"/>
  <c r="N50" i="2" s="1"/>
  <c r="M50" i="2" a="1"/>
  <c r="M50" i="2" s="1"/>
  <c r="L50" i="2" a="1"/>
  <c r="L50" i="2" s="1"/>
  <c r="K50" i="2" a="1"/>
  <c r="K50" i="2" s="1"/>
  <c r="J50" i="2" a="1"/>
  <c r="J50" i="2" s="1"/>
  <c r="I50" i="2" a="1"/>
  <c r="I50" i="2" s="1"/>
  <c r="H50" i="2" a="1"/>
  <c r="H50" i="2" s="1"/>
  <c r="G50" i="2" a="1"/>
  <c r="G50" i="2" s="1"/>
  <c r="F50" i="2" a="1"/>
  <c r="F50" i="2" s="1"/>
  <c r="E50" i="2" a="1"/>
  <c r="E50" i="2" s="1"/>
  <c r="BP49" i="2" a="1"/>
  <c r="BP49" i="2" s="1"/>
  <c r="BO49" i="2" a="1"/>
  <c r="BO49" i="2" s="1"/>
  <c r="BN49" i="2" a="1"/>
  <c r="BN49" i="2" s="1"/>
  <c r="BM49" i="2" a="1"/>
  <c r="BM49" i="2" s="1"/>
  <c r="BL49" i="2" a="1"/>
  <c r="BL49" i="2" s="1"/>
  <c r="BK49" i="2" a="1"/>
  <c r="BK49" i="2" s="1"/>
  <c r="BI49" i="2" a="1"/>
  <c r="BI49" i="2" s="1"/>
  <c r="BH49" i="2" a="1"/>
  <c r="BH49" i="2" s="1"/>
  <c r="BG49" i="2" a="1"/>
  <c r="BG49" i="2" s="1"/>
  <c r="BF49" i="2" a="1"/>
  <c r="BF49" i="2" s="1"/>
  <c r="BE49" i="2" a="1"/>
  <c r="BE49" i="2" s="1"/>
  <c r="BD49" i="2" a="1"/>
  <c r="BD49" i="2" s="1"/>
  <c r="BC49" i="2" a="1"/>
  <c r="BC49" i="2" s="1"/>
  <c r="AY49" i="2" a="1"/>
  <c r="AY49" i="2" s="1"/>
  <c r="AX49" i="2" a="1"/>
  <c r="AX49" i="2" s="1"/>
  <c r="AW49" i="2" a="1"/>
  <c r="AW49" i="2" s="1"/>
  <c r="AV49" i="2" a="1"/>
  <c r="AV49" i="2" s="1"/>
  <c r="AU49" i="2" a="1"/>
  <c r="AU49" i="2" s="1"/>
  <c r="AT49" i="2" a="1"/>
  <c r="AT49" i="2" s="1"/>
  <c r="AQ49" i="2" a="1"/>
  <c r="AQ49" i="2" s="1"/>
  <c r="AP49" i="2" a="1"/>
  <c r="AP49" i="2" s="1"/>
  <c r="AO49" i="2" a="1"/>
  <c r="AO49" i="2" s="1"/>
  <c r="AK49" i="2" a="1"/>
  <c r="AK49" i="2" s="1"/>
  <c r="AJ49" i="2" a="1"/>
  <c r="AJ49" i="2" s="1"/>
  <c r="AI49" i="2" a="1"/>
  <c r="AI49" i="2" s="1"/>
  <c r="AH49" i="2" a="1"/>
  <c r="AH49" i="2" s="1"/>
  <c r="AG49" i="2" a="1"/>
  <c r="AG49" i="2" s="1"/>
  <c r="AF49" i="2" a="1"/>
  <c r="AF49" i="2" s="1"/>
  <c r="AE49" i="2" a="1"/>
  <c r="AE49" i="2" s="1"/>
  <c r="AD49" i="2" a="1"/>
  <c r="AD49" i="2" s="1"/>
  <c r="AB49" i="2" a="1"/>
  <c r="AB49" i="2" s="1"/>
  <c r="AA49" i="2" a="1"/>
  <c r="AA49" i="2" s="1"/>
  <c r="Z49" i="2" a="1"/>
  <c r="Z49" i="2" s="1"/>
  <c r="Y49" i="2" a="1"/>
  <c r="Y49" i="2" s="1"/>
  <c r="W49" i="2" a="1"/>
  <c r="W49" i="2" s="1"/>
  <c r="V49" i="2" a="1"/>
  <c r="V49" i="2" s="1"/>
  <c r="U49" i="2" a="1"/>
  <c r="U49" i="2" s="1"/>
  <c r="T49" i="2" a="1"/>
  <c r="T49" i="2" s="1"/>
  <c r="S49" i="2" a="1"/>
  <c r="S49" i="2" s="1"/>
  <c r="R49" i="2" a="1"/>
  <c r="R49" i="2" s="1"/>
  <c r="Q49" i="2" a="1"/>
  <c r="Q49" i="2" s="1"/>
  <c r="O49" i="2" a="1"/>
  <c r="O49" i="2" s="1"/>
  <c r="K49" i="2" a="1"/>
  <c r="K49" i="2" s="1"/>
  <c r="I49" i="2" a="1"/>
  <c r="I49" i="2" s="1"/>
  <c r="H49" i="2" a="1"/>
  <c r="H49" i="2" s="1"/>
  <c r="G49" i="2" a="1"/>
  <c r="G49" i="2" s="1"/>
  <c r="F49" i="2" a="1"/>
  <c r="F49" i="2" s="1"/>
  <c r="D49" i="2" a="1"/>
  <c r="D49" i="2" s="1"/>
  <c r="C49" i="2" a="1"/>
  <c r="C49" i="2" s="1"/>
  <c r="BO48" i="2" a="1"/>
  <c r="BO48" i="2" s="1"/>
  <c r="BN48" i="2" a="1"/>
  <c r="BN48" i="2" s="1"/>
  <c r="BM48" i="2" a="1"/>
  <c r="BM48" i="2" s="1"/>
  <c r="BL48" i="2" a="1"/>
  <c r="BL48" i="2" s="1"/>
  <c r="BK48" i="2" a="1"/>
  <c r="BK48" i="2" s="1"/>
  <c r="BJ48" i="2" a="1"/>
  <c r="BJ48" i="2" s="1"/>
  <c r="BI48" i="2" a="1"/>
  <c r="BI48" i="2" s="1"/>
  <c r="BG48" i="2" a="1"/>
  <c r="BG48" i="2" s="1"/>
  <c r="BF48" i="2" a="1"/>
  <c r="BF48" i="2" s="1"/>
  <c r="BE48" i="2" a="1"/>
  <c r="BE48" i="2" s="1"/>
  <c r="BD48" i="2" a="1"/>
  <c r="BD48" i="2" s="1"/>
  <c r="BC48" i="2" a="1"/>
  <c r="BC48" i="2" s="1"/>
  <c r="BA48" i="2" a="1"/>
  <c r="BA48" i="2" s="1"/>
  <c r="AZ48" i="2" a="1"/>
  <c r="AZ48" i="2" s="1"/>
  <c r="AX48" i="2" a="1"/>
  <c r="AX48" i="2" s="1"/>
  <c r="AW48" i="2" a="1"/>
  <c r="AW48" i="2" s="1"/>
  <c r="AV48" i="2" a="1"/>
  <c r="AV48" i="2" s="1"/>
  <c r="AU48" i="2" a="1"/>
  <c r="AU48" i="2" s="1"/>
  <c r="AS48" i="2" a="1"/>
  <c r="AS48" i="2" s="1"/>
  <c r="AR48" i="2" a="1"/>
  <c r="AR48" i="2" s="1"/>
  <c r="AQ48" i="2" a="1"/>
  <c r="AQ48" i="2" s="1"/>
  <c r="AP48" i="2" a="1"/>
  <c r="AP48" i="2" s="1"/>
  <c r="AO48" i="2" a="1"/>
  <c r="AO48" i="2" s="1"/>
  <c r="AI48" i="2" a="1"/>
  <c r="AI48" i="2" s="1"/>
  <c r="AH48" i="2" a="1"/>
  <c r="AH48" i="2" s="1"/>
  <c r="AG48" i="2" a="1"/>
  <c r="AG48" i="2" s="1"/>
  <c r="AF48" i="2" a="1"/>
  <c r="AF48" i="2" s="1"/>
  <c r="AE48" i="2" a="1"/>
  <c r="AE48" i="2" s="1"/>
  <c r="AD48" i="2" a="1"/>
  <c r="AD48" i="2" s="1"/>
  <c r="AC48" i="2" a="1"/>
  <c r="AC48" i="2" s="1"/>
  <c r="Z48" i="2" a="1"/>
  <c r="Z48" i="2" s="1"/>
  <c r="Y48" i="2" a="1"/>
  <c r="Y48" i="2" s="1"/>
  <c r="X48" i="2" a="1"/>
  <c r="X48" i="2" s="1"/>
  <c r="W48" i="2" a="1"/>
  <c r="W48" i="2" s="1"/>
  <c r="V48" i="2" a="1"/>
  <c r="V48" i="2" s="1"/>
  <c r="U48" i="2" a="1"/>
  <c r="U48" i="2" s="1"/>
  <c r="T48" i="2" a="1"/>
  <c r="T48" i="2" s="1"/>
  <c r="S48" i="2" a="1"/>
  <c r="S48" i="2" s="1"/>
  <c r="R48" i="2" a="1"/>
  <c r="R48" i="2" s="1"/>
  <c r="Q48" i="2" a="1"/>
  <c r="Q48" i="2" s="1"/>
  <c r="P48" i="2" a="1"/>
  <c r="P48" i="2" s="1"/>
  <c r="O48" i="2" a="1"/>
  <c r="O48" i="2" s="1"/>
  <c r="N48" i="2" a="1"/>
  <c r="N48" i="2" s="1"/>
  <c r="M48" i="2" a="1"/>
  <c r="M48" i="2" s="1"/>
  <c r="K48" i="2" a="1"/>
  <c r="K48" i="2" s="1"/>
  <c r="J48" i="2" a="1"/>
  <c r="J48" i="2" s="1"/>
  <c r="I48" i="2" a="1"/>
  <c r="I48" i="2" s="1"/>
  <c r="H48" i="2" a="1"/>
  <c r="H48" i="2" s="1"/>
  <c r="G48" i="2" a="1"/>
  <c r="G48" i="2" s="1"/>
  <c r="D48" i="2" a="1"/>
  <c r="D48" i="2" s="1"/>
  <c r="C48" i="2" a="1"/>
  <c r="C48" i="2" s="1"/>
  <c r="BP47" i="2" a="1"/>
  <c r="BP47" i="2" s="1"/>
  <c r="BO47" i="2" a="1"/>
  <c r="BO47" i="2" s="1"/>
  <c r="BN47" i="2" a="1"/>
  <c r="BN47" i="2" s="1"/>
  <c r="BM47" i="2" a="1"/>
  <c r="BM47" i="2" s="1"/>
  <c r="BI47" i="2" a="1"/>
  <c r="BI47" i="2" s="1"/>
  <c r="BH47" i="2" a="1"/>
  <c r="BH47" i="2" s="1"/>
  <c r="BG47" i="2" a="1"/>
  <c r="BG47" i="2" s="1"/>
  <c r="BE47" i="2" a="1"/>
  <c r="BE47" i="2" s="1"/>
  <c r="BC47" i="2" a="1"/>
  <c r="BC47" i="2" s="1"/>
  <c r="AZ47" i="2" a="1"/>
  <c r="AZ47" i="2" s="1"/>
  <c r="AY47" i="2" a="1"/>
  <c r="AY47" i="2" s="1"/>
  <c r="AX47" i="2" a="1"/>
  <c r="AX47" i="2" s="1"/>
  <c r="AW47" i="2" a="1"/>
  <c r="AW47" i="2" s="1"/>
  <c r="AV47" i="2" a="1"/>
  <c r="AV47" i="2" s="1"/>
  <c r="AU47" i="2" a="1"/>
  <c r="AU47" i="2" s="1"/>
  <c r="AT47" i="2" a="1"/>
  <c r="AT47" i="2" s="1"/>
  <c r="AS47" i="2" a="1"/>
  <c r="AS47" i="2" s="1"/>
  <c r="AR47" i="2" a="1"/>
  <c r="AR47" i="2" s="1"/>
  <c r="AQ47" i="2" a="1"/>
  <c r="AQ47" i="2" s="1"/>
  <c r="AP47" i="2" a="1"/>
  <c r="AP47" i="2" s="1"/>
  <c r="AO47" i="2" a="1"/>
  <c r="AO47" i="2" s="1"/>
  <c r="AL47" i="2" a="1"/>
  <c r="AL47" i="2" s="1"/>
  <c r="AK47" i="2" a="1"/>
  <c r="AK47" i="2" s="1"/>
  <c r="AJ47" i="2" a="1"/>
  <c r="AJ47" i="2" s="1"/>
  <c r="AH47" i="2" a="1"/>
  <c r="AH47" i="2" s="1"/>
  <c r="AG47" i="2" a="1"/>
  <c r="AG47" i="2" s="1"/>
  <c r="AF47" i="2" a="1"/>
  <c r="AF47" i="2" s="1"/>
  <c r="AC47" i="2" a="1"/>
  <c r="AC47" i="2" s="1"/>
  <c r="Z47" i="2" a="1"/>
  <c r="Z47" i="2" s="1"/>
  <c r="Y47" i="2" a="1"/>
  <c r="Y47" i="2" s="1"/>
  <c r="V47" i="2" a="1"/>
  <c r="V47" i="2" s="1"/>
  <c r="U47" i="2" a="1"/>
  <c r="U47" i="2" s="1"/>
  <c r="T47" i="2" a="1"/>
  <c r="T47" i="2" s="1"/>
  <c r="S47" i="2" a="1"/>
  <c r="S47" i="2" s="1"/>
  <c r="Q47" i="2" a="1"/>
  <c r="Q47" i="2" s="1"/>
  <c r="P47" i="2" a="1"/>
  <c r="P47" i="2" s="1"/>
  <c r="O47" i="2" a="1"/>
  <c r="O47" i="2" s="1"/>
  <c r="N47" i="2" a="1"/>
  <c r="N47" i="2" s="1"/>
  <c r="M47" i="2" a="1"/>
  <c r="M47" i="2" s="1"/>
  <c r="L47" i="2" a="1"/>
  <c r="L47" i="2" s="1"/>
  <c r="K47" i="2" a="1"/>
  <c r="K47" i="2" s="1"/>
  <c r="I47" i="2" a="1"/>
  <c r="I47" i="2" s="1"/>
  <c r="H47" i="2" a="1"/>
  <c r="H47" i="2" s="1"/>
  <c r="F47" i="2" a="1"/>
  <c r="F47" i="2" s="1"/>
  <c r="C47" i="2" a="1"/>
  <c r="C47" i="2" s="1"/>
  <c r="BP46" i="2" a="1"/>
  <c r="BP46" i="2" s="1"/>
  <c r="BN46" i="2" a="1"/>
  <c r="BN46" i="2" s="1"/>
  <c r="BM46" i="2" a="1"/>
  <c r="BM46" i="2" s="1"/>
  <c r="BJ46" i="2" a="1"/>
  <c r="BJ46" i="2" s="1"/>
  <c r="BI46" i="2" a="1"/>
  <c r="BI46" i="2" s="1"/>
  <c r="BG46" i="2" a="1"/>
  <c r="BG46" i="2" s="1"/>
  <c r="BF46" i="2" a="1"/>
  <c r="BF46" i="2" s="1"/>
  <c r="BE46" i="2" a="1"/>
  <c r="BE46" i="2" s="1"/>
  <c r="BA46" i="2" a="1"/>
  <c r="BA46" i="2" s="1"/>
  <c r="AZ46" i="2" a="1"/>
  <c r="AZ46" i="2" s="1"/>
  <c r="AY46" i="2" a="1"/>
  <c r="AY46" i="2" s="1"/>
  <c r="AV46" i="2" a="1"/>
  <c r="AV46" i="2" s="1"/>
  <c r="AU46" i="2" a="1"/>
  <c r="AU46" i="2" s="1"/>
  <c r="AS46" i="2" a="1"/>
  <c r="AS46" i="2" s="1"/>
  <c r="AR46" i="2" a="1"/>
  <c r="AR46" i="2" s="1"/>
  <c r="AQ46" i="2" a="1"/>
  <c r="AQ46" i="2" s="1"/>
  <c r="AP46" i="2" a="1"/>
  <c r="AP46" i="2" s="1"/>
  <c r="AO46" i="2" a="1"/>
  <c r="AO46" i="2" s="1"/>
  <c r="AN46" i="2" a="1"/>
  <c r="AN46" i="2" s="1"/>
  <c r="AM46" i="2" a="1"/>
  <c r="AM46" i="2" s="1"/>
  <c r="AL46" i="2" a="1"/>
  <c r="AL46" i="2" s="1"/>
  <c r="AK46" i="2" a="1"/>
  <c r="AK46" i="2" s="1"/>
  <c r="AJ46" i="2" a="1"/>
  <c r="AJ46" i="2" s="1"/>
  <c r="AI46" i="2" a="1"/>
  <c r="AI46" i="2" s="1"/>
  <c r="AG46" i="2" a="1"/>
  <c r="AG46" i="2" s="1"/>
  <c r="AF46" i="2" a="1"/>
  <c r="AF46" i="2" s="1"/>
  <c r="AD46" i="2" a="1"/>
  <c r="AD46" i="2" s="1"/>
  <c r="AC46" i="2" a="1"/>
  <c r="AC46" i="2" s="1"/>
  <c r="AB46" i="2" a="1"/>
  <c r="AB46" i="2" s="1"/>
  <c r="AA46" i="2" a="1"/>
  <c r="AA46" i="2" s="1"/>
  <c r="Z46" i="2" a="1"/>
  <c r="Z46" i="2" s="1"/>
  <c r="Y46" i="2" a="1"/>
  <c r="Y46" i="2" s="1"/>
  <c r="X46" i="2" a="1"/>
  <c r="X46" i="2" s="1"/>
  <c r="W46" i="2" a="1"/>
  <c r="W46" i="2" s="1"/>
  <c r="V46" i="2" a="1"/>
  <c r="V46" i="2" s="1"/>
  <c r="U46" i="2" a="1"/>
  <c r="U46" i="2" s="1"/>
  <c r="T46" i="2" a="1"/>
  <c r="T46" i="2" s="1"/>
  <c r="S46" i="2" a="1"/>
  <c r="S46" i="2" s="1"/>
  <c r="R46" i="2" a="1"/>
  <c r="R46" i="2" s="1"/>
  <c r="Q46" i="2" a="1"/>
  <c r="Q46" i="2" s="1"/>
  <c r="O46" i="2" a="1"/>
  <c r="O46" i="2" s="1"/>
  <c r="N46" i="2" a="1"/>
  <c r="N46" i="2" s="1"/>
  <c r="M46" i="2" a="1"/>
  <c r="M46" i="2" s="1"/>
  <c r="L46" i="2" a="1"/>
  <c r="L46" i="2" s="1"/>
  <c r="K46" i="2" a="1"/>
  <c r="K46" i="2" s="1"/>
  <c r="I46" i="2" a="1"/>
  <c r="I46" i="2" s="1"/>
  <c r="H46" i="2" a="1"/>
  <c r="H46" i="2" s="1"/>
  <c r="E46" i="2" a="1"/>
  <c r="E46" i="2" s="1"/>
  <c r="D46" i="2" a="1"/>
  <c r="D46" i="2" s="1"/>
  <c r="BP45" i="2" a="1"/>
  <c r="BP45" i="2" s="1"/>
  <c r="BN45" i="2" a="1"/>
  <c r="BN45" i="2" s="1"/>
  <c r="BM45" i="2" a="1"/>
  <c r="BM45" i="2" s="1"/>
  <c r="BL45" i="2" a="1"/>
  <c r="BL45" i="2" s="1"/>
  <c r="BK45" i="2" a="1"/>
  <c r="BK45" i="2" s="1"/>
  <c r="BJ45" i="2" a="1"/>
  <c r="BJ45" i="2" s="1"/>
  <c r="BI45" i="2" a="1"/>
  <c r="BI45" i="2" s="1"/>
  <c r="BG45" i="2" a="1"/>
  <c r="BG45" i="2" s="1"/>
  <c r="BF45" i="2" a="1"/>
  <c r="BF45" i="2" s="1"/>
  <c r="BE45" i="2" a="1"/>
  <c r="BE45" i="2" s="1"/>
  <c r="BD45" i="2" a="1"/>
  <c r="BD45" i="2" s="1"/>
  <c r="BC45" i="2" a="1"/>
  <c r="BC45" i="2" s="1"/>
  <c r="BB45" i="2" a="1"/>
  <c r="BB45" i="2" s="1"/>
  <c r="BA45" i="2" a="1"/>
  <c r="BA45" i="2" s="1"/>
  <c r="AY45" i="2" a="1"/>
  <c r="AY45" i="2" s="1"/>
  <c r="AX45" i="2" a="1"/>
  <c r="AX45" i="2" s="1"/>
  <c r="AW45" i="2" a="1"/>
  <c r="AW45" i="2" s="1"/>
  <c r="AV45" i="2" a="1"/>
  <c r="AV45" i="2" s="1"/>
  <c r="AU45" i="2" a="1"/>
  <c r="AU45" i="2" s="1"/>
  <c r="AT45" i="2" a="1"/>
  <c r="AT45" i="2" s="1"/>
  <c r="AS45" i="2" a="1"/>
  <c r="AS45" i="2" s="1"/>
  <c r="AP45" i="2" a="1"/>
  <c r="AP45" i="2" s="1"/>
  <c r="AN45" i="2" a="1"/>
  <c r="AN45" i="2" s="1"/>
  <c r="AM45" i="2" a="1"/>
  <c r="AM45" i="2" s="1"/>
  <c r="AL45" i="2" a="1"/>
  <c r="AL45" i="2" s="1"/>
  <c r="AJ45" i="2" a="1"/>
  <c r="AJ45" i="2" s="1"/>
  <c r="AI45" i="2" a="1"/>
  <c r="AI45" i="2" s="1"/>
  <c r="AH45" i="2" a="1"/>
  <c r="AH45" i="2" s="1"/>
  <c r="AG45" i="2" a="1"/>
  <c r="AG45" i="2" s="1"/>
  <c r="AE45" i="2" a="1"/>
  <c r="AE45" i="2" s="1"/>
  <c r="AD45" i="2" a="1"/>
  <c r="AD45" i="2" s="1"/>
  <c r="AC45" i="2" a="1"/>
  <c r="AC45" i="2" s="1"/>
  <c r="AB45" i="2" a="1"/>
  <c r="AB45" i="2" s="1"/>
  <c r="AA45" i="2" a="1"/>
  <c r="AA45" i="2" s="1"/>
  <c r="Z45" i="2" a="1"/>
  <c r="Z45" i="2" s="1"/>
  <c r="Y45" i="2" a="1"/>
  <c r="Y45" i="2" s="1"/>
  <c r="W45" i="2" a="1"/>
  <c r="W45" i="2" s="1"/>
  <c r="V45" i="2" a="1"/>
  <c r="V45" i="2" s="1"/>
  <c r="T45" i="2" a="1"/>
  <c r="T45" i="2" s="1"/>
  <c r="S45" i="2" a="1"/>
  <c r="S45" i="2" s="1"/>
  <c r="R45" i="2" a="1"/>
  <c r="R45" i="2" s="1"/>
  <c r="O45" i="2" a="1"/>
  <c r="O45" i="2" s="1"/>
  <c r="K45" i="2" a="1"/>
  <c r="K45" i="2" s="1"/>
  <c r="J45" i="2" a="1"/>
  <c r="J45" i="2" s="1"/>
  <c r="I45" i="2" a="1"/>
  <c r="I45" i="2" s="1"/>
  <c r="H45" i="2" a="1"/>
  <c r="H45" i="2" s="1"/>
  <c r="F45" i="2" a="1"/>
  <c r="F45" i="2" s="1"/>
  <c r="D45" i="2" a="1"/>
  <c r="D45" i="2" s="1"/>
  <c r="C45" i="2" a="1"/>
  <c r="C45" i="2" s="1"/>
  <c r="BP44" i="2" a="1"/>
  <c r="BP44" i="2" s="1"/>
  <c r="BO44" i="2" a="1"/>
  <c r="BO44" i="2" s="1"/>
  <c r="BN44" i="2" a="1"/>
  <c r="BN44" i="2" s="1"/>
  <c r="BM44" i="2" a="1"/>
  <c r="BM44" i="2" s="1"/>
  <c r="BK44" i="2" a="1"/>
  <c r="BK44" i="2" s="1"/>
  <c r="BJ44" i="2" a="1"/>
  <c r="BJ44" i="2" s="1"/>
  <c r="BI44" i="2" a="1"/>
  <c r="BI44" i="2" s="1"/>
  <c r="BH44" i="2" a="1"/>
  <c r="BH44" i="2" s="1"/>
  <c r="BG44" i="2" a="1"/>
  <c r="BG44" i="2" s="1"/>
  <c r="BF44" i="2" a="1"/>
  <c r="BF44" i="2" s="1"/>
  <c r="BE44" i="2" a="1"/>
  <c r="BE44" i="2" s="1"/>
  <c r="BC44" i="2" a="1"/>
  <c r="BC44" i="2" s="1"/>
  <c r="BB44" i="2" a="1"/>
  <c r="BB44" i="2" s="1"/>
  <c r="BA44" i="2" a="1"/>
  <c r="BA44" i="2" s="1"/>
  <c r="AY44" i="2" a="1"/>
  <c r="AY44" i="2" s="1"/>
  <c r="AW44" i="2" a="1"/>
  <c r="AW44" i="2" s="1"/>
  <c r="AV44" i="2" a="1"/>
  <c r="AV44" i="2" s="1"/>
  <c r="AU44" i="2" a="1"/>
  <c r="AU44" i="2" s="1"/>
  <c r="AT44" i="2" a="1"/>
  <c r="AT44" i="2" s="1"/>
  <c r="AS44" i="2" a="1"/>
  <c r="AS44" i="2" s="1"/>
  <c r="AR44" i="2" a="1"/>
  <c r="AR44" i="2" s="1"/>
  <c r="AQ44" i="2" a="1"/>
  <c r="AQ44" i="2" s="1"/>
  <c r="AP44" i="2" a="1"/>
  <c r="AP44" i="2" s="1"/>
  <c r="AN44" i="2" a="1"/>
  <c r="AN44" i="2" s="1"/>
  <c r="AM44" i="2" a="1"/>
  <c r="AM44" i="2" s="1"/>
  <c r="AL44" i="2" a="1"/>
  <c r="AL44" i="2" s="1"/>
  <c r="AK44" i="2" a="1"/>
  <c r="AK44" i="2" s="1"/>
  <c r="AJ44" i="2" a="1"/>
  <c r="AJ44" i="2" s="1"/>
  <c r="AI44" i="2" a="1"/>
  <c r="AI44" i="2" s="1"/>
  <c r="AH44" i="2" a="1"/>
  <c r="AH44" i="2" s="1"/>
  <c r="AF44" i="2" a="1"/>
  <c r="AF44" i="2" s="1"/>
  <c r="AE44" i="2" a="1"/>
  <c r="AE44" i="2" s="1"/>
  <c r="AD44" i="2" a="1"/>
  <c r="AD44" i="2" s="1"/>
  <c r="Z44" i="2" a="1"/>
  <c r="Z44" i="2" s="1"/>
  <c r="X44" i="2" a="1"/>
  <c r="X44" i="2" s="1"/>
  <c r="W44" i="2" a="1"/>
  <c r="W44" i="2" s="1"/>
  <c r="V44" i="2" a="1"/>
  <c r="V44" i="2" s="1"/>
  <c r="U44" i="2" a="1"/>
  <c r="U44" i="2" s="1"/>
  <c r="T44" i="2" a="1"/>
  <c r="T44" i="2" s="1"/>
  <c r="Q44" i="2" a="1"/>
  <c r="Q44" i="2" s="1"/>
  <c r="O44" i="2" a="1"/>
  <c r="O44" i="2" s="1"/>
  <c r="N44" i="2" a="1"/>
  <c r="N44" i="2" s="1"/>
  <c r="L44" i="2" a="1"/>
  <c r="L44" i="2" s="1"/>
  <c r="J44" i="2" a="1"/>
  <c r="J44" i="2" s="1"/>
  <c r="I44" i="2" a="1"/>
  <c r="I44" i="2" s="1"/>
  <c r="H44" i="2" a="1"/>
  <c r="H44" i="2" s="1"/>
  <c r="G44" i="2" a="1"/>
  <c r="G44" i="2" s="1"/>
  <c r="F44" i="2" a="1"/>
  <c r="F44" i="2" s="1"/>
  <c r="D44" i="2" a="1"/>
  <c r="D44" i="2" s="1"/>
  <c r="BH38" i="2" a="1"/>
  <c r="BH38" i="2" s="1"/>
  <c r="BG38" i="2" a="1"/>
  <c r="BG38" i="2" s="1"/>
  <c r="BF38" i="2" a="1"/>
  <c r="BF38" i="2" s="1"/>
  <c r="BE38" i="2" a="1"/>
  <c r="BE38" i="2" s="1"/>
  <c r="BD38" i="2" a="1"/>
  <c r="BD38" i="2" s="1"/>
  <c r="BC38" i="2" a="1"/>
  <c r="BC38" i="2" s="1"/>
  <c r="BB38" i="2" a="1"/>
  <c r="BB38" i="2" s="1"/>
  <c r="BA38" i="2" a="1"/>
  <c r="BA38" i="2" s="1"/>
  <c r="AZ38" i="2" a="1"/>
  <c r="AZ38" i="2" s="1"/>
  <c r="AY38" i="2" a="1"/>
  <c r="AY38" i="2" s="1"/>
  <c r="AX38" i="2" a="1"/>
  <c r="AX38" i="2" s="1"/>
  <c r="AW38" i="2" a="1"/>
  <c r="AW38" i="2" s="1"/>
  <c r="AV38" i="2" a="1"/>
  <c r="AV38" i="2" s="1"/>
  <c r="AU38" i="2" a="1"/>
  <c r="AU38" i="2" s="1"/>
  <c r="AT38" i="2" a="1"/>
  <c r="AT38" i="2" s="1"/>
  <c r="AS38" i="2" a="1"/>
  <c r="AS38" i="2" s="1"/>
  <c r="AR38" i="2" a="1"/>
  <c r="AR38" i="2" s="1"/>
  <c r="AQ38" i="2" a="1"/>
  <c r="AQ38" i="2" s="1"/>
  <c r="AP38" i="2" a="1"/>
  <c r="AP38" i="2" s="1"/>
  <c r="AO38" i="2" a="1"/>
  <c r="AO38" i="2" s="1"/>
  <c r="AN38" i="2" a="1"/>
  <c r="AN38" i="2" s="1"/>
  <c r="AM38" i="2" a="1"/>
  <c r="AM38" i="2" s="1"/>
  <c r="AL38" i="2" a="1"/>
  <c r="AL38" i="2" s="1"/>
  <c r="AK38" i="2" a="1"/>
  <c r="AK38" i="2" s="1"/>
  <c r="AJ38" i="2" a="1"/>
  <c r="AJ38" i="2" s="1"/>
  <c r="AI38" i="2" a="1"/>
  <c r="AI38" i="2" s="1"/>
  <c r="AH38" i="2" a="1"/>
  <c r="AH38" i="2" s="1"/>
  <c r="AG38" i="2" a="1"/>
  <c r="AG38" i="2" s="1"/>
  <c r="AF38" i="2" a="1"/>
  <c r="AF38" i="2" s="1"/>
  <c r="AE38" i="2" a="1"/>
  <c r="AE38" i="2" s="1"/>
  <c r="AD38" i="2" a="1"/>
  <c r="AD38" i="2" s="1"/>
  <c r="AC38" i="2" a="1"/>
  <c r="AC38" i="2" s="1"/>
  <c r="AB38" i="2" a="1"/>
  <c r="AB38" i="2" s="1"/>
  <c r="AA38" i="2" a="1"/>
  <c r="AA38" i="2" s="1"/>
  <c r="Z38" i="2" a="1"/>
  <c r="Z38" i="2" s="1"/>
  <c r="Y38" i="2" a="1"/>
  <c r="Y38" i="2" s="1"/>
  <c r="X38" i="2" a="1"/>
  <c r="X38" i="2" s="1"/>
  <c r="W38" i="2" a="1"/>
  <c r="W38" i="2" s="1"/>
  <c r="V38" i="2" a="1"/>
  <c r="V38" i="2" s="1"/>
  <c r="U38" i="2" a="1"/>
  <c r="U38" i="2" s="1"/>
  <c r="T38" i="2" a="1"/>
  <c r="T38" i="2" s="1"/>
  <c r="S38" i="2" a="1"/>
  <c r="S38" i="2" s="1"/>
  <c r="Q38" i="2" a="1"/>
  <c r="Q38" i="2" s="1"/>
  <c r="P38" i="2" a="1"/>
  <c r="P38" i="2" s="1"/>
  <c r="O38" i="2" a="1"/>
  <c r="O38" i="2" s="1"/>
  <c r="N38" i="2" a="1"/>
  <c r="N38" i="2" s="1"/>
  <c r="L38" i="2" a="1"/>
  <c r="L38" i="2" s="1"/>
  <c r="K38" i="2" a="1"/>
  <c r="K38" i="2" s="1"/>
  <c r="J38" i="2" a="1"/>
  <c r="J38" i="2" s="1"/>
  <c r="I38" i="2" a="1"/>
  <c r="I38" i="2" s="1"/>
  <c r="H38" i="2" a="1"/>
  <c r="H38" i="2" s="1"/>
  <c r="G38" i="2" a="1"/>
  <c r="G38" i="2" s="1"/>
  <c r="F38" i="2" a="1"/>
  <c r="F38" i="2" s="1"/>
  <c r="D38" i="2" a="1"/>
  <c r="D38" i="2" s="1"/>
  <c r="C38" i="2" a="1"/>
  <c r="C38" i="2" s="1"/>
  <c r="BH37" i="2" a="1"/>
  <c r="BH37" i="2" s="1"/>
  <c r="BG37" i="2" a="1"/>
  <c r="BG37" i="2" s="1"/>
  <c r="BF37" i="2" a="1"/>
  <c r="BF37" i="2" s="1"/>
  <c r="BE37" i="2" a="1"/>
  <c r="BE37" i="2" s="1"/>
  <c r="BD37" i="2" a="1"/>
  <c r="BD37" i="2" s="1"/>
  <c r="BC37" i="2" a="1"/>
  <c r="BC37" i="2" s="1"/>
  <c r="BB37" i="2" a="1"/>
  <c r="BB37" i="2" s="1"/>
  <c r="BA37" i="2" a="1"/>
  <c r="BA37" i="2" s="1"/>
  <c r="AZ37" i="2" a="1"/>
  <c r="AZ37" i="2" s="1"/>
  <c r="AY37" i="2" a="1"/>
  <c r="AY37" i="2" s="1"/>
  <c r="AX37" i="2" a="1"/>
  <c r="AX37" i="2" s="1"/>
  <c r="AW37" i="2" a="1"/>
  <c r="AW37" i="2" s="1"/>
  <c r="AV37" i="2" a="1"/>
  <c r="AV37" i="2" s="1"/>
  <c r="AU37" i="2" a="1"/>
  <c r="AU37" i="2" s="1"/>
  <c r="AT37" i="2" a="1"/>
  <c r="AT37" i="2" s="1"/>
  <c r="AS37" i="2" a="1"/>
  <c r="AS37" i="2" s="1"/>
  <c r="AR37" i="2" a="1"/>
  <c r="AR37" i="2" s="1"/>
  <c r="AQ37" i="2" a="1"/>
  <c r="AQ37" i="2" s="1"/>
  <c r="AP37" i="2" a="1"/>
  <c r="AP37" i="2" s="1"/>
  <c r="AO37" i="2" a="1"/>
  <c r="AO37" i="2" s="1"/>
  <c r="AN37" i="2" a="1"/>
  <c r="AN37" i="2" s="1"/>
  <c r="AM37" i="2" a="1"/>
  <c r="AM37" i="2" s="1"/>
  <c r="AL37" i="2" a="1"/>
  <c r="AL37" i="2" s="1"/>
  <c r="AK37" i="2" a="1"/>
  <c r="AK37" i="2" s="1"/>
  <c r="AJ37" i="2" a="1"/>
  <c r="AJ37" i="2" s="1"/>
  <c r="AI37" i="2" a="1"/>
  <c r="AI37" i="2" s="1"/>
  <c r="AH37" i="2" a="1"/>
  <c r="AH37" i="2" s="1"/>
  <c r="AG37" i="2" a="1"/>
  <c r="AG37" i="2" s="1"/>
  <c r="AF37" i="2" a="1"/>
  <c r="AF37" i="2" s="1"/>
  <c r="AE37" i="2" a="1"/>
  <c r="AE37" i="2" s="1"/>
  <c r="AD37" i="2" a="1"/>
  <c r="AD37" i="2" s="1"/>
  <c r="AC37" i="2" a="1"/>
  <c r="AC37" i="2" s="1"/>
  <c r="AB37" i="2" a="1"/>
  <c r="AB37" i="2" s="1"/>
  <c r="AA37" i="2" a="1"/>
  <c r="AA37" i="2" s="1"/>
  <c r="Z37" i="2" a="1"/>
  <c r="Z37" i="2" s="1"/>
  <c r="Y37" i="2" a="1"/>
  <c r="Y37" i="2" s="1"/>
  <c r="X37" i="2" a="1"/>
  <c r="X37" i="2" s="1"/>
  <c r="W37" i="2" a="1"/>
  <c r="W37" i="2" s="1"/>
  <c r="V37" i="2" a="1"/>
  <c r="V37" i="2" s="1"/>
  <c r="U37" i="2" a="1"/>
  <c r="U37" i="2" s="1"/>
  <c r="T37" i="2" a="1"/>
  <c r="T37" i="2" s="1"/>
  <c r="S37" i="2" a="1"/>
  <c r="S37" i="2" s="1"/>
  <c r="Q37" i="2" a="1"/>
  <c r="Q37" i="2" s="1"/>
  <c r="P37" i="2" a="1"/>
  <c r="P37" i="2" s="1"/>
  <c r="O37" i="2" a="1"/>
  <c r="O37" i="2" s="1"/>
  <c r="N37" i="2" a="1"/>
  <c r="N37" i="2" s="1"/>
  <c r="L37" i="2" a="1"/>
  <c r="L37" i="2" s="1"/>
  <c r="K37" i="2" a="1"/>
  <c r="K37" i="2" s="1"/>
  <c r="J37" i="2" a="1"/>
  <c r="J37" i="2" s="1"/>
  <c r="I37" i="2" a="1"/>
  <c r="I37" i="2" s="1"/>
  <c r="H37" i="2" a="1"/>
  <c r="H37" i="2" s="1"/>
  <c r="G37" i="2" a="1"/>
  <c r="G37" i="2" s="1"/>
  <c r="F37" i="2" a="1"/>
  <c r="F37" i="2" s="1"/>
  <c r="D37" i="2" a="1"/>
  <c r="D37" i="2" s="1"/>
  <c r="C37" i="2" a="1"/>
  <c r="C37" i="2" s="1"/>
  <c r="BP36" i="2" a="1"/>
  <c r="BP36" i="2" s="1"/>
  <c r="BO36" i="2" a="1"/>
  <c r="BO36" i="2" s="1"/>
  <c r="BN36" i="2" a="1"/>
  <c r="BN36" i="2" s="1"/>
  <c r="BM36" i="2" a="1"/>
  <c r="BM36" i="2" s="1"/>
  <c r="BL36" i="2" a="1"/>
  <c r="BL36" i="2" s="1"/>
  <c r="BJ36" i="2" a="1"/>
  <c r="BJ36" i="2" s="1"/>
  <c r="BI36" i="2" a="1"/>
  <c r="BI36" i="2" s="1"/>
  <c r="BH36" i="2" a="1"/>
  <c r="BH36" i="2" s="1"/>
  <c r="BG36" i="2" a="1"/>
  <c r="BG36" i="2" s="1"/>
  <c r="BF36" i="2" a="1"/>
  <c r="BF36" i="2" s="1"/>
  <c r="BE36" i="2" a="1"/>
  <c r="BE36" i="2" s="1"/>
  <c r="BD36" i="2" a="1"/>
  <c r="BD36" i="2" s="1"/>
  <c r="BB36" i="2" a="1"/>
  <c r="BB36" i="2" s="1"/>
  <c r="BA36" i="2" a="1"/>
  <c r="BA36" i="2" s="1"/>
  <c r="AZ36" i="2" a="1"/>
  <c r="AZ36" i="2" s="1"/>
  <c r="AY36" i="2" a="1"/>
  <c r="AY36" i="2" s="1"/>
  <c r="AX36" i="2" a="1"/>
  <c r="AX36" i="2" s="1"/>
  <c r="AW36" i="2" a="1"/>
  <c r="AW36" i="2" s="1"/>
  <c r="AV36" i="2" a="1"/>
  <c r="AV36" i="2" s="1"/>
  <c r="AT36" i="2" a="1"/>
  <c r="AT36" i="2" s="1"/>
  <c r="AS36" i="2" a="1"/>
  <c r="AS36" i="2" s="1"/>
  <c r="AQ36" i="2" a="1"/>
  <c r="AQ36" i="2" s="1"/>
  <c r="AP36" i="2" a="1"/>
  <c r="AP36" i="2" s="1"/>
  <c r="AO36" i="2" a="1"/>
  <c r="AO36" i="2" s="1"/>
  <c r="AN36" i="2" a="1"/>
  <c r="AN36" i="2" s="1"/>
  <c r="AL36" i="2" a="1"/>
  <c r="AL36" i="2" s="1"/>
  <c r="AK36" i="2" a="1"/>
  <c r="AK36" i="2" s="1"/>
  <c r="AJ36" i="2" a="1"/>
  <c r="AJ36" i="2" s="1"/>
  <c r="AI36" i="2" a="1"/>
  <c r="AI36" i="2" s="1"/>
  <c r="AH36" i="2" a="1"/>
  <c r="AH36" i="2" s="1"/>
  <c r="AG36" i="2" a="1"/>
  <c r="AG36" i="2" s="1"/>
  <c r="AF36" i="2" a="1"/>
  <c r="AF36" i="2" s="1"/>
  <c r="AD36" i="2" a="1"/>
  <c r="AD36" i="2" s="1"/>
  <c r="AC36" i="2" a="1"/>
  <c r="AC36" i="2" s="1"/>
  <c r="AB36" i="2" a="1"/>
  <c r="AB36" i="2" s="1"/>
  <c r="AA36" i="2" a="1"/>
  <c r="AA36" i="2" s="1"/>
  <c r="Z36" i="2" a="1"/>
  <c r="Z36" i="2" s="1"/>
  <c r="Y36" i="2" a="1"/>
  <c r="Y36" i="2" s="1"/>
  <c r="X36" i="2" a="1"/>
  <c r="X36" i="2" s="1"/>
  <c r="V36" i="2" a="1"/>
  <c r="V36" i="2" s="1"/>
  <c r="U36" i="2" a="1"/>
  <c r="U36" i="2" s="1"/>
  <c r="T36" i="2" a="1"/>
  <c r="T36" i="2" s="1"/>
  <c r="S36" i="2" a="1"/>
  <c r="S36" i="2" s="1"/>
  <c r="R36" i="2" a="1"/>
  <c r="R36" i="2" s="1"/>
  <c r="Q36" i="2" a="1"/>
  <c r="Q36" i="2" s="1"/>
  <c r="P36" i="2" a="1"/>
  <c r="P36" i="2" s="1"/>
  <c r="O36" i="2" a="1"/>
  <c r="O36" i="2" s="1"/>
  <c r="N36" i="2" a="1"/>
  <c r="N36" i="2" s="1"/>
  <c r="M36" i="2" a="1"/>
  <c r="M36" i="2" s="1"/>
  <c r="L36" i="2" a="1"/>
  <c r="L36" i="2" s="1"/>
  <c r="K36" i="2" a="1"/>
  <c r="K36" i="2" s="1"/>
  <c r="J36" i="2" a="1"/>
  <c r="J36" i="2" s="1"/>
  <c r="I36" i="2" a="1"/>
  <c r="I36" i="2" s="1"/>
  <c r="H36" i="2" a="1"/>
  <c r="H36" i="2" s="1"/>
  <c r="F36" i="2" a="1"/>
  <c r="F36" i="2" s="1"/>
  <c r="E36" i="2" a="1"/>
  <c r="E36" i="2" s="1"/>
  <c r="C36" i="2" a="1"/>
  <c r="C36" i="2" s="1"/>
  <c r="BP35" i="2" a="1"/>
  <c r="BP35" i="2" s="1"/>
  <c r="BO35" i="2" a="1"/>
  <c r="BO35" i="2" s="1"/>
  <c r="BN35" i="2" a="1"/>
  <c r="BN35" i="2" s="1"/>
  <c r="BM35" i="2" a="1"/>
  <c r="BM35" i="2" s="1"/>
  <c r="BL35" i="2" a="1"/>
  <c r="BL35" i="2" s="1"/>
  <c r="BK35" i="2" a="1"/>
  <c r="BK35" i="2" s="1"/>
  <c r="BJ35" i="2" a="1"/>
  <c r="BJ35" i="2" s="1"/>
  <c r="BI35" i="2" a="1"/>
  <c r="BI35" i="2" s="1"/>
  <c r="BG35" i="2" a="1"/>
  <c r="BG35" i="2" s="1"/>
  <c r="BF35" i="2" a="1"/>
  <c r="BF35" i="2" s="1"/>
  <c r="BE35" i="2" a="1"/>
  <c r="BE35" i="2" s="1"/>
  <c r="BD35" i="2" a="1"/>
  <c r="BD35" i="2" s="1"/>
  <c r="BC35" i="2" a="1"/>
  <c r="BC35" i="2" s="1"/>
  <c r="BB35" i="2" a="1"/>
  <c r="BB35" i="2" s="1"/>
  <c r="BA35" i="2" a="1"/>
  <c r="BA35" i="2" s="1"/>
  <c r="AY35" i="2" a="1"/>
  <c r="AY35" i="2" s="1"/>
  <c r="AX35" i="2" a="1"/>
  <c r="AX35" i="2" s="1"/>
  <c r="AW35" i="2" a="1"/>
  <c r="AW35" i="2" s="1"/>
  <c r="AV35" i="2" a="1"/>
  <c r="AV35" i="2" s="1"/>
  <c r="AU35" i="2" a="1"/>
  <c r="AU35" i="2" s="1"/>
  <c r="AT35" i="2" a="1"/>
  <c r="AT35" i="2" s="1"/>
  <c r="AS35" i="2" a="1"/>
  <c r="AS35" i="2" s="1"/>
  <c r="AR35" i="2" a="1"/>
  <c r="AR35" i="2" s="1"/>
  <c r="AQ35" i="2" a="1"/>
  <c r="AQ35" i="2" s="1"/>
  <c r="AP35" i="2" a="1"/>
  <c r="AP35" i="2" s="1"/>
  <c r="AN35" i="2" a="1"/>
  <c r="AN35" i="2" s="1"/>
  <c r="AL35" i="2" a="1"/>
  <c r="AL35" i="2" s="1"/>
  <c r="AK35" i="2" a="1"/>
  <c r="AK35" i="2" s="1"/>
  <c r="AJ35" i="2" a="1"/>
  <c r="AJ35" i="2" s="1"/>
  <c r="AI35" i="2" a="1"/>
  <c r="AI35" i="2" s="1"/>
  <c r="AH35" i="2" a="1"/>
  <c r="AH35" i="2" s="1"/>
  <c r="AG35" i="2" a="1"/>
  <c r="AG35" i="2" s="1"/>
  <c r="AF35" i="2" a="1"/>
  <c r="AF35" i="2" s="1"/>
  <c r="AD35" i="2" a="1"/>
  <c r="AD35" i="2" s="1"/>
  <c r="AC35" i="2" a="1"/>
  <c r="AC35" i="2" s="1"/>
  <c r="AA35" i="2" a="1"/>
  <c r="AA35" i="2" s="1"/>
  <c r="Z35" i="2" a="1"/>
  <c r="Z35" i="2" s="1"/>
  <c r="Y35" i="2" a="1"/>
  <c r="Y35" i="2" s="1"/>
  <c r="X35" i="2" a="1"/>
  <c r="X35" i="2" s="1"/>
  <c r="V35" i="2" a="1"/>
  <c r="V35" i="2" s="1"/>
  <c r="S35" i="2" a="1"/>
  <c r="S35" i="2" s="1"/>
  <c r="R35" i="2" a="1"/>
  <c r="R35" i="2" s="1"/>
  <c r="Q35" i="2" a="1"/>
  <c r="Q35" i="2" s="1"/>
  <c r="P35" i="2" a="1"/>
  <c r="P35" i="2" s="1"/>
  <c r="N35" i="2" a="1"/>
  <c r="N35" i="2" s="1"/>
  <c r="M35" i="2" a="1"/>
  <c r="M35" i="2" s="1"/>
  <c r="K35" i="2" a="1"/>
  <c r="K35" i="2" s="1"/>
  <c r="I35" i="2" a="1"/>
  <c r="I35" i="2" s="1"/>
  <c r="H35" i="2" a="1"/>
  <c r="H35" i="2" s="1"/>
  <c r="F35" i="2" a="1"/>
  <c r="F35" i="2" s="1"/>
  <c r="E35" i="2" a="1"/>
  <c r="E35" i="2" s="1"/>
  <c r="D35" i="2" a="1"/>
  <c r="D35" i="2" s="1"/>
  <c r="C35" i="2" a="1"/>
  <c r="C35" i="2" s="1"/>
  <c r="BP34" i="2" a="1"/>
  <c r="BP34" i="2" s="1"/>
  <c r="BO34" i="2" a="1"/>
  <c r="BO34" i="2" s="1"/>
  <c r="BJ34" i="2" a="1"/>
  <c r="BJ34" i="2" s="1"/>
  <c r="BI34" i="2" a="1"/>
  <c r="BI34" i="2" s="1"/>
  <c r="BH34" i="2" a="1"/>
  <c r="BH34" i="2" s="1"/>
  <c r="BG34" i="2" a="1"/>
  <c r="BG34" i="2" s="1"/>
  <c r="BE34" i="2" a="1"/>
  <c r="BE34" i="2" s="1"/>
  <c r="BD34" i="2" a="1"/>
  <c r="BD34" i="2" s="1"/>
  <c r="BC34" i="2" a="1"/>
  <c r="BC34" i="2" s="1"/>
  <c r="BA34" i="2" a="1"/>
  <c r="BA34" i="2" s="1"/>
  <c r="AZ34" i="2" a="1"/>
  <c r="AZ34" i="2" s="1"/>
  <c r="AY34" i="2" a="1"/>
  <c r="AY34" i="2" s="1"/>
  <c r="AX34" i="2" a="1"/>
  <c r="AX34" i="2" s="1"/>
  <c r="AV34" i="2" a="1"/>
  <c r="AV34" i="2" s="1"/>
  <c r="AU34" i="2" a="1"/>
  <c r="AU34" i="2" s="1"/>
  <c r="AS34" i="2" a="1"/>
  <c r="AS34" i="2" s="1"/>
  <c r="AR34" i="2" a="1"/>
  <c r="AR34" i="2" s="1"/>
  <c r="AQ34" i="2" a="1"/>
  <c r="AQ34" i="2" s="1"/>
  <c r="AN34" i="2" a="1"/>
  <c r="AN34" i="2" s="1"/>
  <c r="AM34" i="2" a="1"/>
  <c r="AM34" i="2" s="1"/>
  <c r="AL34" i="2" a="1"/>
  <c r="AL34" i="2" s="1"/>
  <c r="AK34" i="2" a="1"/>
  <c r="AK34" i="2" s="1"/>
  <c r="AJ34" i="2" a="1"/>
  <c r="AJ34" i="2" s="1"/>
  <c r="AI34" i="2" a="1"/>
  <c r="AI34" i="2" s="1"/>
  <c r="AG34" i="2" a="1"/>
  <c r="AG34" i="2" s="1"/>
  <c r="AF34" i="2" a="1"/>
  <c r="AF34" i="2" s="1"/>
  <c r="AD34" i="2" a="1"/>
  <c r="AD34" i="2" s="1"/>
  <c r="AC34" i="2" a="1"/>
  <c r="AC34" i="2" s="1"/>
  <c r="AB34" i="2" a="1"/>
  <c r="AB34" i="2" s="1"/>
  <c r="AA34" i="2" a="1"/>
  <c r="AA34" i="2" s="1"/>
  <c r="X34" i="2" a="1"/>
  <c r="X34" i="2" s="1"/>
  <c r="W34" i="2" a="1"/>
  <c r="W34" i="2" s="1"/>
  <c r="V34" i="2" a="1"/>
  <c r="V34" i="2" s="1"/>
  <c r="U34" i="2" a="1"/>
  <c r="U34" i="2" s="1"/>
  <c r="T34" i="2" a="1"/>
  <c r="T34" i="2" s="1"/>
  <c r="S34" i="2" a="1"/>
  <c r="S34" i="2" s="1"/>
  <c r="P34" i="2" a="1"/>
  <c r="P34" i="2" s="1"/>
  <c r="N34" i="2" a="1"/>
  <c r="N34" i="2" s="1"/>
  <c r="M34" i="2" a="1"/>
  <c r="M34" i="2" s="1"/>
  <c r="L34" i="2" a="1"/>
  <c r="L34" i="2" s="1"/>
  <c r="K34" i="2" a="1"/>
  <c r="K34" i="2" s="1"/>
  <c r="H34" i="2" a="1"/>
  <c r="H34" i="2" s="1"/>
  <c r="G34" i="2" a="1"/>
  <c r="G34" i="2" s="1"/>
  <c r="F34" i="2" a="1"/>
  <c r="F34" i="2" s="1"/>
  <c r="E34" i="2" a="1"/>
  <c r="E34" i="2" s="1"/>
  <c r="C34" i="2" a="1"/>
  <c r="C34" i="2" s="1"/>
  <c r="BP33" i="2" a="1"/>
  <c r="BP33" i="2" s="1"/>
  <c r="BO33" i="2" a="1"/>
  <c r="BO33" i="2" s="1"/>
  <c r="BL33" i="2" a="1"/>
  <c r="BL33" i="2" s="1"/>
  <c r="BJ33" i="2" a="1"/>
  <c r="BJ33" i="2" s="1"/>
  <c r="BI33" i="2" a="1"/>
  <c r="BI33" i="2" s="1"/>
  <c r="BH33" i="2" a="1"/>
  <c r="BH33" i="2" s="1"/>
  <c r="BG33" i="2" a="1"/>
  <c r="BG33" i="2" s="1"/>
  <c r="BD33" i="2" a="1"/>
  <c r="BD33" i="2" s="1"/>
  <c r="BC33" i="2" a="1"/>
  <c r="BC33" i="2" s="1"/>
  <c r="BA33" i="2" a="1"/>
  <c r="BA33" i="2" s="1"/>
  <c r="AZ33" i="2" a="1"/>
  <c r="AZ33" i="2" s="1"/>
  <c r="AY33" i="2" a="1"/>
  <c r="AY33" i="2" s="1"/>
  <c r="AX33" i="2" a="1"/>
  <c r="AX33" i="2" s="1"/>
  <c r="AV33" i="2" a="1"/>
  <c r="AV33" i="2" s="1"/>
  <c r="AU33" i="2" a="1"/>
  <c r="AU33" i="2" s="1"/>
  <c r="AS33" i="2" a="1"/>
  <c r="AS33" i="2" s="1"/>
  <c r="AR33" i="2" a="1"/>
  <c r="AR33" i="2" s="1"/>
  <c r="AQ33" i="2" a="1"/>
  <c r="AQ33" i="2" s="1"/>
  <c r="AP33" i="2" a="1"/>
  <c r="AP33" i="2" s="1"/>
  <c r="AN33" i="2" a="1"/>
  <c r="AN33" i="2" s="1"/>
  <c r="AM33" i="2" a="1"/>
  <c r="AM33" i="2" s="1"/>
  <c r="AK33" i="2" a="1"/>
  <c r="AK33" i="2" s="1"/>
  <c r="AJ33" i="2" a="1"/>
  <c r="AJ33" i="2" s="1"/>
  <c r="AI33" i="2" a="1"/>
  <c r="AI33" i="2" s="1"/>
  <c r="AF33" i="2" a="1"/>
  <c r="AF33" i="2" s="1"/>
  <c r="AE33" i="2" a="1"/>
  <c r="AE33" i="2" s="1"/>
  <c r="AD33" i="2" a="1"/>
  <c r="AD33" i="2" s="1"/>
  <c r="AC33" i="2" a="1"/>
  <c r="AC33" i="2" s="1"/>
  <c r="AB33" i="2" a="1"/>
  <c r="AB33" i="2" s="1"/>
  <c r="AA33" i="2" a="1"/>
  <c r="AA33" i="2" s="1"/>
  <c r="X33" i="2" a="1"/>
  <c r="X33" i="2" s="1"/>
  <c r="W33" i="2" a="1"/>
  <c r="W33" i="2" s="1"/>
  <c r="U33" i="2" a="1"/>
  <c r="U33" i="2" s="1"/>
  <c r="T33" i="2" a="1"/>
  <c r="T33" i="2" s="1"/>
  <c r="S33" i="2" a="1"/>
  <c r="S33" i="2" s="1"/>
  <c r="N33" i="2" a="1"/>
  <c r="N33" i="2" s="1"/>
  <c r="M33" i="2" a="1"/>
  <c r="M33" i="2" s="1"/>
  <c r="L33" i="2" a="1"/>
  <c r="L33" i="2" s="1"/>
  <c r="H33" i="2" a="1"/>
  <c r="H33" i="2" s="1"/>
  <c r="F33" i="2" a="1"/>
  <c r="F33" i="2" s="1"/>
  <c r="E33" i="2" a="1"/>
  <c r="E33" i="2" s="1"/>
  <c r="D33" i="2" a="1"/>
  <c r="D33" i="2" s="1"/>
  <c r="C33" i="2" a="1"/>
  <c r="C33" i="2" s="1"/>
  <c r="BN32" i="2" a="1"/>
  <c r="BN32" i="2" s="1"/>
  <c r="BM32" i="2" a="1"/>
  <c r="BM32" i="2" s="1"/>
  <c r="BL32" i="2" a="1"/>
  <c r="BL32" i="2" s="1"/>
  <c r="BK32" i="2" a="1"/>
  <c r="BK32" i="2" s="1"/>
  <c r="BE32" i="2" a="1"/>
  <c r="BE32" i="2" s="1"/>
  <c r="BD32" i="2" a="1"/>
  <c r="BD32" i="2" s="1"/>
  <c r="BC32" i="2" a="1"/>
  <c r="BC32" i="2" s="1"/>
  <c r="BA32" i="2" a="1"/>
  <c r="BA32" i="2" s="1"/>
  <c r="AZ32" i="2" a="1"/>
  <c r="AZ32" i="2" s="1"/>
  <c r="AU32" i="2" a="1"/>
  <c r="AU32" i="2" s="1"/>
  <c r="AT32" i="2" a="1"/>
  <c r="AT32" i="2" s="1"/>
  <c r="AS32" i="2" a="1"/>
  <c r="AS32" i="2" s="1"/>
  <c r="AO32" i="2" a="1"/>
  <c r="AO32" i="2" s="1"/>
  <c r="AL32" i="2" a="1"/>
  <c r="AL32" i="2" s="1"/>
  <c r="AI32" i="2" a="1"/>
  <c r="AI32" i="2" s="1"/>
  <c r="AE32" i="2" a="1"/>
  <c r="AE32" i="2" s="1"/>
  <c r="AC32" i="2" a="1"/>
  <c r="AC32" i="2" s="1"/>
  <c r="W32" i="2" a="1"/>
  <c r="W32" i="2" s="1"/>
  <c r="V32" i="2" a="1"/>
  <c r="V32" i="2" s="1"/>
  <c r="T32" i="2" a="1"/>
  <c r="T32" i="2" s="1"/>
  <c r="Q32" i="2" a="1"/>
  <c r="Q32" i="2" s="1"/>
  <c r="O32" i="2" a="1"/>
  <c r="O32" i="2" s="1"/>
  <c r="J32" i="2" a="1"/>
  <c r="J32" i="2" s="1"/>
  <c r="I32" i="2" a="1"/>
  <c r="I32" i="2" s="1"/>
  <c r="G32" i="2" a="1"/>
  <c r="G32" i="2" s="1"/>
  <c r="E32" i="2" a="1"/>
  <c r="E32" i="2" s="1"/>
  <c r="C32" i="2" a="1"/>
  <c r="C32" i="2" s="1"/>
  <c r="BN31" i="2" a="1"/>
  <c r="BN31" i="2" s="1"/>
  <c r="BM31" i="2" a="1"/>
  <c r="BM31" i="2" s="1"/>
  <c r="BK31" i="2" a="1"/>
  <c r="BK31" i="2" s="1"/>
  <c r="BI31" i="2" a="1"/>
  <c r="BI31" i="2" s="1"/>
  <c r="BG31" i="2" a="1"/>
  <c r="BG31" i="2" s="1"/>
  <c r="BF31" i="2" a="1"/>
  <c r="BF31" i="2" s="1"/>
  <c r="BE31" i="2" a="1"/>
  <c r="BE31" i="2" s="1"/>
  <c r="BD31" i="2" a="1"/>
  <c r="BD31" i="2" s="1"/>
  <c r="BC31" i="2" a="1"/>
  <c r="BC31" i="2" s="1"/>
  <c r="BA31" i="2" a="1"/>
  <c r="BA31" i="2" s="1"/>
  <c r="AV31" i="2" a="1"/>
  <c r="AV31" i="2" s="1"/>
  <c r="AT31" i="2" a="1"/>
  <c r="AT31" i="2" s="1"/>
  <c r="AS31" i="2" a="1"/>
  <c r="AS31" i="2" s="1"/>
  <c r="AO31" i="2" a="1"/>
  <c r="AO31" i="2" s="1"/>
  <c r="AN31" i="2" a="1"/>
  <c r="AN31" i="2" s="1"/>
  <c r="AJ31" i="2" a="1"/>
  <c r="AJ31" i="2" s="1"/>
  <c r="AI31" i="2" a="1"/>
  <c r="AI31" i="2" s="1"/>
  <c r="AE31" i="2" a="1"/>
  <c r="AE31" i="2" s="1"/>
  <c r="AC31" i="2" a="1"/>
  <c r="AC31" i="2" s="1"/>
  <c r="Z31" i="2" a="1"/>
  <c r="Z31" i="2" s="1"/>
  <c r="Y31" i="2" a="1"/>
  <c r="Y31" i="2" s="1"/>
  <c r="X31" i="2" a="1"/>
  <c r="X31" i="2" s="1"/>
  <c r="W31" i="2" a="1"/>
  <c r="W31" i="2" s="1"/>
  <c r="O31" i="2" a="1"/>
  <c r="O31" i="2" s="1"/>
  <c r="N31" i="2" a="1"/>
  <c r="N31" i="2" s="1"/>
  <c r="M31" i="2" a="1"/>
  <c r="M31" i="2" s="1"/>
  <c r="G31" i="2" a="1"/>
  <c r="G31" i="2" s="1"/>
  <c r="E31" i="2" a="1"/>
  <c r="E31" i="2" s="1"/>
  <c r="BP30" i="2" a="1"/>
  <c r="BP30" i="2" s="1"/>
  <c r="BO30" i="2" a="1"/>
  <c r="BO30" i="2" s="1"/>
  <c r="BL30" i="2" a="1"/>
  <c r="BL30" i="2" s="1"/>
  <c r="BK30" i="2" a="1"/>
  <c r="BK30" i="2" s="1"/>
  <c r="BJ30" i="2" a="1"/>
  <c r="BJ30" i="2" s="1"/>
  <c r="BH30" i="2" a="1"/>
  <c r="BH30" i="2" s="1"/>
  <c r="BF30" i="2" a="1"/>
  <c r="BF30" i="2" s="1"/>
  <c r="AZ30" i="2" a="1"/>
  <c r="AZ30" i="2" s="1"/>
  <c r="AY30" i="2" a="1"/>
  <c r="AY30" i="2" s="1"/>
  <c r="AX30" i="2" a="1"/>
  <c r="AX30" i="2" s="1"/>
  <c r="AW30" i="2" a="1"/>
  <c r="AW30" i="2" s="1"/>
  <c r="AQ30" i="2" a="1"/>
  <c r="AQ30" i="2" s="1"/>
  <c r="AK30" i="2" a="1"/>
  <c r="AK30" i="2" s="1"/>
  <c r="AC30" i="2" a="1"/>
  <c r="AC30" i="2" s="1"/>
  <c r="Z30" i="2" a="1"/>
  <c r="Z30" i="2" s="1"/>
  <c r="W30" i="2" a="1"/>
  <c r="W30" i="2" s="1"/>
  <c r="T30" i="2" a="1"/>
  <c r="T30" i="2" s="1"/>
  <c r="R30" i="2" a="1"/>
  <c r="R30" i="2" s="1"/>
  <c r="P30" i="2" a="1"/>
  <c r="P30" i="2" s="1"/>
  <c r="K30" i="2" a="1"/>
  <c r="K30" i="2" s="1"/>
  <c r="I30" i="2" a="1"/>
  <c r="I30" i="2" s="1"/>
  <c r="BO29" i="2" a="1"/>
  <c r="BO29" i="2" s="1"/>
  <c r="BL29" i="2" a="1"/>
  <c r="BL29" i="2" s="1"/>
  <c r="BH29" i="2" a="1"/>
  <c r="BH29" i="2" s="1"/>
  <c r="BG29" i="2" a="1"/>
  <c r="BG29" i="2" s="1"/>
  <c r="BC29" i="2" a="1"/>
  <c r="BC29" i="2" s="1"/>
  <c r="AY29" i="2" a="1"/>
  <c r="AY29" i="2" s="1"/>
  <c r="AW29" i="2" a="1"/>
  <c r="AW29" i="2" s="1"/>
  <c r="AQ29" i="2" a="1"/>
  <c r="AQ29" i="2" s="1"/>
  <c r="AN29" i="2" a="1"/>
  <c r="AN29" i="2" s="1"/>
  <c r="AF29" i="2" a="1"/>
  <c r="AF29" i="2" s="1"/>
  <c r="AE29" i="2" a="1"/>
  <c r="AE29" i="2" s="1"/>
  <c r="AC29" i="2" a="1"/>
  <c r="AC29" i="2" s="1"/>
  <c r="Z29" i="2" a="1"/>
  <c r="Z29" i="2" s="1"/>
  <c r="W29" i="2" a="1"/>
  <c r="W29" i="2" s="1"/>
  <c r="T29" i="2" a="1"/>
  <c r="T29" i="2" s="1"/>
  <c r="R29" i="2" a="1"/>
  <c r="R29" i="2" s="1"/>
  <c r="J29" i="2" a="1"/>
  <c r="J29" i="2" s="1"/>
  <c r="I29" i="2" a="1"/>
  <c r="I29" i="2" s="1"/>
  <c r="C29" i="2" a="1"/>
  <c r="C29" i="2" s="1"/>
  <c r="BH23" i="2" a="1"/>
  <c r="BH23" i="2" s="1"/>
  <c r="BG23" i="2" a="1"/>
  <c r="BG23" i="2" s="1"/>
  <c r="BF23" i="2" a="1"/>
  <c r="BF23" i="2" s="1"/>
  <c r="BE23" i="2" a="1"/>
  <c r="BE23" i="2" s="1"/>
  <c r="BD23" i="2" a="1"/>
  <c r="BD23" i="2" s="1"/>
  <c r="BC23" i="2" a="1"/>
  <c r="BC23" i="2" s="1"/>
  <c r="BB23" i="2" a="1"/>
  <c r="BB23" i="2" s="1"/>
  <c r="BA23" i="2" a="1"/>
  <c r="BA23" i="2" s="1"/>
  <c r="AZ23" i="2" a="1"/>
  <c r="AZ23" i="2" s="1"/>
  <c r="AY23" i="2" a="1"/>
  <c r="AY23" i="2" s="1"/>
  <c r="AX23" i="2" a="1"/>
  <c r="AX23" i="2" s="1"/>
  <c r="AW23" i="2" a="1"/>
  <c r="AW23" i="2" s="1"/>
  <c r="AV23" i="2" a="1"/>
  <c r="AV23" i="2" s="1"/>
  <c r="AU23" i="2" a="1"/>
  <c r="AU23" i="2" s="1"/>
  <c r="AT23" i="2" a="1"/>
  <c r="AT23" i="2" s="1"/>
  <c r="AS23" i="2" a="1"/>
  <c r="AS23" i="2" s="1"/>
  <c r="AR23" i="2" a="1"/>
  <c r="AR23" i="2" s="1"/>
  <c r="AQ23" i="2" a="1"/>
  <c r="AQ23" i="2" s="1"/>
  <c r="AP23" i="2" a="1"/>
  <c r="AP23" i="2" s="1"/>
  <c r="AO23" i="2" a="1"/>
  <c r="AO23" i="2" s="1"/>
  <c r="AN23" i="2" a="1"/>
  <c r="AN23" i="2" s="1"/>
  <c r="AM23" i="2" a="1"/>
  <c r="AM23" i="2" s="1"/>
  <c r="AL23" i="2" a="1"/>
  <c r="AL23" i="2" s="1"/>
  <c r="AK23" i="2" a="1"/>
  <c r="AK23" i="2" s="1"/>
  <c r="AJ23" i="2" a="1"/>
  <c r="AJ23" i="2" s="1"/>
  <c r="AI23" i="2" a="1"/>
  <c r="AI23" i="2" s="1"/>
  <c r="AH23" i="2" a="1"/>
  <c r="AH23" i="2" s="1"/>
  <c r="AG23" i="2" a="1"/>
  <c r="AG23" i="2" s="1"/>
  <c r="AF23" i="2" a="1"/>
  <c r="AF23" i="2" s="1"/>
  <c r="AE23" i="2" a="1"/>
  <c r="AE23" i="2" s="1"/>
  <c r="AD23" i="2" a="1"/>
  <c r="AD23" i="2" s="1"/>
  <c r="AC23" i="2" a="1"/>
  <c r="AC23" i="2" s="1"/>
  <c r="AB23" i="2" a="1"/>
  <c r="AB23" i="2" s="1"/>
  <c r="AA23" i="2" a="1"/>
  <c r="AA23" i="2" s="1"/>
  <c r="Z23" i="2" a="1"/>
  <c r="Z23" i="2" s="1"/>
  <c r="Y23" i="2" a="1"/>
  <c r="Y23" i="2" s="1"/>
  <c r="X23" i="2" a="1"/>
  <c r="X23" i="2" s="1"/>
  <c r="W23" i="2" a="1"/>
  <c r="W23" i="2" s="1"/>
  <c r="V23" i="2" a="1"/>
  <c r="V23" i="2" s="1"/>
  <c r="U23" i="2" a="1"/>
  <c r="U23" i="2" s="1"/>
  <c r="T23" i="2" a="1"/>
  <c r="T23" i="2" s="1"/>
  <c r="S23" i="2" a="1"/>
  <c r="S23" i="2" s="1"/>
  <c r="R23" i="2" a="1"/>
  <c r="R23" i="2" s="1"/>
  <c r="Q23" i="2" a="1"/>
  <c r="Q23" i="2" s="1"/>
  <c r="P23" i="2" a="1"/>
  <c r="P23" i="2" s="1"/>
  <c r="O23" i="2" a="1"/>
  <c r="O23" i="2" s="1"/>
  <c r="N23" i="2" a="1"/>
  <c r="N23" i="2" s="1"/>
  <c r="M23" i="2" a="1"/>
  <c r="M23" i="2" s="1"/>
  <c r="L23" i="2" a="1"/>
  <c r="L23" i="2" s="1"/>
  <c r="K23" i="2" a="1"/>
  <c r="K23" i="2" s="1"/>
  <c r="J23" i="2" a="1"/>
  <c r="J23" i="2" s="1"/>
  <c r="I23" i="2" a="1"/>
  <c r="I23" i="2" s="1"/>
  <c r="H23" i="2" a="1"/>
  <c r="H23" i="2" s="1"/>
  <c r="G23" i="2" a="1"/>
  <c r="G23" i="2" s="1"/>
  <c r="F23" i="2" a="1"/>
  <c r="F23" i="2" s="1"/>
  <c r="E23" i="2" a="1"/>
  <c r="E23" i="2" s="1"/>
  <c r="D23" i="2" a="1"/>
  <c r="D23" i="2" s="1"/>
  <c r="C23" i="2" a="1"/>
  <c r="C23" i="2" s="1"/>
  <c r="BH22" i="2" a="1"/>
  <c r="BH22" i="2" s="1"/>
  <c r="BG22" i="2" a="1"/>
  <c r="BG22" i="2" s="1"/>
  <c r="BF22" i="2" a="1"/>
  <c r="BF22" i="2" s="1"/>
  <c r="BE22" i="2" a="1"/>
  <c r="BE22" i="2" s="1"/>
  <c r="BD22" i="2" a="1"/>
  <c r="BD22" i="2" s="1"/>
  <c r="BC22" i="2" a="1"/>
  <c r="BC22" i="2" s="1"/>
  <c r="BB22" i="2" a="1"/>
  <c r="BB22" i="2" s="1"/>
  <c r="BA22" i="2" a="1"/>
  <c r="BA22" i="2" s="1"/>
  <c r="AZ22" i="2" a="1"/>
  <c r="AZ22" i="2" s="1"/>
  <c r="AY22" i="2" a="1"/>
  <c r="AY22" i="2" s="1"/>
  <c r="AX22" i="2" a="1"/>
  <c r="AX22" i="2" s="1"/>
  <c r="AW22" i="2" a="1"/>
  <c r="AW22" i="2" s="1"/>
  <c r="AV22" i="2" a="1"/>
  <c r="AV22" i="2" s="1"/>
  <c r="AU22" i="2" a="1"/>
  <c r="AU22" i="2" s="1"/>
  <c r="AT22" i="2" a="1"/>
  <c r="AT22" i="2" s="1"/>
  <c r="AS22" i="2" a="1"/>
  <c r="AS22" i="2" s="1"/>
  <c r="AR22" i="2" a="1"/>
  <c r="AR22" i="2" s="1"/>
  <c r="AQ22" i="2" a="1"/>
  <c r="AQ22" i="2" s="1"/>
  <c r="AP22" i="2" a="1"/>
  <c r="AP22" i="2" s="1"/>
  <c r="AO22" i="2" a="1"/>
  <c r="AO22" i="2" s="1"/>
  <c r="AN22" i="2" a="1"/>
  <c r="AN22" i="2" s="1"/>
  <c r="AM22" i="2" a="1"/>
  <c r="AM22" i="2" s="1"/>
  <c r="AL22" i="2" a="1"/>
  <c r="AL22" i="2" s="1"/>
  <c r="AK22" i="2" a="1"/>
  <c r="AK22" i="2" s="1"/>
  <c r="AJ22" i="2" a="1"/>
  <c r="AJ22" i="2" s="1"/>
  <c r="AI22" i="2" a="1"/>
  <c r="AI22" i="2" s="1"/>
  <c r="AH22" i="2" a="1"/>
  <c r="AH22" i="2" s="1"/>
  <c r="AG22" i="2" a="1"/>
  <c r="AG22" i="2" s="1"/>
  <c r="AF22" i="2" a="1"/>
  <c r="AF22" i="2" s="1"/>
  <c r="AE22" i="2" a="1"/>
  <c r="AE22" i="2" s="1"/>
  <c r="AD22" i="2" a="1"/>
  <c r="AD22" i="2" s="1"/>
  <c r="AC22" i="2" a="1"/>
  <c r="AC22" i="2" s="1"/>
  <c r="AB22" i="2" a="1"/>
  <c r="AB22" i="2" s="1"/>
  <c r="AA22" i="2" a="1"/>
  <c r="AA22" i="2" s="1"/>
  <c r="Z22" i="2" a="1"/>
  <c r="Z22" i="2" s="1"/>
  <c r="Y22" i="2" a="1"/>
  <c r="Y22" i="2" s="1"/>
  <c r="X22" i="2" a="1"/>
  <c r="X22" i="2" s="1"/>
  <c r="W22" i="2" a="1"/>
  <c r="W22" i="2" s="1"/>
  <c r="V22" i="2" a="1"/>
  <c r="V22" i="2" s="1"/>
  <c r="U22" i="2" a="1"/>
  <c r="U22" i="2" s="1"/>
  <c r="T22" i="2" a="1"/>
  <c r="T22" i="2" s="1"/>
  <c r="S22" i="2" a="1"/>
  <c r="S22" i="2" s="1"/>
  <c r="R22" i="2" a="1"/>
  <c r="R22" i="2" s="1"/>
  <c r="Q22" i="2" a="1"/>
  <c r="Q22" i="2" s="1"/>
  <c r="P22" i="2" a="1"/>
  <c r="P22" i="2" s="1"/>
  <c r="O22" i="2" a="1"/>
  <c r="O22" i="2" s="1"/>
  <c r="N22" i="2" a="1"/>
  <c r="N22" i="2" s="1"/>
  <c r="M22" i="2" a="1"/>
  <c r="M22" i="2" s="1"/>
  <c r="L22" i="2" a="1"/>
  <c r="L22" i="2" s="1"/>
  <c r="K22" i="2" a="1"/>
  <c r="K22" i="2" s="1"/>
  <c r="J22" i="2" a="1"/>
  <c r="J22" i="2" s="1"/>
  <c r="I22" i="2" a="1"/>
  <c r="I22" i="2" s="1"/>
  <c r="H22" i="2" a="1"/>
  <c r="H22" i="2" s="1"/>
  <c r="G22" i="2" a="1"/>
  <c r="G22" i="2" s="1"/>
  <c r="F22" i="2" a="1"/>
  <c r="F22" i="2" s="1"/>
  <c r="E22" i="2" a="1"/>
  <c r="E22" i="2" s="1"/>
  <c r="D22" i="2" a="1"/>
  <c r="D22" i="2" s="1"/>
  <c r="C22" i="2" a="1"/>
  <c r="C22" i="2" s="1"/>
  <c r="BP21" i="2" a="1"/>
  <c r="BP21" i="2" s="1"/>
  <c r="BO21" i="2" a="1"/>
  <c r="BO21" i="2" s="1"/>
  <c r="BN21" i="2" a="1"/>
  <c r="BN21" i="2" s="1"/>
  <c r="BM21" i="2" a="1"/>
  <c r="BM21" i="2" s="1"/>
  <c r="BL21" i="2" a="1"/>
  <c r="BL21" i="2" s="1"/>
  <c r="BK21" i="2" a="1"/>
  <c r="BK21" i="2" s="1"/>
  <c r="BJ21" i="2" a="1"/>
  <c r="BJ21" i="2" s="1"/>
  <c r="BI21" i="2" a="1"/>
  <c r="BI21" i="2" s="1"/>
  <c r="BH21" i="2" a="1"/>
  <c r="BH21" i="2" s="1"/>
  <c r="BG21" i="2" a="1"/>
  <c r="BG21" i="2" s="1"/>
  <c r="BF21" i="2" a="1"/>
  <c r="BF21" i="2" s="1"/>
  <c r="BE21" i="2" a="1"/>
  <c r="BE21" i="2" s="1"/>
  <c r="BD21" i="2" a="1"/>
  <c r="BD21" i="2" s="1"/>
  <c r="BC21" i="2" a="1"/>
  <c r="BC21" i="2" s="1"/>
  <c r="BB21" i="2" a="1"/>
  <c r="BB21" i="2" s="1"/>
  <c r="BA21" i="2" a="1"/>
  <c r="BA21" i="2" s="1"/>
  <c r="AZ21" i="2" a="1"/>
  <c r="AZ21" i="2" s="1"/>
  <c r="AY21" i="2" a="1"/>
  <c r="AY21" i="2" s="1"/>
  <c r="AX21" i="2" a="1"/>
  <c r="AX21" i="2" s="1"/>
  <c r="AW21" i="2" a="1"/>
  <c r="AW21" i="2" s="1"/>
  <c r="AV21" i="2" a="1"/>
  <c r="AV21" i="2" s="1"/>
  <c r="AU21" i="2" a="1"/>
  <c r="AU21" i="2" s="1"/>
  <c r="AT21" i="2" a="1"/>
  <c r="AT21" i="2" s="1"/>
  <c r="AS21" i="2" a="1"/>
  <c r="AS21" i="2" s="1"/>
  <c r="AR21" i="2" a="1"/>
  <c r="AR21" i="2" s="1"/>
  <c r="AQ21" i="2" a="1"/>
  <c r="AQ21" i="2" s="1"/>
  <c r="AP21" i="2" a="1"/>
  <c r="AP21" i="2" s="1"/>
  <c r="AO21" i="2" a="1"/>
  <c r="AO21" i="2" s="1"/>
  <c r="AN21" i="2" a="1"/>
  <c r="AN21" i="2" s="1"/>
  <c r="AM21" i="2" a="1"/>
  <c r="AM21" i="2" s="1"/>
  <c r="AL21" i="2" a="1"/>
  <c r="AL21" i="2" s="1"/>
  <c r="AK21" i="2" a="1"/>
  <c r="AK21" i="2" s="1"/>
  <c r="AJ21" i="2" a="1"/>
  <c r="AJ21" i="2" s="1"/>
  <c r="AI21" i="2" a="1"/>
  <c r="AI21" i="2" s="1"/>
  <c r="AH21" i="2" a="1"/>
  <c r="AH21" i="2" s="1"/>
  <c r="AG21" i="2" a="1"/>
  <c r="AG21" i="2" s="1"/>
  <c r="AF21" i="2" a="1"/>
  <c r="AF21" i="2" s="1"/>
  <c r="AE21" i="2" a="1"/>
  <c r="AE21" i="2" s="1"/>
  <c r="AD21" i="2" a="1"/>
  <c r="AD21" i="2" s="1"/>
  <c r="AC21" i="2" a="1"/>
  <c r="AC21" i="2" s="1"/>
  <c r="AB21" i="2" a="1"/>
  <c r="AB21" i="2" s="1"/>
  <c r="AA21" i="2" a="1"/>
  <c r="AA21" i="2" s="1"/>
  <c r="Z21" i="2" a="1"/>
  <c r="Z21" i="2" s="1"/>
  <c r="Y21" i="2" a="1"/>
  <c r="Y21" i="2" s="1"/>
  <c r="X21" i="2" a="1"/>
  <c r="X21" i="2" s="1"/>
  <c r="W21" i="2" a="1"/>
  <c r="W21" i="2" s="1"/>
  <c r="V21" i="2" a="1"/>
  <c r="V21" i="2" s="1"/>
  <c r="U21" i="2" a="1"/>
  <c r="U21" i="2" s="1"/>
  <c r="T21" i="2" a="1"/>
  <c r="T21" i="2" s="1"/>
  <c r="S21" i="2" a="1"/>
  <c r="S21" i="2" s="1"/>
  <c r="R21" i="2" a="1"/>
  <c r="R21" i="2" s="1"/>
  <c r="Q21" i="2" a="1"/>
  <c r="Q21" i="2" s="1"/>
  <c r="P21" i="2" a="1"/>
  <c r="P21" i="2" s="1"/>
  <c r="O21" i="2" a="1"/>
  <c r="O21" i="2" s="1"/>
  <c r="N21" i="2" a="1"/>
  <c r="N21" i="2" s="1"/>
  <c r="M21" i="2" a="1"/>
  <c r="M21" i="2" s="1"/>
  <c r="L21" i="2" a="1"/>
  <c r="L21" i="2" s="1"/>
  <c r="K21" i="2" a="1"/>
  <c r="K21" i="2" s="1"/>
  <c r="J21" i="2" a="1"/>
  <c r="J21" i="2" s="1"/>
  <c r="I21" i="2" a="1"/>
  <c r="I21" i="2" s="1"/>
  <c r="H21" i="2" a="1"/>
  <c r="H21" i="2" s="1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P20" i="2" a="1"/>
  <c r="BP20" i="2" s="1"/>
  <c r="BO20" i="2" a="1"/>
  <c r="BO20" i="2" s="1"/>
  <c r="BN20" i="2" a="1"/>
  <c r="BN20" i="2" s="1"/>
  <c r="BM20" i="2" a="1"/>
  <c r="BM20" i="2" s="1"/>
  <c r="BL20" i="2" a="1"/>
  <c r="BL20" i="2" s="1"/>
  <c r="BK20" i="2" a="1"/>
  <c r="BK20" i="2" s="1"/>
  <c r="BJ20" i="2" a="1"/>
  <c r="BJ20" i="2" s="1"/>
  <c r="BI20" i="2" a="1"/>
  <c r="BI20" i="2" s="1"/>
  <c r="BH20" i="2" a="1"/>
  <c r="BH20" i="2" s="1"/>
  <c r="BG20" i="2" a="1"/>
  <c r="BG20" i="2" s="1"/>
  <c r="BF20" i="2" a="1"/>
  <c r="BF20" i="2" s="1"/>
  <c r="BE20" i="2" a="1"/>
  <c r="BE20" i="2" s="1"/>
  <c r="BD20" i="2" a="1"/>
  <c r="BD20" i="2" s="1"/>
  <c r="BC20" i="2" a="1"/>
  <c r="BC20" i="2" s="1"/>
  <c r="BB20" i="2" a="1"/>
  <c r="BB20" i="2" s="1"/>
  <c r="BA20" i="2" a="1"/>
  <c r="BA20" i="2" s="1"/>
  <c r="AZ20" i="2" a="1"/>
  <c r="AZ20" i="2" s="1"/>
  <c r="AY20" i="2" a="1"/>
  <c r="AY20" i="2" s="1"/>
  <c r="AX20" i="2" a="1"/>
  <c r="AX20" i="2" s="1"/>
  <c r="AW20" i="2" a="1"/>
  <c r="AW20" i="2" s="1"/>
  <c r="AV20" i="2" a="1"/>
  <c r="AV20" i="2" s="1"/>
  <c r="AU20" i="2" a="1"/>
  <c r="AU20" i="2" s="1"/>
  <c r="AT20" i="2" a="1"/>
  <c r="AT20" i="2" s="1"/>
  <c r="AS20" i="2" a="1"/>
  <c r="AS20" i="2" s="1"/>
  <c r="AR20" i="2" a="1"/>
  <c r="AR20" i="2" s="1"/>
  <c r="AQ20" i="2" a="1"/>
  <c r="AQ20" i="2" s="1"/>
  <c r="AP20" i="2" a="1"/>
  <c r="AP20" i="2" s="1"/>
  <c r="AO20" i="2" a="1"/>
  <c r="AO20" i="2" s="1"/>
  <c r="AN20" i="2" a="1"/>
  <c r="AN20" i="2" s="1"/>
  <c r="AM20" i="2" a="1"/>
  <c r="AM20" i="2" s="1"/>
  <c r="AL20" i="2" a="1"/>
  <c r="AL20" i="2" s="1"/>
  <c r="AK20" i="2" a="1"/>
  <c r="AK20" i="2" s="1"/>
  <c r="AJ20" i="2" a="1"/>
  <c r="AJ20" i="2" s="1"/>
  <c r="AI20" i="2" a="1"/>
  <c r="AI20" i="2" s="1"/>
  <c r="AH20" i="2" a="1"/>
  <c r="AH20" i="2" s="1"/>
  <c r="AG20" i="2" a="1"/>
  <c r="AG20" i="2" s="1"/>
  <c r="AF20" i="2" a="1"/>
  <c r="AF20" i="2" s="1"/>
  <c r="AE20" i="2" a="1"/>
  <c r="AE20" i="2" s="1"/>
  <c r="AD20" i="2" a="1"/>
  <c r="AD20" i="2" s="1"/>
  <c r="AC20" i="2" a="1"/>
  <c r="AC20" i="2" s="1"/>
  <c r="AB20" i="2" a="1"/>
  <c r="AB20" i="2" s="1"/>
  <c r="AA20" i="2" a="1"/>
  <c r="AA20" i="2" s="1"/>
  <c r="Z20" i="2" a="1"/>
  <c r="Z20" i="2" s="1"/>
  <c r="Y20" i="2" a="1"/>
  <c r="Y20" i="2" s="1"/>
  <c r="X20" i="2" a="1"/>
  <c r="X20" i="2" s="1"/>
  <c r="W20" i="2" a="1"/>
  <c r="W20" i="2" s="1"/>
  <c r="V20" i="2" a="1"/>
  <c r="V20" i="2" s="1"/>
  <c r="U20" i="2" a="1"/>
  <c r="U20" i="2" s="1"/>
  <c r="T20" i="2" a="1"/>
  <c r="T20" i="2" s="1"/>
  <c r="S20" i="2" a="1"/>
  <c r="S20" i="2" s="1"/>
  <c r="R20" i="2" a="1"/>
  <c r="R20" i="2" s="1"/>
  <c r="Q20" i="2" a="1"/>
  <c r="Q20" i="2" s="1"/>
  <c r="P20" i="2" a="1"/>
  <c r="P20" i="2" s="1"/>
  <c r="O20" i="2" a="1"/>
  <c r="O20" i="2" s="1"/>
  <c r="N20" i="2" a="1"/>
  <c r="N20" i="2" s="1"/>
  <c r="M20" i="2" a="1"/>
  <c r="M20" i="2" s="1"/>
  <c r="L20" i="2" a="1"/>
  <c r="L20" i="2" s="1"/>
  <c r="K20" i="2" a="1"/>
  <c r="K20" i="2" s="1"/>
  <c r="J20" i="2" a="1"/>
  <c r="J20" i="2" s="1"/>
  <c r="I20" i="2" a="1"/>
  <c r="I20" i="2" s="1"/>
  <c r="H20" i="2" a="1"/>
  <c r="H20" i="2" s="1"/>
  <c r="G20" i="2" a="1"/>
  <c r="G20" i="2" s="1"/>
  <c r="F20" i="2" a="1"/>
  <c r="F20" i="2" s="1"/>
  <c r="E20" i="2" a="1"/>
  <c r="E20" i="2" s="1"/>
  <c r="D20" i="2" a="1"/>
  <c r="D20" i="2" s="1"/>
  <c r="C20" i="2" a="1"/>
  <c r="C20" i="2" s="1"/>
  <c r="BP19" i="2" a="1"/>
  <c r="BP19" i="2" s="1"/>
  <c r="BO19" i="2" a="1"/>
  <c r="BO19" i="2" s="1"/>
  <c r="BN19" i="2" a="1"/>
  <c r="BN19" i="2" s="1"/>
  <c r="BM19" i="2" a="1"/>
  <c r="BM19" i="2" s="1"/>
  <c r="BL19" i="2" a="1"/>
  <c r="BL19" i="2" s="1"/>
  <c r="BK19" i="2" a="1"/>
  <c r="BK19" i="2" s="1"/>
  <c r="BJ19" i="2" a="1"/>
  <c r="BJ19" i="2" s="1"/>
  <c r="BI19" i="2" a="1"/>
  <c r="BI19" i="2" s="1"/>
  <c r="BH19" i="2" a="1"/>
  <c r="BH19" i="2" s="1"/>
  <c r="BG19" i="2" a="1"/>
  <c r="BG19" i="2" s="1"/>
  <c r="BF19" i="2" a="1"/>
  <c r="BF19" i="2" s="1"/>
  <c r="BE19" i="2" a="1"/>
  <c r="BE19" i="2" s="1"/>
  <c r="BD19" i="2" a="1"/>
  <c r="BD19" i="2" s="1"/>
  <c r="BC19" i="2" a="1"/>
  <c r="BC19" i="2" s="1"/>
  <c r="BB19" i="2" a="1"/>
  <c r="BB19" i="2" s="1"/>
  <c r="BA19" i="2" a="1"/>
  <c r="BA19" i="2" s="1"/>
  <c r="AZ19" i="2" a="1"/>
  <c r="AZ19" i="2" s="1"/>
  <c r="AY19" i="2" a="1"/>
  <c r="AY19" i="2" s="1"/>
  <c r="AX19" i="2" a="1"/>
  <c r="AX19" i="2" s="1"/>
  <c r="AW19" i="2" a="1"/>
  <c r="AW19" i="2" s="1"/>
  <c r="AV19" i="2" a="1"/>
  <c r="AV19" i="2" s="1"/>
  <c r="AU19" i="2" a="1"/>
  <c r="AU19" i="2" s="1"/>
  <c r="AT19" i="2" a="1"/>
  <c r="AT19" i="2" s="1"/>
  <c r="AS19" i="2" a="1"/>
  <c r="AS19" i="2" s="1"/>
  <c r="AR19" i="2" a="1"/>
  <c r="AR19" i="2" s="1"/>
  <c r="AQ19" i="2" a="1"/>
  <c r="AQ19" i="2" s="1"/>
  <c r="AP19" i="2" a="1"/>
  <c r="AP19" i="2" s="1"/>
  <c r="AO19" i="2" a="1"/>
  <c r="AO19" i="2" s="1"/>
  <c r="AN19" i="2" a="1"/>
  <c r="AN19" i="2" s="1"/>
  <c r="AM19" i="2" a="1"/>
  <c r="AM19" i="2" s="1"/>
  <c r="AL19" i="2" a="1"/>
  <c r="AL19" i="2" s="1"/>
  <c r="AK19" i="2" a="1"/>
  <c r="AK19" i="2" s="1"/>
  <c r="AJ19" i="2" a="1"/>
  <c r="AJ19" i="2" s="1"/>
  <c r="AI19" i="2" a="1"/>
  <c r="AI19" i="2" s="1"/>
  <c r="AH19" i="2" a="1"/>
  <c r="AH19" i="2" s="1"/>
  <c r="AG19" i="2" a="1"/>
  <c r="AG19" i="2" s="1"/>
  <c r="AF19" i="2" a="1"/>
  <c r="AF19" i="2" s="1"/>
  <c r="AE19" i="2" a="1"/>
  <c r="AE19" i="2" s="1"/>
  <c r="AD19" i="2" a="1"/>
  <c r="AD19" i="2" s="1"/>
  <c r="AC19" i="2" a="1"/>
  <c r="AC19" i="2" s="1"/>
  <c r="AB19" i="2" a="1"/>
  <c r="AB19" i="2" s="1"/>
  <c r="AA19" i="2" a="1"/>
  <c r="AA19" i="2" s="1"/>
  <c r="Z19" i="2" a="1"/>
  <c r="Z19" i="2" s="1"/>
  <c r="Y19" i="2" a="1"/>
  <c r="Y19" i="2" s="1"/>
  <c r="X19" i="2" a="1"/>
  <c r="X19" i="2" s="1"/>
  <c r="W19" i="2" a="1"/>
  <c r="W19" i="2" s="1"/>
  <c r="V19" i="2" a="1"/>
  <c r="V19" i="2" s="1"/>
  <c r="U19" i="2" a="1"/>
  <c r="U19" i="2" s="1"/>
  <c r="T19" i="2" a="1"/>
  <c r="T19" i="2" s="1"/>
  <c r="S19" i="2" a="1"/>
  <c r="S19" i="2" s="1"/>
  <c r="R19" i="2" a="1"/>
  <c r="R19" i="2" s="1"/>
  <c r="Q19" i="2" a="1"/>
  <c r="Q19" i="2" s="1"/>
  <c r="P19" i="2" a="1"/>
  <c r="P19" i="2" s="1"/>
  <c r="O19" i="2" a="1"/>
  <c r="O19" i="2" s="1"/>
  <c r="N19" i="2" a="1"/>
  <c r="N19" i="2" s="1"/>
  <c r="M19" i="2" a="1"/>
  <c r="M19" i="2" s="1"/>
  <c r="L19" i="2" a="1"/>
  <c r="L19" i="2" s="1"/>
  <c r="K19" i="2" a="1"/>
  <c r="K19" i="2" s="1"/>
  <c r="J19" i="2" a="1"/>
  <c r="J19" i="2" s="1"/>
  <c r="I19" i="2" a="1"/>
  <c r="I19" i="2" s="1"/>
  <c r="H19" i="2" a="1"/>
  <c r="H19" i="2" s="1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P18" i="2" a="1"/>
  <c r="BP18" i="2" s="1"/>
  <c r="BO18" i="2" a="1"/>
  <c r="BO18" i="2" s="1"/>
  <c r="BN18" i="2" a="1"/>
  <c r="BN18" i="2" s="1"/>
  <c r="BM18" i="2" a="1"/>
  <c r="BM18" i="2" s="1"/>
  <c r="BL18" i="2" a="1"/>
  <c r="BL18" i="2" s="1"/>
  <c r="BK18" i="2" a="1"/>
  <c r="BK18" i="2" s="1"/>
  <c r="BJ18" i="2" a="1"/>
  <c r="BJ18" i="2" s="1"/>
  <c r="BI18" i="2" a="1"/>
  <c r="BI18" i="2" s="1"/>
  <c r="BH18" i="2" a="1"/>
  <c r="BH18" i="2" s="1"/>
  <c r="BG18" i="2" a="1"/>
  <c r="BG18" i="2" s="1"/>
  <c r="BF18" i="2" a="1"/>
  <c r="BF18" i="2" s="1"/>
  <c r="BE18" i="2" a="1"/>
  <c r="BE18" i="2" s="1"/>
  <c r="BD18" i="2" a="1"/>
  <c r="BD18" i="2" s="1"/>
  <c r="BC18" i="2" a="1"/>
  <c r="BC18" i="2" s="1"/>
  <c r="BB18" i="2" a="1"/>
  <c r="BB18" i="2" s="1"/>
  <c r="BA18" i="2" a="1"/>
  <c r="BA18" i="2" s="1"/>
  <c r="AZ18" i="2" a="1"/>
  <c r="AZ18" i="2" s="1"/>
  <c r="AY18" i="2" a="1"/>
  <c r="AY18" i="2" s="1"/>
  <c r="AX18" i="2" a="1"/>
  <c r="AX18" i="2" s="1"/>
  <c r="AW18" i="2" a="1"/>
  <c r="AW18" i="2" s="1"/>
  <c r="AV18" i="2" a="1"/>
  <c r="AV18" i="2" s="1"/>
  <c r="AU18" i="2" a="1"/>
  <c r="AU18" i="2" s="1"/>
  <c r="AT18" i="2" a="1"/>
  <c r="AT18" i="2" s="1"/>
  <c r="AS18" i="2" a="1"/>
  <c r="AS18" i="2" s="1"/>
  <c r="AR18" i="2" a="1"/>
  <c r="AR18" i="2" s="1"/>
  <c r="AQ18" i="2" a="1"/>
  <c r="AQ18" i="2" s="1"/>
  <c r="AP18" i="2" a="1"/>
  <c r="AP18" i="2" s="1"/>
  <c r="AO18" i="2" a="1"/>
  <c r="AO18" i="2" s="1"/>
  <c r="AN18" i="2" a="1"/>
  <c r="AN18" i="2" s="1"/>
  <c r="AM18" i="2" a="1"/>
  <c r="AM18" i="2" s="1"/>
  <c r="AL18" i="2" a="1"/>
  <c r="AL18" i="2" s="1"/>
  <c r="AK18" i="2" a="1"/>
  <c r="AK18" i="2" s="1"/>
  <c r="AJ18" i="2" a="1"/>
  <c r="AJ18" i="2" s="1"/>
  <c r="AI18" i="2" a="1"/>
  <c r="AI18" i="2" s="1"/>
  <c r="AH18" i="2" a="1"/>
  <c r="AH18" i="2" s="1"/>
  <c r="AG18" i="2" a="1"/>
  <c r="AG18" i="2" s="1"/>
  <c r="AF18" i="2" a="1"/>
  <c r="AF18" i="2" s="1"/>
  <c r="AE18" i="2" a="1"/>
  <c r="AE18" i="2" s="1"/>
  <c r="AD18" i="2" a="1"/>
  <c r="AD18" i="2" s="1"/>
  <c r="AC18" i="2" a="1"/>
  <c r="AC18" i="2" s="1"/>
  <c r="AB18" i="2" a="1"/>
  <c r="AB18" i="2" s="1"/>
  <c r="AA18" i="2" a="1"/>
  <c r="AA18" i="2" s="1"/>
  <c r="Z18" i="2" a="1"/>
  <c r="Z18" i="2" s="1"/>
  <c r="Y18" i="2" a="1"/>
  <c r="Y18" i="2" s="1"/>
  <c r="X18" i="2" a="1"/>
  <c r="X18" i="2" s="1"/>
  <c r="W18" i="2" a="1"/>
  <c r="W18" i="2" s="1"/>
  <c r="V18" i="2" a="1"/>
  <c r="V18" i="2" s="1"/>
  <c r="U18" i="2" a="1"/>
  <c r="U18" i="2" s="1"/>
  <c r="T18" i="2" a="1"/>
  <c r="T18" i="2" s="1"/>
  <c r="S18" i="2" a="1"/>
  <c r="S18" i="2" s="1"/>
  <c r="R18" i="2" a="1"/>
  <c r="R18" i="2" s="1"/>
  <c r="Q18" i="2" a="1"/>
  <c r="Q18" i="2" s="1"/>
  <c r="P18" i="2" a="1"/>
  <c r="P18" i="2" s="1"/>
  <c r="O18" i="2" a="1"/>
  <c r="O18" i="2" s="1"/>
  <c r="N18" i="2" a="1"/>
  <c r="N18" i="2" s="1"/>
  <c r="M18" i="2" a="1"/>
  <c r="M18" i="2" s="1"/>
  <c r="L18" i="2" a="1"/>
  <c r="L18" i="2" s="1"/>
  <c r="K18" i="2" a="1"/>
  <c r="K18" i="2"/>
  <c r="J18" i="2" a="1"/>
  <c r="J18" i="2" s="1"/>
  <c r="I18" i="2" a="1"/>
  <c r="I18" i="2" s="1"/>
  <c r="H18" i="2" a="1"/>
  <c r="H18" i="2" s="1"/>
  <c r="G18" i="2" a="1"/>
  <c r="G18" i="2" s="1"/>
  <c r="F18" i="2" a="1"/>
  <c r="F18" i="2" s="1"/>
  <c r="E18" i="2" a="1"/>
  <c r="E18" i="2" s="1"/>
  <c r="D18" i="2" a="1"/>
  <c r="D18" i="2" s="1"/>
  <c r="C18" i="2" a="1"/>
  <c r="C18" i="2" s="1"/>
  <c r="BP17" i="2" a="1"/>
  <c r="BP17" i="2" s="1"/>
  <c r="BO17" i="2" a="1"/>
  <c r="BO17" i="2" s="1"/>
  <c r="BN17" i="2" a="1"/>
  <c r="BN17" i="2" s="1"/>
  <c r="BM17" i="2" a="1"/>
  <c r="BM17" i="2" s="1"/>
  <c r="BL17" i="2" a="1"/>
  <c r="BL17" i="2" s="1"/>
  <c r="BK17" i="2" a="1"/>
  <c r="BK17" i="2" s="1"/>
  <c r="BJ17" i="2" a="1"/>
  <c r="BJ17" i="2" s="1"/>
  <c r="BI17" i="2" a="1"/>
  <c r="BI17" i="2" s="1"/>
  <c r="BH17" i="2" a="1"/>
  <c r="BH17" i="2" s="1"/>
  <c r="BG17" i="2" a="1"/>
  <c r="BG17" i="2" s="1"/>
  <c r="BF17" i="2" a="1"/>
  <c r="BF17" i="2" s="1"/>
  <c r="BE17" i="2" a="1"/>
  <c r="BE17" i="2" s="1"/>
  <c r="BD17" i="2" a="1"/>
  <c r="BD17" i="2" s="1"/>
  <c r="BC17" i="2" a="1"/>
  <c r="BC17" i="2" s="1"/>
  <c r="BB17" i="2" a="1"/>
  <c r="BB17" i="2" s="1"/>
  <c r="BA17" i="2" a="1"/>
  <c r="BA17" i="2" s="1"/>
  <c r="AZ17" i="2" a="1"/>
  <c r="AZ17" i="2" s="1"/>
  <c r="AY17" i="2" a="1"/>
  <c r="AY17" i="2" s="1"/>
  <c r="AX17" i="2" a="1"/>
  <c r="AX17" i="2" s="1"/>
  <c r="AW17" i="2" a="1"/>
  <c r="AW17" i="2" s="1"/>
  <c r="AV17" i="2" a="1"/>
  <c r="AV17" i="2" s="1"/>
  <c r="AU17" i="2" a="1"/>
  <c r="AU17" i="2" s="1"/>
  <c r="AT17" i="2" a="1"/>
  <c r="AT17" i="2" s="1"/>
  <c r="AS17" i="2" a="1"/>
  <c r="AS17" i="2" s="1"/>
  <c r="AR17" i="2" a="1"/>
  <c r="AR17" i="2" s="1"/>
  <c r="AQ17" i="2" a="1"/>
  <c r="AQ17" i="2" s="1"/>
  <c r="AP17" i="2" a="1"/>
  <c r="AP17" i="2" s="1"/>
  <c r="AO17" i="2" a="1"/>
  <c r="AO17" i="2" s="1"/>
  <c r="AN17" i="2" a="1"/>
  <c r="AN17" i="2" s="1"/>
  <c r="AM17" i="2" a="1"/>
  <c r="AM17" i="2" s="1"/>
  <c r="AL17" i="2" a="1"/>
  <c r="AL17" i="2" s="1"/>
  <c r="AK17" i="2" a="1"/>
  <c r="AK17" i="2" s="1"/>
  <c r="AJ17" i="2" a="1"/>
  <c r="AJ17" i="2" s="1"/>
  <c r="AI17" i="2" a="1"/>
  <c r="AI17" i="2" s="1"/>
  <c r="AH17" i="2" a="1"/>
  <c r="AH17" i="2" s="1"/>
  <c r="AG17" i="2" a="1"/>
  <c r="AG17" i="2" s="1"/>
  <c r="AF17" i="2" a="1"/>
  <c r="AF17" i="2" s="1"/>
  <c r="AE17" i="2" a="1"/>
  <c r="AE17" i="2" s="1"/>
  <c r="AD17" i="2" a="1"/>
  <c r="AD17" i="2" s="1"/>
  <c r="AC17" i="2" a="1"/>
  <c r="AC17" i="2" s="1"/>
  <c r="AB17" i="2" a="1"/>
  <c r="AB17" i="2" s="1"/>
  <c r="AA17" i="2" a="1"/>
  <c r="AA17" i="2" s="1"/>
  <c r="Z17" i="2" a="1"/>
  <c r="Z17" i="2" s="1"/>
  <c r="Y17" i="2" a="1"/>
  <c r="Y17" i="2" s="1"/>
  <c r="X17" i="2" a="1"/>
  <c r="X17" i="2" s="1"/>
  <c r="W17" i="2" a="1"/>
  <c r="W17" i="2" s="1"/>
  <c r="V17" i="2" a="1"/>
  <c r="V17" i="2" s="1"/>
  <c r="U17" i="2" a="1"/>
  <c r="U17" i="2" s="1"/>
  <c r="T17" i="2" a="1"/>
  <c r="T17" i="2" s="1"/>
  <c r="S17" i="2" a="1"/>
  <c r="S17" i="2" s="1"/>
  <c r="R17" i="2" a="1"/>
  <c r="R17" i="2" s="1"/>
  <c r="Q17" i="2" a="1"/>
  <c r="Q17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C17" i="2" a="1"/>
  <c r="C17" i="2" s="1"/>
  <c r="BP16" i="2" a="1"/>
  <c r="BP16" i="2" s="1"/>
  <c r="BO16" i="2" a="1"/>
  <c r="BO16" i="2" s="1"/>
  <c r="BN16" i="2" a="1"/>
  <c r="BN16" i="2" s="1"/>
  <c r="BM16" i="2" a="1"/>
  <c r="BM16" i="2" s="1"/>
  <c r="BL16" i="2" a="1"/>
  <c r="BL16" i="2" s="1"/>
  <c r="BK16" i="2" a="1"/>
  <c r="BK16" i="2" s="1"/>
  <c r="BJ16" i="2" a="1"/>
  <c r="BJ16" i="2" s="1"/>
  <c r="BI16" i="2" a="1"/>
  <c r="BI16" i="2" s="1"/>
  <c r="BH16" i="2" a="1"/>
  <c r="BH16" i="2" s="1"/>
  <c r="BG16" i="2" a="1"/>
  <c r="BG16" i="2" s="1"/>
  <c r="BF16" i="2" a="1"/>
  <c r="BF16" i="2" s="1"/>
  <c r="BE16" i="2" a="1"/>
  <c r="BE16" i="2" s="1"/>
  <c r="BD16" i="2" a="1"/>
  <c r="BD16" i="2" s="1"/>
  <c r="BC16" i="2" a="1"/>
  <c r="BC16" i="2" s="1"/>
  <c r="BB16" i="2" a="1"/>
  <c r="BB16" i="2" s="1"/>
  <c r="BA16" i="2" a="1"/>
  <c r="BA16" i="2" s="1"/>
  <c r="AZ16" i="2" a="1"/>
  <c r="AZ16" i="2" s="1"/>
  <c r="AY16" i="2" a="1"/>
  <c r="AY16" i="2" s="1"/>
  <c r="AX16" i="2" a="1"/>
  <c r="AX16" i="2" s="1"/>
  <c r="AW16" i="2" a="1"/>
  <c r="AW16" i="2" s="1"/>
  <c r="AV16" i="2" a="1"/>
  <c r="AV16" i="2" s="1"/>
  <c r="AU16" i="2" a="1"/>
  <c r="AU16" i="2" s="1"/>
  <c r="AT16" i="2" a="1"/>
  <c r="AT16" i="2" s="1"/>
  <c r="AS16" i="2" a="1"/>
  <c r="AS16" i="2" s="1"/>
  <c r="AR16" i="2" a="1"/>
  <c r="AR16" i="2" s="1"/>
  <c r="AQ16" i="2" a="1"/>
  <c r="AQ16" i="2" s="1"/>
  <c r="AP16" i="2" a="1"/>
  <c r="AP16" i="2" s="1"/>
  <c r="AO16" i="2" a="1"/>
  <c r="AO16" i="2" s="1"/>
  <c r="AN16" i="2" a="1"/>
  <c r="AN16" i="2" s="1"/>
  <c r="AM16" i="2" a="1"/>
  <c r="AM16" i="2" s="1"/>
  <c r="AL16" i="2" a="1"/>
  <c r="AL16" i="2" s="1"/>
  <c r="AK16" i="2" a="1"/>
  <c r="AK16" i="2" s="1"/>
  <c r="AJ16" i="2" a="1"/>
  <c r="AJ16" i="2" s="1"/>
  <c r="AI16" i="2" a="1"/>
  <c r="AI16" i="2" s="1"/>
  <c r="AH16" i="2" a="1"/>
  <c r="AH16" i="2" s="1"/>
  <c r="AG16" i="2" a="1"/>
  <c r="AG16" i="2" s="1"/>
  <c r="AF16" i="2" a="1"/>
  <c r="AF16" i="2" s="1"/>
  <c r="AE16" i="2" a="1"/>
  <c r="AE16" i="2" s="1"/>
  <c r="AD16" i="2" a="1"/>
  <c r="AD16" i="2" s="1"/>
  <c r="AC16" i="2" a="1"/>
  <c r="AC16" i="2" s="1"/>
  <c r="AB16" i="2" a="1"/>
  <c r="AB16" i="2" s="1"/>
  <c r="AA16" i="2" a="1"/>
  <c r="AA16" i="2" s="1"/>
  <c r="Z16" i="2" a="1"/>
  <c r="Z16" i="2" s="1"/>
  <c r="Y16" i="2" a="1"/>
  <c r="Y16" i="2" s="1"/>
  <c r="X16" i="2" a="1"/>
  <c r="X16" i="2" s="1"/>
  <c r="W16" i="2" a="1"/>
  <c r="W16" i="2" s="1"/>
  <c r="V16" i="2" a="1"/>
  <c r="V16" i="2" s="1"/>
  <c r="U16" i="2" a="1"/>
  <c r="U16" i="2" s="1"/>
  <c r="T16" i="2" a="1"/>
  <c r="T16" i="2" s="1"/>
  <c r="S16" i="2" a="1"/>
  <c r="S16" i="2" s="1"/>
  <c r="R16" i="2" a="1"/>
  <c r="R16" i="2" s="1"/>
  <c r="Q16" i="2" a="1"/>
  <c r="Q16" i="2" s="1"/>
  <c r="P16" i="2" a="1"/>
  <c r="P16" i="2" s="1"/>
  <c r="O16" i="2" a="1"/>
  <c r="O16" i="2" s="1"/>
  <c r="N16" i="2" a="1"/>
  <c r="N16" i="2" s="1"/>
  <c r="M16" i="2" a="1"/>
  <c r="M16" i="2" s="1"/>
  <c r="L16" i="2" a="1"/>
  <c r="L16" i="2" s="1"/>
  <c r="K16" i="2" a="1"/>
  <c r="K16" i="2" s="1"/>
  <c r="J16" i="2" a="1"/>
  <c r="J16" i="2" s="1"/>
  <c r="I16" i="2" a="1"/>
  <c r="I16" i="2" s="1"/>
  <c r="H16" i="2" a="1"/>
  <c r="H16" i="2" s="1"/>
  <c r="G16" i="2" a="1"/>
  <c r="G16" i="2" s="1"/>
  <c r="F16" i="2" a="1"/>
  <c r="F16" i="2" s="1"/>
  <c r="E16" i="2" a="1"/>
  <c r="E16" i="2" s="1"/>
  <c r="D16" i="2" a="1"/>
  <c r="D16" i="2" s="1"/>
  <c r="C16" i="2" a="1"/>
  <c r="C16" i="2" s="1"/>
  <c r="BP15" i="2" a="1"/>
  <c r="BP15" i="2" s="1"/>
  <c r="BO15" i="2" a="1"/>
  <c r="BO15" i="2" s="1"/>
  <c r="BN15" i="2" a="1"/>
  <c r="BN15" i="2" s="1"/>
  <c r="BM15" i="2" a="1"/>
  <c r="BM15" i="2" s="1"/>
  <c r="BL15" i="2" a="1"/>
  <c r="BL15" i="2" s="1"/>
  <c r="BK15" i="2" a="1"/>
  <c r="BK15" i="2" s="1"/>
  <c r="BJ15" i="2" a="1"/>
  <c r="BJ15" i="2" s="1"/>
  <c r="BI15" i="2" a="1"/>
  <c r="BI15" i="2" s="1"/>
  <c r="BH15" i="2" a="1"/>
  <c r="BH15" i="2" s="1"/>
  <c r="BG15" i="2" a="1"/>
  <c r="BG15" i="2" s="1"/>
  <c r="BF15" i="2" a="1"/>
  <c r="BF15" i="2" s="1"/>
  <c r="BE15" i="2" a="1"/>
  <c r="BE15" i="2" s="1"/>
  <c r="BD15" i="2" a="1"/>
  <c r="BD15" i="2" s="1"/>
  <c r="BC15" i="2" a="1"/>
  <c r="BC15" i="2" s="1"/>
  <c r="BB15" i="2" a="1"/>
  <c r="BB15" i="2" s="1"/>
  <c r="BA15" i="2" a="1"/>
  <c r="BA15" i="2" s="1"/>
  <c r="AZ15" i="2" a="1"/>
  <c r="AZ15" i="2" s="1"/>
  <c r="AY15" i="2" a="1"/>
  <c r="AY15" i="2" s="1"/>
  <c r="AX15" i="2" a="1"/>
  <c r="AX15" i="2" s="1"/>
  <c r="AW15" i="2" a="1"/>
  <c r="AW15" i="2" s="1"/>
  <c r="AV15" i="2" a="1"/>
  <c r="AV15" i="2" s="1"/>
  <c r="AU15" i="2" a="1"/>
  <c r="AU15" i="2" s="1"/>
  <c r="AT15" i="2" a="1"/>
  <c r="AT15" i="2" s="1"/>
  <c r="AS15" i="2" a="1"/>
  <c r="AS15" i="2" s="1"/>
  <c r="AR15" i="2" a="1"/>
  <c r="AR15" i="2" s="1"/>
  <c r="AQ15" i="2" a="1"/>
  <c r="AQ15" i="2" s="1"/>
  <c r="AP15" i="2" a="1"/>
  <c r="AP15" i="2" s="1"/>
  <c r="AO15" i="2" a="1"/>
  <c r="AO15" i="2" s="1"/>
  <c r="AN15" i="2" a="1"/>
  <c r="AN15" i="2" s="1"/>
  <c r="AM15" i="2" a="1"/>
  <c r="AM15" i="2" s="1"/>
  <c r="AL15" i="2" a="1"/>
  <c r="AL15" i="2" s="1"/>
  <c r="AK15" i="2" a="1"/>
  <c r="AK15" i="2" s="1"/>
  <c r="AJ15" i="2" a="1"/>
  <c r="AJ15" i="2" s="1"/>
  <c r="AI15" i="2" a="1"/>
  <c r="AI15" i="2" s="1"/>
  <c r="AH15" i="2" a="1"/>
  <c r="AH15" i="2" s="1"/>
  <c r="AG15" i="2" a="1"/>
  <c r="AG15" i="2" s="1"/>
  <c r="AF15" i="2" a="1"/>
  <c r="AF15" i="2" s="1"/>
  <c r="AE15" i="2" a="1"/>
  <c r="AE15" i="2" s="1"/>
  <c r="AD15" i="2" a="1"/>
  <c r="AD15" i="2" s="1"/>
  <c r="AC15" i="2" a="1"/>
  <c r="AC15" i="2" s="1"/>
  <c r="AB15" i="2" a="1"/>
  <c r="AB15" i="2" s="1"/>
  <c r="AA15" i="2" a="1"/>
  <c r="AA15" i="2" s="1"/>
  <c r="Z15" i="2" a="1"/>
  <c r="Z15" i="2" s="1"/>
  <c r="Y15" i="2" a="1"/>
  <c r="Y15" i="2" s="1"/>
  <c r="X15" i="2" a="1"/>
  <c r="X15" i="2" s="1"/>
  <c r="W15" i="2" a="1"/>
  <c r="W15" i="2" s="1"/>
  <c r="V15" i="2" a="1"/>
  <c r="V15" i="2" s="1"/>
  <c r="U15" i="2" a="1"/>
  <c r="U15" i="2" s="1"/>
  <c r="T15" i="2" a="1"/>
  <c r="T15" i="2" s="1"/>
  <c r="S15" i="2" a="1"/>
  <c r="S15" i="2" s="1"/>
  <c r="R15" i="2" a="1"/>
  <c r="R15" i="2" s="1"/>
  <c r="Q15" i="2" a="1"/>
  <c r="Q15" i="2" s="1"/>
  <c r="P15" i="2" a="1"/>
  <c r="P15" i="2" s="1"/>
  <c r="O15" i="2" a="1"/>
  <c r="O15" i="2" s="1"/>
  <c r="N15" i="2" a="1"/>
  <c r="N15" i="2" s="1"/>
  <c r="M15" i="2" a="1"/>
  <c r="M15" i="2" s="1"/>
  <c r="L15" i="2" a="1"/>
  <c r="L15" i="2" s="1"/>
  <c r="K15" i="2" a="1"/>
  <c r="K15" i="2" s="1"/>
  <c r="J15" i="2" a="1"/>
  <c r="J15" i="2" s="1"/>
  <c r="I15" i="2" a="1"/>
  <c r="I15" i="2" s="1"/>
  <c r="H15" i="2" a="1"/>
  <c r="H15" i="2" s="1"/>
  <c r="G15" i="2" a="1"/>
  <c r="G15" i="2" s="1"/>
  <c r="F15" i="2" a="1"/>
  <c r="F15" i="2" s="1"/>
  <c r="E15" i="2" a="1"/>
  <c r="E15" i="2" s="1"/>
  <c r="D15" i="2" a="1"/>
  <c r="D15" i="2" s="1"/>
  <c r="C15" i="2" a="1"/>
  <c r="C15" i="2" s="1"/>
  <c r="BP14" i="2" a="1"/>
  <c r="BP14" i="2" s="1"/>
  <c r="BO14" i="2" a="1"/>
  <c r="BO14" i="2" s="1"/>
  <c r="BN14" i="2" a="1"/>
  <c r="BN14" i="2" s="1"/>
  <c r="BM14" i="2" a="1"/>
  <c r="BM14" i="2" s="1"/>
  <c r="BL14" i="2" a="1"/>
  <c r="BL14" i="2" s="1"/>
  <c r="BK14" i="2" a="1"/>
  <c r="BK14" i="2" s="1"/>
  <c r="BJ14" i="2" a="1"/>
  <c r="BJ14" i="2" s="1"/>
  <c r="BI14" i="2" a="1"/>
  <c r="BI14" i="2" s="1"/>
  <c r="BH14" i="2" a="1"/>
  <c r="BH14" i="2" s="1"/>
  <c r="BG14" i="2" a="1"/>
  <c r="BG14" i="2" s="1"/>
  <c r="BF14" i="2" a="1"/>
  <c r="BF14" i="2" s="1"/>
  <c r="BE14" i="2" a="1"/>
  <c r="BE14" i="2" s="1"/>
  <c r="BD14" i="2" a="1"/>
  <c r="BD14" i="2" s="1"/>
  <c r="BC14" i="2" a="1"/>
  <c r="BC14" i="2" s="1"/>
  <c r="BB14" i="2" a="1"/>
  <c r="BB14" i="2" s="1"/>
  <c r="BA14" i="2" a="1"/>
  <c r="BA14" i="2" s="1"/>
  <c r="AZ14" i="2" a="1"/>
  <c r="AZ14" i="2" s="1"/>
  <c r="AY14" i="2" a="1"/>
  <c r="AY14" i="2" s="1"/>
  <c r="AX14" i="2" a="1"/>
  <c r="AX14" i="2" s="1"/>
  <c r="AW14" i="2" a="1"/>
  <c r="AW14" i="2" s="1"/>
  <c r="AV14" i="2" a="1"/>
  <c r="AV14" i="2" s="1"/>
  <c r="AU14" i="2" a="1"/>
  <c r="AU14" i="2" s="1"/>
  <c r="AT14" i="2" a="1"/>
  <c r="AT14" i="2" s="1"/>
  <c r="AS14" i="2" a="1"/>
  <c r="AS14" i="2" s="1"/>
  <c r="AR14" i="2" a="1"/>
  <c r="AR14" i="2" s="1"/>
  <c r="AQ14" i="2" a="1"/>
  <c r="AQ14" i="2" s="1"/>
  <c r="AP14" i="2" a="1"/>
  <c r="AP14" i="2" s="1"/>
  <c r="AO14" i="2" a="1"/>
  <c r="AO14" i="2" s="1"/>
  <c r="AN14" i="2" a="1"/>
  <c r="AN14" i="2" s="1"/>
  <c r="AM14" i="2" a="1"/>
  <c r="AM14" i="2" s="1"/>
  <c r="AL14" i="2" a="1"/>
  <c r="AL14" i="2" s="1"/>
  <c r="AK14" i="2" a="1"/>
  <c r="AK14" i="2" s="1"/>
  <c r="AJ14" i="2" a="1"/>
  <c r="AJ14" i="2" s="1"/>
  <c r="AI14" i="2" a="1"/>
  <c r="AI14" i="2" s="1"/>
  <c r="AH14" i="2" a="1"/>
  <c r="AH14" i="2" s="1"/>
  <c r="AG14" i="2" a="1"/>
  <c r="AG14" i="2" s="1"/>
  <c r="AF14" i="2" a="1"/>
  <c r="AF14" i="2" s="1"/>
  <c r="AE14" i="2" a="1"/>
  <c r="AE14" i="2" s="1"/>
  <c r="AD14" i="2" a="1"/>
  <c r="AD14" i="2" s="1"/>
  <c r="AC14" i="2" a="1"/>
  <c r="AC14" i="2" s="1"/>
  <c r="AB14" i="2" a="1"/>
  <c r="AB14" i="2" s="1"/>
  <c r="AA14" i="2" a="1"/>
  <c r="AA14" i="2" s="1"/>
  <c r="Z14" i="2" a="1"/>
  <c r="Z14" i="2" s="1"/>
  <c r="Y14" i="2" a="1"/>
  <c r="Y14" i="2" s="1"/>
  <c r="X14" i="2" a="1"/>
  <c r="X14" i="2" s="1"/>
  <c r="W14" i="2" a="1"/>
  <c r="W14" i="2" s="1"/>
  <c r="V14" i="2" a="1"/>
  <c r="V14" i="2" s="1"/>
  <c r="U14" i="2" a="1"/>
  <c r="U14" i="2" s="1"/>
  <c r="T14" i="2" a="1"/>
  <c r="T14" i="2" s="1"/>
  <c r="S14" i="2" a="1"/>
  <c r="S14" i="2" s="1"/>
  <c r="R14" i="2" a="1"/>
  <c r="R14" i="2" s="1"/>
  <c r="Q14" i="2" a="1"/>
  <c r="Q14" i="2" s="1"/>
  <c r="P14" i="2" a="1"/>
  <c r="P14" i="2" s="1"/>
  <c r="O14" i="2" a="1"/>
  <c r="O14" i="2" s="1"/>
  <c r="N14" i="2" a="1"/>
  <c r="N14" i="2" s="1"/>
  <c r="M14" i="2" a="1"/>
  <c r="M14" i="2" s="1"/>
  <c r="L14" i="2" a="1"/>
  <c r="L14" i="2" s="1"/>
  <c r="K14" i="2" a="1"/>
  <c r="K14" i="2" s="1"/>
  <c r="J14" i="2" a="1"/>
  <c r="J14" i="2" s="1"/>
  <c r="I14" i="2" a="1"/>
  <c r="I14" i="2" s="1"/>
  <c r="H14" i="2" a="1"/>
  <c r="H14" i="2" s="1"/>
  <c r="G14" i="2" a="1"/>
  <c r="G14" i="2" s="1"/>
  <c r="F14" i="2" a="1"/>
  <c r="F14" i="2" s="1"/>
  <c r="E14" i="2" a="1"/>
  <c r="E14" i="2" s="1"/>
  <c r="D14" i="2" a="1"/>
  <c r="D14" i="2" s="1"/>
  <c r="C14" i="2" a="1"/>
  <c r="C14" i="2" s="1"/>
  <c r="Y29" i="2" l="1" a="1"/>
  <c r="Y29" i="2" s="1"/>
  <c r="E122" i="3"/>
  <c r="AG32" i="2" a="1"/>
  <c r="AG32" i="2" s="1"/>
  <c r="D30" i="2" a="1"/>
  <c r="D30" i="2" s="1"/>
  <c r="I31" i="2" a="1"/>
  <c r="I31" i="2" s="1"/>
  <c r="AV30" i="2" a="1"/>
  <c r="AV30" i="2" s="1"/>
  <c r="AI29" i="2" a="1"/>
  <c r="AI29" i="2" s="1"/>
  <c r="E127" i="3"/>
  <c r="AA29" i="2" a="1"/>
  <c r="AA29" i="2" s="1"/>
  <c r="AA30" i="2" a="1"/>
  <c r="AA30" i="2" s="1"/>
  <c r="AK29" i="2" a="1"/>
  <c r="AK29" i="2" s="1"/>
  <c r="AG30" i="2" a="1"/>
  <c r="AG30" i="2" s="1"/>
  <c r="R31" i="2" a="1"/>
  <c r="R31" i="2" s="1"/>
  <c r="E178" i="3"/>
  <c r="AO29" i="2" a="1"/>
  <c r="AO29" i="2" s="1"/>
  <c r="AG31" i="2" a="1"/>
  <c r="AG31" i="2" s="1"/>
  <c r="BA30" i="2" a="1"/>
  <c r="BA30" i="2" s="1"/>
  <c r="L32" i="2" a="1"/>
  <c r="L32" i="2" s="1"/>
  <c r="AO34" i="2" a="1"/>
  <c r="AO34" i="2" s="1"/>
  <c r="E82" i="3"/>
  <c r="BK29" i="2" a="1"/>
  <c r="BK29" i="2" s="1"/>
  <c r="BG30" i="2" a="1"/>
  <c r="BG30" i="2" s="1"/>
  <c r="AL31" i="2" a="1"/>
  <c r="AL31" i="2" s="1"/>
  <c r="E98" i="3"/>
  <c r="E74" i="3"/>
  <c r="G30" i="2" a="1"/>
  <c r="G30" i="2" s="1"/>
  <c r="E138" i="3"/>
  <c r="E202" i="3"/>
  <c r="E219" i="3"/>
  <c r="H31" i="2" a="1"/>
  <c r="H31" i="2" s="1"/>
  <c r="BB31" i="2" a="1"/>
  <c r="BB31" i="2" s="1"/>
  <c r="R33" i="2" a="1"/>
  <c r="R33" i="2" s="1"/>
  <c r="U35" i="2" a="1"/>
  <c r="U35" i="2" s="1"/>
  <c r="E187" i="3"/>
  <c r="E207" i="3"/>
  <c r="E290" i="3"/>
  <c r="Q30" i="2" a="1"/>
  <c r="Q30" i="2" s="1"/>
  <c r="AM31" i="2" a="1"/>
  <c r="AM31" i="2" s="1"/>
  <c r="BI32" i="2" a="1"/>
  <c r="BI32" i="2" s="1"/>
  <c r="AE34" i="2" a="1"/>
  <c r="AE34" i="2" s="1"/>
  <c r="E38" i="3"/>
  <c r="E114" i="3"/>
  <c r="P32" i="2" a="1"/>
  <c r="P32" i="2" s="1"/>
  <c r="E141" i="3"/>
  <c r="AU29" i="2" a="1"/>
  <c r="AU29" i="2" s="1"/>
  <c r="E66" i="3"/>
  <c r="E14" i="3"/>
  <c r="E123" i="3"/>
  <c r="E70" i="3"/>
  <c r="D29" i="2" a="1"/>
  <c r="D29" i="2" s="1"/>
  <c r="AN30" i="2" a="1"/>
  <c r="AN30" i="2" s="1"/>
  <c r="AF32" i="2" a="1"/>
  <c r="AF32" i="2" s="1"/>
  <c r="G29" i="2" a="1"/>
  <c r="G29" i="2" s="1"/>
  <c r="AZ29" i="2" a="1"/>
  <c r="AZ29" i="2" s="1"/>
  <c r="Q31" i="2" a="1"/>
  <c r="Q31" i="2" s="1"/>
  <c r="K33" i="2" a="1"/>
  <c r="K33" i="2" s="1"/>
  <c r="E99" i="3"/>
  <c r="E126" i="3"/>
  <c r="E226" i="3"/>
  <c r="K29" i="2" a="1"/>
  <c r="K29" i="2" s="1"/>
  <c r="BJ31" i="2" a="1"/>
  <c r="BJ31" i="2" s="1"/>
  <c r="AP32" i="2" a="1"/>
  <c r="AP32" i="2" s="1"/>
  <c r="O33" i="2" a="1"/>
  <c r="O33" i="2" s="1"/>
  <c r="E54" i="3"/>
  <c r="E79" i="3"/>
  <c r="E30" i="3"/>
  <c r="E103" i="3"/>
  <c r="AH32" i="2" a="1"/>
  <c r="AH32" i="2" s="1"/>
  <c r="E34" i="3"/>
  <c r="E35" i="3"/>
  <c r="BE30" i="2" a="1"/>
  <c r="BE30" i="2" s="1"/>
  <c r="E86" i="3"/>
  <c r="O30" i="2" a="1"/>
  <c r="O30" i="2" s="1"/>
  <c r="AW32" i="2" a="1"/>
  <c r="AW32" i="2" s="1"/>
  <c r="E118" i="3"/>
  <c r="E18" i="3"/>
  <c r="AP29" i="2" a="1"/>
  <c r="AP29" i="2" s="1"/>
  <c r="E46" i="3"/>
  <c r="AW31" i="2" a="1"/>
  <c r="AW31" i="2" s="1"/>
  <c r="E146" i="3"/>
  <c r="E78" i="3"/>
  <c r="AB30" i="2" a="1"/>
  <c r="AB30" i="2" s="1"/>
  <c r="BM30" i="2" a="1"/>
  <c r="BM30" i="2" s="1"/>
  <c r="AE30" i="2" a="1"/>
  <c r="AE30" i="2" s="1"/>
  <c r="AZ44" i="2" a="1"/>
  <c r="AZ44" i="2" s="1"/>
  <c r="L45" i="2" a="1"/>
  <c r="L45" i="2" s="1"/>
  <c r="AO45" i="2" a="1"/>
  <c r="AO45" i="2" s="1"/>
  <c r="BB47" i="2" a="1"/>
  <c r="BB47" i="2" s="1"/>
  <c r="AN49" i="2" a="1"/>
  <c r="AN49" i="2" s="1"/>
  <c r="C50" i="2" a="1"/>
  <c r="C50" i="2" s="1"/>
  <c r="X51" i="2" a="1"/>
  <c r="X51" i="2" s="1"/>
  <c r="S29" i="2" a="1"/>
  <c r="S29" i="2" s="1"/>
  <c r="AI30" i="2" a="1"/>
  <c r="AI30" i="2" s="1"/>
  <c r="M32" i="2" a="1"/>
  <c r="M32" i="2" s="1"/>
  <c r="BB32" i="2" a="1"/>
  <c r="BB32" i="2" s="1"/>
  <c r="AB44" i="2" a="1"/>
  <c r="AB44" i="2" s="1"/>
  <c r="C46" i="2" a="1"/>
  <c r="C46" i="2" s="1"/>
  <c r="AE46" i="2" a="1"/>
  <c r="AE46" i="2" s="1"/>
  <c r="BL46" i="2" a="1"/>
  <c r="BL46" i="2" s="1"/>
  <c r="AA47" i="2" a="1"/>
  <c r="AA47" i="2" s="1"/>
  <c r="AY48" i="2" a="1"/>
  <c r="AY48" i="2" s="1"/>
  <c r="AM30" i="2" a="1"/>
  <c r="AM30" i="2" s="1"/>
  <c r="U32" i="2" a="1"/>
  <c r="U32" i="2" s="1"/>
  <c r="C30" i="2" a="1"/>
  <c r="C30" i="2" s="1"/>
  <c r="AU30" i="2" a="1"/>
  <c r="AU30" i="2" s="1"/>
  <c r="E44" i="2" a="1"/>
  <c r="E44" i="2" s="1"/>
  <c r="G47" i="2" a="1"/>
  <c r="G47" i="2" s="1"/>
  <c r="E42" i="3"/>
  <c r="E87" i="3"/>
  <c r="U31" i="2" a="1"/>
  <c r="U31" i="2" s="1"/>
  <c r="E90" i="3"/>
  <c r="AM29" i="2" a="1"/>
  <c r="AM29" i="2" s="1"/>
  <c r="S44" i="2" a="1"/>
  <c r="S44" i="2" s="1"/>
  <c r="E45" i="2" a="1"/>
  <c r="E45" i="2" s="1"/>
  <c r="E7" i="3"/>
  <c r="E58" i="8"/>
  <c r="E62" i="8"/>
  <c r="Y32" i="2" a="1"/>
  <c r="Y32" i="2" s="1"/>
  <c r="J46" i="2" a="1"/>
  <c r="J46" i="2" s="1"/>
  <c r="E102" i="3"/>
  <c r="E242" i="3"/>
  <c r="O29" i="2" a="1"/>
  <c r="O29" i="2" s="1"/>
  <c r="S30" i="2" a="1"/>
  <c r="S30" i="2" s="1"/>
  <c r="BC30" i="2" a="1"/>
  <c r="BC30" i="2" s="1"/>
  <c r="Z32" i="2" a="1"/>
  <c r="Z32" i="2" s="1"/>
  <c r="BJ32" i="2" a="1"/>
  <c r="BJ32" i="2" s="1"/>
  <c r="O34" i="2" a="1"/>
  <c r="O34" i="2" s="1"/>
  <c r="J35" i="2" a="1"/>
  <c r="J35" i="2" s="1"/>
  <c r="AO35" i="2" a="1"/>
  <c r="AO35" i="2" s="1"/>
  <c r="AA48" i="2" a="1"/>
  <c r="AA48" i="2" s="1"/>
  <c r="P49" i="2" a="1"/>
  <c r="P49" i="2" s="1"/>
  <c r="AM49" i="2" a="1"/>
  <c r="AM49" i="2" s="1"/>
  <c r="Z50" i="2" a="1"/>
  <c r="Z50" i="2" s="1"/>
  <c r="Y53" i="2" a="1"/>
  <c r="Y53" i="2" s="1"/>
  <c r="E50" i="3"/>
  <c r="E69" i="3"/>
  <c r="E175" i="3"/>
  <c r="E142" i="8"/>
  <c r="E142" i="3"/>
  <c r="M45" i="2" a="1"/>
  <c r="M45" i="2" s="1"/>
  <c r="AD50" i="2" a="1"/>
  <c r="AD50" i="2" s="1"/>
  <c r="E162" i="8"/>
  <c r="E106" i="3"/>
  <c r="AK31" i="2" a="1"/>
  <c r="AK31" i="2" s="1"/>
  <c r="AK32" i="2" a="1"/>
  <c r="AK32" i="2" s="1"/>
  <c r="BK33" i="2" a="1"/>
  <c r="BK33" i="2" s="1"/>
  <c r="S51" i="2" a="1"/>
  <c r="S51" i="2" s="1"/>
  <c r="E22" i="3"/>
  <c r="E39" i="3"/>
  <c r="E198" i="3"/>
  <c r="AB29" i="2" a="1"/>
  <c r="AB29" i="2" s="1"/>
  <c r="P45" i="2" a="1"/>
  <c r="P45" i="2" s="1"/>
  <c r="E6" i="3"/>
  <c r="E75" i="3"/>
  <c r="E94" i="3"/>
  <c r="E254" i="8"/>
  <c r="N32" i="2" a="1"/>
  <c r="N32" i="2" s="1"/>
  <c r="BK34" i="2" a="1"/>
  <c r="BK34" i="2" s="1"/>
  <c r="E49" i="2" a="1"/>
  <c r="E49" i="2" s="1"/>
  <c r="E26" i="3"/>
  <c r="E130" i="3"/>
  <c r="E10" i="3"/>
  <c r="E153" i="3"/>
  <c r="E192" i="3"/>
  <c r="AL29" i="2" a="1"/>
  <c r="AL29" i="2" s="1"/>
  <c r="K32" i="2" a="1"/>
  <c r="K32" i="2" s="1"/>
  <c r="BF34" i="2" a="1"/>
  <c r="BF34" i="2" s="1"/>
  <c r="G36" i="2" a="1"/>
  <c r="G36" i="2" s="1"/>
  <c r="AU36" i="2" a="1"/>
  <c r="AU36" i="2" s="1"/>
  <c r="E43" i="3"/>
  <c r="E167" i="3"/>
  <c r="E231" i="3"/>
  <c r="E255" i="3"/>
  <c r="E280" i="3"/>
  <c r="BI29" i="2" a="1"/>
  <c r="BI29" i="2" s="1"/>
  <c r="BI30" i="2" a="1"/>
  <c r="BI30" i="2" s="1"/>
  <c r="AO33" i="2" a="1"/>
  <c r="AO33" i="2" s="1"/>
  <c r="BE33" i="2" a="1"/>
  <c r="BE33" i="2" s="1"/>
  <c r="O35" i="2" a="1"/>
  <c r="O35" i="2" s="1"/>
  <c r="E115" i="3"/>
  <c r="E150" i="8"/>
  <c r="E15" i="3"/>
  <c r="E31" i="3"/>
  <c r="E59" i="3"/>
  <c r="E155" i="3"/>
  <c r="E168" i="3"/>
  <c r="E232" i="3"/>
  <c r="E256" i="3"/>
  <c r="BH31" i="2" a="1"/>
  <c r="BH31" i="2" s="1"/>
  <c r="Y33" i="2" a="1"/>
  <c r="Y33" i="2" s="1"/>
  <c r="BF33" i="2" a="1"/>
  <c r="BF33" i="2" s="1"/>
  <c r="AP34" i="2" a="1"/>
  <c r="AP34" i="2" s="1"/>
  <c r="E88" i="3"/>
  <c r="E143" i="3"/>
  <c r="E195" i="3"/>
  <c r="E208" i="3"/>
  <c r="U29" i="2" a="1"/>
  <c r="U29" i="2" s="1"/>
  <c r="AE36" i="2" a="1"/>
  <c r="AE36" i="2" s="1"/>
  <c r="I33" i="2" a="1"/>
  <c r="I33" i="2" s="1"/>
  <c r="V29" i="2" a="1"/>
  <c r="V29" i="2" s="1"/>
  <c r="U30" i="2" a="1"/>
  <c r="U30" i="2" s="1"/>
  <c r="S31" i="2" a="1"/>
  <c r="S31" i="2" s="1"/>
  <c r="J33" i="2" a="1"/>
  <c r="J33" i="2" s="1"/>
  <c r="Z33" i="2" a="1"/>
  <c r="Z33" i="2" s="1"/>
  <c r="E38" i="2" a="1"/>
  <c r="E38" i="2" s="1"/>
  <c r="E47" i="3"/>
  <c r="E131" i="3"/>
  <c r="E183" i="3"/>
  <c r="E247" i="3"/>
  <c r="E271" i="3"/>
  <c r="E166" i="8"/>
  <c r="AR29" i="2" a="1"/>
  <c r="AR29" i="2" s="1"/>
  <c r="BN29" i="2" a="1"/>
  <c r="BN29" i="2" s="1"/>
  <c r="AR30" i="2" a="1"/>
  <c r="AR30" i="2" s="1"/>
  <c r="BN30" i="2" a="1"/>
  <c r="BN30" i="2" s="1"/>
  <c r="R32" i="2" a="1"/>
  <c r="R32" i="2" s="1"/>
  <c r="BF32" i="2" a="1"/>
  <c r="BF32" i="2" s="1"/>
  <c r="I34" i="2" a="1"/>
  <c r="I34" i="2" s="1"/>
  <c r="Y34" i="2" a="1"/>
  <c r="Y34" i="2" s="1"/>
  <c r="BL34" i="2" a="1"/>
  <c r="BL34" i="2" s="1"/>
  <c r="AM35" i="2" a="1"/>
  <c r="AM35" i="2" s="1"/>
  <c r="BH35" i="2" a="1"/>
  <c r="BH35" i="2" s="1"/>
  <c r="X52" i="2" a="1"/>
  <c r="X52" i="2" s="1"/>
  <c r="E144" i="3"/>
  <c r="E223" i="3"/>
  <c r="AS29" i="2" a="1"/>
  <c r="AS29" i="2" s="1"/>
  <c r="AP31" i="2" a="1"/>
  <c r="AP31" i="2" s="1"/>
  <c r="BG32" i="2" a="1"/>
  <c r="BG32" i="2" s="1"/>
  <c r="Z34" i="2" a="1"/>
  <c r="Z34" i="2" s="1"/>
  <c r="BM34" i="2" a="1"/>
  <c r="BM34" i="2" s="1"/>
  <c r="T35" i="2" a="1"/>
  <c r="T35" i="2" s="1"/>
  <c r="E37" i="2" a="1"/>
  <c r="E37" i="2" s="1"/>
  <c r="H52" i="2" a="1"/>
  <c r="H52" i="2" s="1"/>
  <c r="E119" i="3"/>
  <c r="E171" i="3"/>
  <c r="E235" i="3"/>
  <c r="E285" i="3"/>
  <c r="E295" i="3"/>
  <c r="X29" i="2" a="1"/>
  <c r="X29" i="2" s="1"/>
  <c r="AT29" i="2" a="1"/>
  <c r="AT29" i="2" s="1"/>
  <c r="BP29" i="2" a="1"/>
  <c r="BP29" i="2" s="1"/>
  <c r="V31" i="2" a="1"/>
  <c r="V31" i="2" s="1"/>
  <c r="AQ31" i="2" a="1"/>
  <c r="AQ31" i="2" s="1"/>
  <c r="S32" i="2" a="1"/>
  <c r="S32" i="2" s="1"/>
  <c r="AT33" i="2" a="1"/>
  <c r="AT33" i="2" s="1"/>
  <c r="AT34" i="2" a="1"/>
  <c r="AT34" i="2" s="1"/>
  <c r="BN34" i="2" a="1"/>
  <c r="BN34" i="2" s="1"/>
  <c r="E63" i="3"/>
  <c r="E91" i="3"/>
  <c r="E184" i="3"/>
  <c r="E248" i="3"/>
  <c r="E259" i="3"/>
  <c r="E272" i="3"/>
  <c r="E307" i="3"/>
  <c r="AT30" i="2" a="1"/>
  <c r="AT30" i="2" s="1"/>
  <c r="AR31" i="2" a="1"/>
  <c r="AR31" i="2" s="1"/>
  <c r="BC36" i="2" a="1"/>
  <c r="BC36" i="2" s="1"/>
  <c r="E49" i="3"/>
  <c r="E159" i="3"/>
  <c r="E199" i="3"/>
  <c r="E211" i="3"/>
  <c r="E224" i="3"/>
  <c r="E120" i="3"/>
  <c r="E29" i="2" a="1"/>
  <c r="E29" i="2" s="1"/>
  <c r="C31" i="2" a="1"/>
  <c r="C31" i="2" s="1"/>
  <c r="BO31" i="2" a="1"/>
  <c r="BO31" i="2" s="1"/>
  <c r="AW34" i="2" a="1"/>
  <c r="AW34" i="2" s="1"/>
  <c r="W35" i="2" a="1"/>
  <c r="W35" i="2" s="1"/>
  <c r="E107" i="3"/>
  <c r="E147" i="3"/>
  <c r="F29" i="2" a="1"/>
  <c r="F29" i="2" s="1"/>
  <c r="D31" i="2" a="1"/>
  <c r="D31" i="2" s="1"/>
  <c r="BP31" i="2" a="1"/>
  <c r="BP31" i="2" s="1"/>
  <c r="AQ32" i="2" a="1"/>
  <c r="AQ32" i="2" s="1"/>
  <c r="AG33" i="2" a="1"/>
  <c r="AG33" i="2" s="1"/>
  <c r="E121" i="3"/>
  <c r="E135" i="3"/>
  <c r="E160" i="3"/>
  <c r="E200" i="3"/>
  <c r="H29" i="2" a="1"/>
  <c r="H29" i="2" s="1"/>
  <c r="AD29" i="2" a="1"/>
  <c r="AD29" i="2" s="1"/>
  <c r="H30" i="2" a="1"/>
  <c r="H30" i="2" s="1"/>
  <c r="F31" i="2" a="1"/>
  <c r="F31" i="2" s="1"/>
  <c r="AA31" i="2" a="1"/>
  <c r="AA31" i="2" s="1"/>
  <c r="AR32" i="2" a="1"/>
  <c r="AR32" i="2" s="1"/>
  <c r="P33" i="2" a="1"/>
  <c r="P33" i="2" s="1"/>
  <c r="AH33" i="2" a="1"/>
  <c r="AH33" i="2" s="1"/>
  <c r="AW33" i="2" a="1"/>
  <c r="AW33" i="2" s="1"/>
  <c r="BM33" i="2" a="1"/>
  <c r="BM33" i="2" s="1"/>
  <c r="AM36" i="2" a="1"/>
  <c r="AM36" i="2" s="1"/>
  <c r="BK46" i="2" a="1"/>
  <c r="BK46" i="2" s="1"/>
  <c r="L48" i="2" a="1"/>
  <c r="L48" i="2" s="1"/>
  <c r="BB48" i="2" a="1"/>
  <c r="BB48" i="2" s="1"/>
  <c r="E23" i="3"/>
  <c r="E95" i="3"/>
  <c r="E110" i="3"/>
  <c r="E201" i="3"/>
  <c r="E227" i="3"/>
  <c r="E263" i="3"/>
  <c r="E275" i="3"/>
  <c r="AB31" i="2" a="1"/>
  <c r="AB31" i="2" s="1"/>
  <c r="Q33" i="2" a="1"/>
  <c r="Q33" i="2" s="1"/>
  <c r="BN33" i="2" a="1"/>
  <c r="BN33" i="2" s="1"/>
  <c r="G35" i="2" a="1"/>
  <c r="G35" i="2" s="1"/>
  <c r="M37" i="2" a="1"/>
  <c r="M37" i="2" s="1"/>
  <c r="M38" i="2" a="1"/>
  <c r="M38" i="2" s="1"/>
  <c r="E136" i="3"/>
  <c r="E215" i="3"/>
  <c r="E251" i="3"/>
  <c r="E240" i="3"/>
  <c r="AF30" i="2" a="1"/>
  <c r="AF30" i="2" s="1"/>
  <c r="AD31" i="2" a="1"/>
  <c r="AD31" i="2" s="1"/>
  <c r="AX31" i="2" a="1"/>
  <c r="AX31" i="2" s="1"/>
  <c r="F32" i="2" a="1"/>
  <c r="F32" i="2" s="1"/>
  <c r="AH34" i="2" a="1"/>
  <c r="AH34" i="2" s="1"/>
  <c r="AB35" i="2" a="1"/>
  <c r="AB35" i="2" s="1"/>
  <c r="E111" i="3"/>
  <c r="E151" i="3"/>
  <c r="E163" i="3"/>
  <c r="E229" i="3"/>
  <c r="E264" i="3"/>
  <c r="AH29" i="2" a="1"/>
  <c r="AH29" i="2" s="1"/>
  <c r="BB29" i="2" a="1"/>
  <c r="BB29" i="2" s="1"/>
  <c r="J31" i="2" a="1"/>
  <c r="J31" i="2" s="1"/>
  <c r="AY31" i="2" a="1"/>
  <c r="AY31" i="2" s="1"/>
  <c r="AB32" i="2" a="1"/>
  <c r="AB32" i="2" s="1"/>
  <c r="AV32" i="2" a="1"/>
  <c r="AV32" i="2" s="1"/>
  <c r="BO32" i="2" a="1"/>
  <c r="BO32" i="2" s="1"/>
  <c r="Q34" i="2" a="1"/>
  <c r="Q34" i="2" s="1"/>
  <c r="E55" i="3"/>
  <c r="E83" i="3"/>
  <c r="E97" i="3"/>
  <c r="E177" i="3"/>
  <c r="E203" i="3"/>
  <c r="E216" i="3"/>
  <c r="E241" i="3"/>
  <c r="E253" i="3"/>
  <c r="E301" i="3"/>
  <c r="E176" i="3"/>
  <c r="L29" i="2" a="1"/>
  <c r="L29" i="2" s="1"/>
  <c r="L30" i="2" a="1"/>
  <c r="L30" i="2" s="1"/>
  <c r="AZ31" i="2" a="1"/>
  <c r="AZ31" i="2" s="1"/>
  <c r="BB34" i="2" a="1"/>
  <c r="BB34" i="2" s="1"/>
  <c r="D36" i="2" a="1"/>
  <c r="D36" i="2" s="1"/>
  <c r="W36" i="2" a="1"/>
  <c r="W36" i="2" s="1"/>
  <c r="AV52" i="2" a="1"/>
  <c r="AV52" i="2" s="1"/>
  <c r="E191" i="3"/>
  <c r="E323" i="3"/>
  <c r="M29" i="2" a="1"/>
  <c r="M29" i="2" s="1"/>
  <c r="AJ29" i="2" a="1"/>
  <c r="AJ29" i="2" s="1"/>
  <c r="BD29" i="2" a="1"/>
  <c r="BD29" i="2" s="1"/>
  <c r="M30" i="2" a="1"/>
  <c r="M30" i="2" s="1"/>
  <c r="BD30" i="2" a="1"/>
  <c r="BD30" i="2" s="1"/>
  <c r="AD32" i="2" a="1"/>
  <c r="AD32" i="2" s="1"/>
  <c r="AX32" i="2" a="1"/>
  <c r="AX32" i="2" s="1"/>
  <c r="R34" i="2" a="1"/>
  <c r="R34" i="2" s="1"/>
  <c r="AE35" i="2" a="1"/>
  <c r="AE35" i="2" s="1"/>
  <c r="AR36" i="2" a="1"/>
  <c r="AR36" i="2" s="1"/>
  <c r="BK36" i="2" a="1"/>
  <c r="BK36" i="2" s="1"/>
  <c r="AW52" i="2" a="1"/>
  <c r="AW52" i="2" s="1"/>
  <c r="E139" i="3"/>
  <c r="E152" i="3"/>
  <c r="E230" i="3"/>
  <c r="E279" i="3"/>
  <c r="E312" i="3"/>
  <c r="N29" i="2" a="1"/>
  <c r="N29" i="2" s="1"/>
  <c r="AJ30" i="2" a="1"/>
  <c r="AJ30" i="2" s="1"/>
  <c r="AH31" i="2" a="1"/>
  <c r="AH31" i="2" s="1"/>
  <c r="AY32" i="2" a="1"/>
  <c r="AY32" i="2" s="1"/>
  <c r="BB33" i="2" a="1"/>
  <c r="BB33" i="2" s="1"/>
  <c r="D34" i="2" a="1"/>
  <c r="D34" i="2" s="1"/>
  <c r="L35" i="2" a="1"/>
  <c r="L35" i="2" s="1"/>
  <c r="AZ35" i="2" a="1"/>
  <c r="AZ35" i="2" s="1"/>
  <c r="R37" i="2" a="1"/>
  <c r="R37" i="2" s="1"/>
  <c r="R38" i="2" a="1"/>
  <c r="R38" i="2" s="1"/>
  <c r="E71" i="3"/>
  <c r="E113" i="3"/>
  <c r="E40" i="3"/>
  <c r="E181" i="3"/>
  <c r="E19" i="8"/>
  <c r="E19" i="3"/>
  <c r="E27" i="8"/>
  <c r="E27" i="3"/>
  <c r="E51" i="8"/>
  <c r="E51" i="3"/>
  <c r="E16" i="3"/>
  <c r="E13" i="8"/>
  <c r="E13" i="3"/>
  <c r="E29" i="8"/>
  <c r="E29" i="3"/>
  <c r="E37" i="8"/>
  <c r="E37" i="3"/>
  <c r="E45" i="8"/>
  <c r="E45" i="3"/>
  <c r="E53" i="8"/>
  <c r="E53" i="3"/>
  <c r="E61" i="8"/>
  <c r="E61" i="3"/>
  <c r="E77" i="8"/>
  <c r="E77" i="3"/>
  <c r="E85" i="8"/>
  <c r="E85" i="3"/>
  <c r="E93" i="8"/>
  <c r="E93" i="3"/>
  <c r="E101" i="8"/>
  <c r="E101" i="3"/>
  <c r="E109" i="8"/>
  <c r="E109" i="3"/>
  <c r="E125" i="8"/>
  <c r="E125" i="3"/>
  <c r="E133" i="8"/>
  <c r="E133" i="3"/>
  <c r="E149" i="8"/>
  <c r="E149" i="3"/>
  <c r="E157" i="8"/>
  <c r="E157" i="3"/>
  <c r="E165" i="8"/>
  <c r="E165" i="3"/>
  <c r="E173" i="8"/>
  <c r="E173" i="3"/>
  <c r="E197" i="8"/>
  <c r="E197" i="3"/>
  <c r="N49" i="2" a="1"/>
  <c r="N49" i="2" s="1"/>
  <c r="AL49" i="2" a="1"/>
  <c r="AL49" i="2" s="1"/>
  <c r="BJ49" i="2" a="1"/>
  <c r="BJ49" i="2" s="1"/>
  <c r="D51" i="2" a="1"/>
  <c r="D51" i="2" s="1"/>
  <c r="L51" i="2" a="1"/>
  <c r="L51" i="2" s="1"/>
  <c r="T50" i="2" a="1"/>
  <c r="T50" i="2" s="1"/>
  <c r="T51" i="2" a="1"/>
  <c r="T51" i="2" s="1"/>
  <c r="AB51" i="2" a="1"/>
  <c r="AB51" i="2" s="1"/>
  <c r="AJ51" i="2" a="1"/>
  <c r="AJ51" i="2" s="1"/>
  <c r="AR50" i="2" a="1"/>
  <c r="AR50" i="2" s="1"/>
  <c r="AR51" i="2" a="1"/>
  <c r="AR51" i="2" s="1"/>
  <c r="AZ51" i="2" a="1"/>
  <c r="AZ51" i="2" s="1"/>
  <c r="BH51" i="2" a="1"/>
  <c r="BH51" i="2" s="1"/>
  <c r="BH50" i="2" a="1"/>
  <c r="BH50" i="2" s="1"/>
  <c r="BP50" i="2" a="1"/>
  <c r="BP50" i="2" s="1"/>
  <c r="E21" i="3"/>
  <c r="E72" i="3"/>
  <c r="E189" i="3"/>
  <c r="E8" i="8"/>
  <c r="E8" i="3"/>
  <c r="E32" i="8"/>
  <c r="E32" i="3"/>
  <c r="E48" i="8"/>
  <c r="E48" i="3"/>
  <c r="E56" i="8"/>
  <c r="E56" i="3"/>
  <c r="E80" i="8"/>
  <c r="E80" i="3"/>
  <c r="E96" i="8"/>
  <c r="E96" i="3"/>
  <c r="E104" i="8"/>
  <c r="E104" i="3"/>
  <c r="BD47" i="2" a="1"/>
  <c r="BD47" i="2" s="1"/>
  <c r="AZ50" i="2" a="1"/>
  <c r="AZ50" i="2" s="1"/>
  <c r="E11" i="3"/>
  <c r="E24" i="3"/>
  <c r="E64" i="3"/>
  <c r="E117" i="3"/>
  <c r="E9" i="8"/>
  <c r="E9" i="3"/>
  <c r="E17" i="8"/>
  <c r="E17" i="3"/>
  <c r="E25" i="3"/>
  <c r="E25" i="8"/>
  <c r="E33" i="8"/>
  <c r="E33" i="3"/>
  <c r="E41" i="3"/>
  <c r="E41" i="8"/>
  <c r="E57" i="3"/>
  <c r="E57" i="8"/>
  <c r="E65" i="3"/>
  <c r="E65" i="8"/>
  <c r="E73" i="8"/>
  <c r="E73" i="3"/>
  <c r="E81" i="3"/>
  <c r="E81" i="8"/>
  <c r="E89" i="8"/>
  <c r="E89" i="3"/>
  <c r="E105" i="8"/>
  <c r="E105" i="3"/>
  <c r="E129" i="8"/>
  <c r="E129" i="3"/>
  <c r="E137" i="3"/>
  <c r="E137" i="8"/>
  <c r="E145" i="8"/>
  <c r="E145" i="3"/>
  <c r="BD46" i="2" a="1"/>
  <c r="BD46" i="2" s="1"/>
  <c r="X47" i="2" a="1"/>
  <c r="X47" i="2" s="1"/>
  <c r="E185" i="3"/>
  <c r="E277" i="3"/>
  <c r="E237" i="3"/>
  <c r="E257" i="3"/>
  <c r="E193" i="8"/>
  <c r="E289" i="8"/>
  <c r="E67" i="3"/>
  <c r="E217" i="3"/>
  <c r="E233" i="8"/>
  <c r="J53" i="2" a="1"/>
  <c r="J53" i="2" s="1"/>
  <c r="E269" i="3"/>
  <c r="E273" i="8"/>
  <c r="E321" i="3"/>
  <c r="E321" i="8"/>
  <c r="E128" i="3"/>
  <c r="E209" i="3"/>
  <c r="E313" i="8"/>
  <c r="E169" i="3"/>
  <c r="E261" i="3"/>
  <c r="E161" i="8"/>
  <c r="E221" i="3"/>
  <c r="E281" i="3"/>
  <c r="E297" i="8"/>
  <c r="E213" i="3"/>
  <c r="E12" i="3"/>
  <c r="E12" i="8"/>
  <c r="E20" i="3"/>
  <c r="E20" i="8"/>
  <c r="E28" i="3"/>
  <c r="E28" i="8"/>
  <c r="E36" i="3"/>
  <c r="E36" i="8"/>
  <c r="E44" i="3"/>
  <c r="E44" i="8"/>
  <c r="E52" i="3"/>
  <c r="E52" i="8"/>
  <c r="E60" i="3"/>
  <c r="E60" i="8"/>
  <c r="E68" i="3"/>
  <c r="E68" i="8"/>
  <c r="E76" i="3"/>
  <c r="E76" i="8"/>
  <c r="E84" i="3"/>
  <c r="E84" i="8"/>
  <c r="E92" i="3"/>
  <c r="E92" i="8"/>
  <c r="E100" i="3"/>
  <c r="E100" i="8"/>
  <c r="E108" i="3"/>
  <c r="E108" i="8"/>
  <c r="E116" i="3"/>
  <c r="E116" i="8"/>
  <c r="E124" i="3"/>
  <c r="E124" i="8"/>
  <c r="E132" i="3"/>
  <c r="E132" i="8"/>
  <c r="E140" i="3"/>
  <c r="E140" i="8"/>
  <c r="E148" i="3"/>
  <c r="E148" i="8"/>
  <c r="E156" i="3"/>
  <c r="E156" i="8"/>
  <c r="E164" i="3"/>
  <c r="E164" i="8"/>
  <c r="E172" i="3"/>
  <c r="E172" i="8"/>
  <c r="E180" i="3"/>
  <c r="E180" i="8"/>
  <c r="E188" i="3"/>
  <c r="E188" i="8"/>
  <c r="E196" i="3"/>
  <c r="E196" i="8"/>
  <c r="E204" i="3"/>
  <c r="E204" i="8"/>
  <c r="E212" i="3"/>
  <c r="E212" i="8"/>
  <c r="E220" i="3"/>
  <c r="E220" i="8"/>
  <c r="E228" i="3"/>
  <c r="E228" i="8"/>
  <c r="E236" i="3"/>
  <c r="E236" i="8"/>
  <c r="E244" i="3"/>
  <c r="E244" i="8"/>
  <c r="E252" i="3"/>
  <c r="E252" i="8"/>
  <c r="E260" i="3"/>
  <c r="E260" i="8"/>
  <c r="E268" i="3"/>
  <c r="E268" i="8"/>
  <c r="E276" i="3"/>
  <c r="E276" i="8"/>
  <c r="E284" i="3"/>
  <c r="E284" i="8"/>
  <c r="E292" i="3"/>
  <c r="E292" i="8"/>
  <c r="E300" i="3"/>
  <c r="E300" i="8"/>
  <c r="E308" i="3"/>
  <c r="E308" i="8"/>
  <c r="E316" i="3"/>
  <c r="E316" i="8"/>
  <c r="E324" i="3"/>
  <c r="E324" i="8"/>
  <c r="BE53" i="2" a="1"/>
  <c r="BE53" i="2" s="1"/>
  <c r="E112" i="3"/>
  <c r="E225" i="8"/>
  <c r="BF53" i="2" a="1"/>
  <c r="BF53" i="2" s="1"/>
  <c r="E265" i="8"/>
  <c r="E205" i="3"/>
  <c r="E305" i="8"/>
</calcChain>
</file>

<file path=xl/sharedStrings.xml><?xml version="1.0" encoding="utf-8"?>
<sst xmlns="http://schemas.openxmlformats.org/spreadsheetml/2006/main" count="6193" uniqueCount="376">
  <si>
    <t>Peptide Map PcDBP (PEP20205061690) - Mouse IgG1 Monoclonal Antibody 3D10</t>
  </si>
  <si>
    <t>Microarray Content:</t>
  </si>
  <si>
    <t>DBL domain of PcDBP elongated with neutral GSGSGSG linkers at the C- and N-terminus and translated into overlapping peptides</t>
  </si>
  <si>
    <t>Sample:</t>
  </si>
  <si>
    <t>Mouse IgG1 monoclonal antibody 3D10</t>
  </si>
  <si>
    <t>Peptide Length:</t>
  </si>
  <si>
    <t>20 aa</t>
  </si>
  <si>
    <t>Peptide Overlap:</t>
  </si>
  <si>
    <t>19 aa</t>
  </si>
  <si>
    <t>Number of Peptides:</t>
  </si>
  <si>
    <t>Number of Spots:</t>
  </si>
  <si>
    <t>644 (peptides printed in duplicate)</t>
  </si>
  <si>
    <t>HA Controls:</t>
  </si>
  <si>
    <t>YPYDVPDYAG</t>
  </si>
  <si>
    <t xml:space="preserve">78 spots </t>
  </si>
  <si>
    <t>Mouse mAb 3D10, 1 µg/ml</t>
  </si>
  <si>
    <t>G</t>
  </si>
  <si>
    <t>GSGSGSGVNYKEYFDKYQIN</t>
  </si>
  <si>
    <t>SGSGSGVNYKEYFDKYQINE</t>
  </si>
  <si>
    <t>GSGSGVNYKEYFDKYQINEC</t>
  </si>
  <si>
    <t>SGSGVNYKEYFDKYQINECK</t>
  </si>
  <si>
    <t>GSGVNYKEYFDKYQINECKQ</t>
  </si>
  <si>
    <t>SGVNYKEYFDKYQINECKQK</t>
  </si>
  <si>
    <t>GVNYKEYFDKYQINECKQKE</t>
  </si>
  <si>
    <t>VNYKEYFDKYQINECKQKEK</t>
  </si>
  <si>
    <t>NYKEYFDKYQINECKQKEKT</t>
  </si>
  <si>
    <t>YKEYFDKYQINECKQKEKTE</t>
  </si>
  <si>
    <t>KEYFDKYQINECKQKEKTEI</t>
  </si>
  <si>
    <t>EYFDKYQINECKQKEKTEIH</t>
  </si>
  <si>
    <t>YFDKYQINECKQKEKTEIHA</t>
  </si>
  <si>
    <t>FDKYQINECKQKEKTEIHAW</t>
  </si>
  <si>
    <t>DKYQINECKQKEKTEIHAWV</t>
  </si>
  <si>
    <t>KYQINECKQKEKTEIHAWVC</t>
  </si>
  <si>
    <t>YQINECKQKEKTEIHAWVCD</t>
  </si>
  <si>
    <t>QINECKQKEKTEIHAWVCDE</t>
  </si>
  <si>
    <t>INECKQKEKTEIHAWVCDEK</t>
  </si>
  <si>
    <t>NECKQKEKTEIHAWVCDEKK</t>
  </si>
  <si>
    <t>ECKQKEKTEIHAWVCDEKKQ</t>
  </si>
  <si>
    <t>CKQKEKTEIHAWVCDEKKQN</t>
  </si>
  <si>
    <t>KQKEKTEIHAWVCDEKKQNC</t>
  </si>
  <si>
    <t>QKEKTEIHAWVCDEKKQNCA</t>
  </si>
  <si>
    <t>KEKTEIHAWVCDEKKQNCAP</t>
  </si>
  <si>
    <t>EKTEIHAWVCDEKKQNCAPS</t>
  </si>
  <si>
    <t>KTEIHAWVCDEKKQNCAPSR</t>
  </si>
  <si>
    <t>TEIHAWVCDEKKQNCAPSRR</t>
  </si>
  <si>
    <t>EIHAWVCDEKKQNCAPSRRI</t>
  </si>
  <si>
    <t>IHAWVCDEKKQNCAPSRRIN</t>
  </si>
  <si>
    <t>HAWVCDEKKQNCAPSRRINL</t>
  </si>
  <si>
    <t>AWVCDEKKQNCAPSRRINLC</t>
  </si>
  <si>
    <t>WVCDEKKQNCAPSRRINLCT</t>
  </si>
  <si>
    <t>VCDEKKQNCAPSRRINLCTN</t>
  </si>
  <si>
    <t>CDEKKQNCAPSRRINLCTNR</t>
  </si>
  <si>
    <t>DEKKQNCAPSRRINLCTNRL</t>
  </si>
  <si>
    <t>EKKQNCAPSRRINLCTNRLE</t>
  </si>
  <si>
    <t>KKQNCAPSRRINLCTNRLEI</t>
  </si>
  <si>
    <t>KQNCAPSRRINLCTNRLEII</t>
  </si>
  <si>
    <t>QNCAPSRRINLCTNRLEIIP</t>
  </si>
  <si>
    <t>NCAPSRRINLCTNRLEIIPD</t>
  </si>
  <si>
    <t>CAPSRRINLCTNRLEIIPDK</t>
  </si>
  <si>
    <t>APSRRINLCTNRLEIIPDKI</t>
  </si>
  <si>
    <t>PSRRINLCTNRLEIIPDKIE</t>
  </si>
  <si>
    <t>SRRINLCTNRLEIIPDKIEI</t>
  </si>
  <si>
    <t>RRINLCTNRLEIIPDKIEIK</t>
  </si>
  <si>
    <t>RINLCTNRLEIIPDKIEIKD</t>
  </si>
  <si>
    <t>INLCTNRLEIIPDKIEIKDN</t>
  </si>
  <si>
    <t>NLCTNRLEIIPDKIEIKDNE</t>
  </si>
  <si>
    <t>LCTNRLEIIPDKIEIKDNEM</t>
  </si>
  <si>
    <t>CTNRLEIIPDKIEIKDNEMK</t>
  </si>
  <si>
    <t>TNRLEIIPDKIEIKDNEMKE</t>
  </si>
  <si>
    <t>NRLEIIPDKIEIKDNEMKEL</t>
  </si>
  <si>
    <t>RLEIIPDKIEIKDNEMKELL</t>
  </si>
  <si>
    <t>LEIIPDKIEIKDNEMKELLM</t>
  </si>
  <si>
    <t>EIIPDKIEIKDNEMKELLMD</t>
  </si>
  <si>
    <t>IIPDKIEIKDNEMKELLMDY</t>
  </si>
  <si>
    <t>IPDKIEIKDNEMKELLMDYF</t>
  </si>
  <si>
    <t>PDKIEIKDNEMKELLMDYFK</t>
  </si>
  <si>
    <t>DKIEIKDNEMKELLMDYFKK</t>
  </si>
  <si>
    <t>KIEIKDNEMKELLMDYFKKF</t>
  </si>
  <si>
    <t>IEIKDNEMKELLMDYFKKFI</t>
  </si>
  <si>
    <t>EIKDNEMKELLMDYFKKFIY</t>
  </si>
  <si>
    <t>IKDNEMKELLMDYFKKFIYE</t>
  </si>
  <si>
    <t>KDNEMKELLMDYFKKFIYED</t>
  </si>
  <si>
    <t>DNEMKELLMDYFKKFIYEDA</t>
  </si>
  <si>
    <t>NEMKELLMDYFKKFIYEDAA</t>
  </si>
  <si>
    <t>EMKELLMDYFKKFIYEDAAN</t>
  </si>
  <si>
    <t>MKELLMDYFKKFIYEDAANE</t>
  </si>
  <si>
    <t>KELLMDYFKKFIYEDAANEG</t>
  </si>
  <si>
    <t>ELLMDYFKKFIYEDAANEGK</t>
  </si>
  <si>
    <t>LLMDYFKKFIYEDAANEGKL</t>
  </si>
  <si>
    <t>LMDYFKKFIYEDAANEGKLL</t>
  </si>
  <si>
    <t>MDYFKKFIYEDAANEGKLLL</t>
  </si>
  <si>
    <t>DYFKKFIYEDAANEGKLLLN</t>
  </si>
  <si>
    <t>YFKKFIYEDAANEGKLLLNK</t>
  </si>
  <si>
    <t>FKKFIYEDAANEGKLLLNKY</t>
  </si>
  <si>
    <t>KKFIYEDAANEGKLLLNKYD</t>
  </si>
  <si>
    <t>KFIYEDAANEGKLLLNKYDD</t>
  </si>
  <si>
    <t>FIYEDAANEGKLLLNKYDDK</t>
  </si>
  <si>
    <t>IYEDAANEGKLLLNKYDDKN</t>
  </si>
  <si>
    <t>YEDAANEGKLLLNKYDDKNN</t>
  </si>
  <si>
    <t>EDAANEGKLLLNKYDDKNNN</t>
  </si>
  <si>
    <t>DAANEGKLLLNKYDDKNNNE</t>
  </si>
  <si>
    <t>AANEGKLLLNKYDDKNNNEY</t>
  </si>
  <si>
    <t>ANEGKLLLNKYDDKNNNEYC</t>
  </si>
  <si>
    <t>NEGKLLLNKYDDKNNNEYCN</t>
  </si>
  <si>
    <t>EGKLLLNKYDDKNNNEYCND</t>
  </si>
  <si>
    <t>GKLLLNKYDDKNNNEYCNDM</t>
  </si>
  <si>
    <t>KLLLNKYDDKNNNEYCNDMV</t>
  </si>
  <si>
    <t>LLLNKYDDKNNNEYCNDMVN</t>
  </si>
  <si>
    <t>LLNKYDDKNNNEYCNDMVNS</t>
  </si>
  <si>
    <t>LNKYDDKNNNEYCNDMVNSF</t>
  </si>
  <si>
    <t>NKYDDKNNNEYCNDMVNSFG</t>
  </si>
  <si>
    <t>KYDDKNNNEYCNDMVNSFGD</t>
  </si>
  <si>
    <t>YDDKNNNEYCNDMVNSFGDY</t>
  </si>
  <si>
    <t>DDKNNNEYCNDMVNSFGDYK</t>
  </si>
  <si>
    <t>DKNNNEYCNDMVNSFGDYKN</t>
  </si>
  <si>
    <t>KNNNEYCNDMVNSFGDYKNI</t>
  </si>
  <si>
    <t>NNNEYCNDMVNSFGDYKNIV</t>
  </si>
  <si>
    <t>NNEYCNDMVNSFGDYKNIVE</t>
  </si>
  <si>
    <t>NEYCNDMVNSFGDYKNIVEG</t>
  </si>
  <si>
    <t>EYCNDMVNSFGDYKNIVEGT</t>
  </si>
  <si>
    <t>YCNDMVNSFGDYKNIVEGTG</t>
  </si>
  <si>
    <t>CNDMVNSFGDYKNIVEGTGL</t>
  </si>
  <si>
    <t>NDMVNSFGDYKNIVEGTGLK</t>
  </si>
  <si>
    <t>DMVNSFGDYKNIVEGTGLKN</t>
  </si>
  <si>
    <t>MVNSFGDYKNIVEGTGLKNV</t>
  </si>
  <si>
    <t>VNSFGDYKNIVEGTGLKNVA</t>
  </si>
  <si>
    <t>NSFGDYKNIVEGTGLKNVAN</t>
  </si>
  <si>
    <t>SFGDYKNIVEGTGLKNVANE</t>
  </si>
  <si>
    <t>FGDYKNIVEGTGLKNVANEN</t>
  </si>
  <si>
    <t>GDYKNIVEGTGLKNVANENL</t>
  </si>
  <si>
    <t>DYKNIVEGTGLKNVANENLL</t>
  </si>
  <si>
    <t>YKNIVEGTGLKNVANENLLE</t>
  </si>
  <si>
    <t>KNIVEGTGLKNVANENLLEL</t>
  </si>
  <si>
    <t>NIVEGTGLKNVANENLLELK</t>
  </si>
  <si>
    <t>IVEGTGLKNVANENLLELKI</t>
  </si>
  <si>
    <t>VEGTGLKNVANENLLELKIQ</t>
  </si>
  <si>
    <t>EGTGLKNVANENLLELKIQN</t>
  </si>
  <si>
    <t>GTGLKNVANENLLELKIQNI</t>
  </si>
  <si>
    <t>TGLKNVANENLLELKIQNIF</t>
  </si>
  <si>
    <t>GLKNVANENLLELKIQNIFG</t>
  </si>
  <si>
    <t>LKNVANENLLELKIQNIFGT</t>
  </si>
  <si>
    <t>KNVANENLLELKIQNIFGTD</t>
  </si>
  <si>
    <t>NVANENLLELKIQNIFGTDD</t>
  </si>
  <si>
    <t>VANENLLELKIQNIFGTDDN</t>
  </si>
  <si>
    <t>ANENLLELKIQNIFGTDDNA</t>
  </si>
  <si>
    <t>NENLLELKIQNIFGTDDNAK</t>
  </si>
  <si>
    <t>ENLLELKIQNIFGTDDNAKR</t>
  </si>
  <si>
    <t>NLLELKIQNIFGTDDNAKRD</t>
  </si>
  <si>
    <t>LLELKIQNIFGTDDNAKRDR</t>
  </si>
  <si>
    <t>LELKIQNIFGTDDNAKRDRK</t>
  </si>
  <si>
    <t>ELKIQNIFGTDDNAKRDRKI</t>
  </si>
  <si>
    <t>LKIQNIFGTDDNAKRDRKIW</t>
  </si>
  <si>
    <t>KIQNIFGTDDNAKRDRKIWW</t>
  </si>
  <si>
    <t>IQNIFGTDDNAKRDRKIWWK</t>
  </si>
  <si>
    <t>QNIFGTDDNAKRDRKIWWKR</t>
  </si>
  <si>
    <t>NIFGTDDNAKRDRKIWWKRH</t>
  </si>
  <si>
    <t>IFGTDDNAKRDRKIWWKRHE</t>
  </si>
  <si>
    <t>FGTDDNAKRDRKIWWKRHEN</t>
  </si>
  <si>
    <t>GTDDNAKRDRKIWWKRHENI</t>
  </si>
  <si>
    <t>TDDNAKRDRKIWWKRHENII</t>
  </si>
  <si>
    <t>DDNAKRDRKIWWKRHENIIW</t>
  </si>
  <si>
    <t>DNAKRDRKIWWKRHENIIWK</t>
  </si>
  <si>
    <t>NAKRDRKIWWKRHENIIWKA</t>
  </si>
  <si>
    <t>AKRDRKIWWKRHENIIWKAM</t>
  </si>
  <si>
    <t>KRDRKIWWKRHENIIWKAMV</t>
  </si>
  <si>
    <t>RDRKIWWKRHENIIWKAMVL</t>
  </si>
  <si>
    <t>DRKIWWKRHENIIWKAMVLG</t>
  </si>
  <si>
    <t>RKIWWKRHENIIWKAMVLGK</t>
  </si>
  <si>
    <t>KIWWKRHENIIWKAMVLGKD</t>
  </si>
  <si>
    <t>IWWKRHENIIWKAMVLGKDF</t>
  </si>
  <si>
    <t>WWKRHENIIWKAMVLGKDFN</t>
  </si>
  <si>
    <t>WKRHENIIWKAMVLGKDFNE</t>
  </si>
  <si>
    <t>KRHENIIWKAMVLGKDFNEA</t>
  </si>
  <si>
    <t>RHENIIWKAMVLGKDFNEAS</t>
  </si>
  <si>
    <t>HENIIWKAMVLGKDFNEASN</t>
  </si>
  <si>
    <t>ENIIWKAMVLGKDFNEASNY</t>
  </si>
  <si>
    <t>NIIWKAMVLGKDFNEASNYE</t>
  </si>
  <si>
    <t>IIWKAMVLGKDFNEASNYEN</t>
  </si>
  <si>
    <t>IWKAMVLGKDFNEASNYENI</t>
  </si>
  <si>
    <t>WKAMVLGKDFNEASNYENIC</t>
  </si>
  <si>
    <t>KAMVLGKDFNEASNYENICT</t>
  </si>
  <si>
    <t>AMVLGKDFNEASNYENICTN</t>
  </si>
  <si>
    <t>MVLGKDFNEASNYENICTNY</t>
  </si>
  <si>
    <t>VLGKDFNEASNYENICTNYK</t>
  </si>
  <si>
    <t>LGKDFNEASNYENICTNYKL</t>
  </si>
  <si>
    <t>GKDFNEASNYENICTNYKLE</t>
  </si>
  <si>
    <t>KDFNEASNYENICTNYKLED</t>
  </si>
  <si>
    <t>DFNEASNYENICTNYKLEDH</t>
  </si>
  <si>
    <t>FNEASNYENICTNYKLEDHH</t>
  </si>
  <si>
    <t>NEASNYENICTNYKLEDHHS</t>
  </si>
  <si>
    <t>EASNYENICTNYKLEDHHSQ</t>
  </si>
  <si>
    <t>ASNYENICTNYKLEDHHSQI</t>
  </si>
  <si>
    <t>SNYENICTNYKLEDHHSQIE</t>
  </si>
  <si>
    <t>NYENICTNYKLEDHHSQIER</t>
  </si>
  <si>
    <t>YENICTNYKLEDHHSQIERW</t>
  </si>
  <si>
    <t>ENICTNYKLEDHHSQIERWA</t>
  </si>
  <si>
    <t>NICTNYKLEDHHSQIERWAR</t>
  </si>
  <si>
    <t>ICTNYKLEDHHSQIERWARE</t>
  </si>
  <si>
    <t>CTNYKLEDHHSQIERWAREW</t>
  </si>
  <si>
    <t>TNYKLEDHHSQIERWAREWI</t>
  </si>
  <si>
    <t>NYKLEDHHSQIERWAREWIQ</t>
  </si>
  <si>
    <t>YKLEDHHSQIERWAREWIQE</t>
  </si>
  <si>
    <t>KLEDHHSQIERWAREWIQEF</t>
  </si>
  <si>
    <t>LEDHHSQIERWAREWIQEFS</t>
  </si>
  <si>
    <t>EDHHSQIERWAREWIQEFSV</t>
  </si>
  <si>
    <t>DHHSQIERWAREWIQEFSVQ</t>
  </si>
  <si>
    <t>HHSQIERWAREWIQEFSVQY</t>
  </si>
  <si>
    <t>HSQIERWAREWIQEFSVQYF</t>
  </si>
  <si>
    <t>SQIERWAREWIQEFSVQYFK</t>
  </si>
  <si>
    <t>QIERWAREWIQEFSVQYFKE</t>
  </si>
  <si>
    <t>IERWAREWIQEFSVQYFKEA</t>
  </si>
  <si>
    <t>ERWAREWIQEFSVQYFKEAN</t>
  </si>
  <si>
    <t>RWAREWIQEFSVQYFKEANK</t>
  </si>
  <si>
    <t>WAREWIQEFSVQYFKEANKI</t>
  </si>
  <si>
    <t>AREWIQEFSVQYFKEANKIN</t>
  </si>
  <si>
    <t>REWIQEFSVQYFKEANKINN</t>
  </si>
  <si>
    <t>EWIQEFSVQYFKEANKINNK</t>
  </si>
  <si>
    <t>WIQEFSVQYFKEANKINNKC</t>
  </si>
  <si>
    <t>IQEFSVQYFKEANKINNKCI</t>
  </si>
  <si>
    <t>QEFSVQYFKEANKINNKCIK</t>
  </si>
  <si>
    <t>EFSVQYFKEANKINNKCIKK</t>
  </si>
  <si>
    <t>FSVQYFKEANKINNKCIKKS</t>
  </si>
  <si>
    <t>SVQYFKEANKINNKCIKKSN</t>
  </si>
  <si>
    <t>VQYFKEANKINNKCIKKSNI</t>
  </si>
  <si>
    <t>QYFKEANKINNKCIKKSNIF</t>
  </si>
  <si>
    <t>YFKEANKINNKCIKKSNIFT</t>
  </si>
  <si>
    <t>FKEANKINNKCIKKSNIFTE</t>
  </si>
  <si>
    <t>KEANKINNKCIKKSNIFTES</t>
  </si>
  <si>
    <t>EANKINNKCIKKSNIFTESI</t>
  </si>
  <si>
    <t>ANKINNKCIKKSNIFTESIC</t>
  </si>
  <si>
    <t>NKINNKCIKKSNIFTESICT</t>
  </si>
  <si>
    <t>KINNKCIKKSNIFTESICTD</t>
  </si>
  <si>
    <t>INNKCIKKSNIFTESICTDN</t>
  </si>
  <si>
    <t>NNKCIKKSNIFTESICTDNN</t>
  </si>
  <si>
    <t>NKCIKKSNIFTESICTDNNC</t>
  </si>
  <si>
    <t>KCIKKSNIFTESICTDNNCK</t>
  </si>
  <si>
    <t>CIKKSNIFTESICTDNNCKT</t>
  </si>
  <si>
    <t>IKKSNIFTESICTDNNCKTA</t>
  </si>
  <si>
    <t>KKSNIFTESICTDNNCKTAC</t>
  </si>
  <si>
    <t>KSNIFTESICTDNNCKTACN</t>
  </si>
  <si>
    <t>SNIFTESICTDNNCKTACNA</t>
  </si>
  <si>
    <t>NIFTESICTDNNCKTACNAY</t>
  </si>
  <si>
    <t>IFTESICTDNNCKTACNAYE</t>
  </si>
  <si>
    <t>FTESICTDNNCKTACNAYET</t>
  </si>
  <si>
    <t>TESICTDNNCKTACNAYETW</t>
  </si>
  <si>
    <t>ESICTDNNCKTACNAYETWI</t>
  </si>
  <si>
    <t>SICTDNNCKTACNAYETWIN</t>
  </si>
  <si>
    <t>ICTDNNCKTACNAYETWINV</t>
  </si>
  <si>
    <t>CTDNNCKTACNAYETWINVN</t>
  </si>
  <si>
    <t>TDNNCKTACNAYETWINVNK</t>
  </si>
  <si>
    <t>DNNCKTACNAYETWINVNKS</t>
  </si>
  <si>
    <t>NNCKTACNAYETWINVNKSK</t>
  </si>
  <si>
    <t>NCKTACNAYETWINVNKSKW</t>
  </si>
  <si>
    <t>CKTACNAYETWINVNKSKWN</t>
  </si>
  <si>
    <t>KTACNAYETWINVNKSKWNT</t>
  </si>
  <si>
    <t>TACNAYETWINVNKSKWNTL</t>
  </si>
  <si>
    <t>ACNAYETWINVNKSKWNTLL</t>
  </si>
  <si>
    <t>CNAYETWINVNKSKWNTLLK</t>
  </si>
  <si>
    <t>NAYETWINVNKSKWNTLLKS</t>
  </si>
  <si>
    <t>AYETWINVNKSKWNTLLKSF</t>
  </si>
  <si>
    <t>YETWINVNKSKWNTLLKSFA</t>
  </si>
  <si>
    <t>ETWINVNKSKWNTLLKSFAN</t>
  </si>
  <si>
    <t>TWINVNKSKWNTLLKSFANF</t>
  </si>
  <si>
    <t>WINVNKSKWNTLLKSFANFK</t>
  </si>
  <si>
    <t>INVNKSKWNTLLKSFANFKT</t>
  </si>
  <si>
    <t>NVNKSKWNTLLKSFANFKTD</t>
  </si>
  <si>
    <t>VNKSKWNTLLKSFANFKTDY</t>
  </si>
  <si>
    <t>NKSKWNTLLKSFANFKTDYF</t>
  </si>
  <si>
    <t>KSKWNTLLKSFANFKTDYFS</t>
  </si>
  <si>
    <t>SKWNTLLKSFANFKTDYFSE</t>
  </si>
  <si>
    <t>KWNTLLKSFANFKTDYFSEE</t>
  </si>
  <si>
    <t>WNTLLKSFANFKTDYFSEET</t>
  </si>
  <si>
    <t>NTLLKSFANFKTDYFSEETC</t>
  </si>
  <si>
    <t>TLLKSFANFKTDYFSEETCR</t>
  </si>
  <si>
    <t>LLKSFANFKTDYFSEETCRD</t>
  </si>
  <si>
    <t>LKSFANFKTDYFSEETCRDK</t>
  </si>
  <si>
    <t>KSFANFKTDYFSEETCRDKA</t>
  </si>
  <si>
    <t>SFANFKTDYFSEETCRDKAY</t>
  </si>
  <si>
    <t>FANFKTDYFSEETCRDKAYN</t>
  </si>
  <si>
    <t>ANFKTDYFSEETCRDKAYNS</t>
  </si>
  <si>
    <t>NFKTDYFSEETCRDKAYNSL</t>
  </si>
  <si>
    <t>FKTDYFSEETCRDKAYNSLM</t>
  </si>
  <si>
    <t>KTDYFSEETCRDKAYNSLMI</t>
  </si>
  <si>
    <t>TDYFSEETCRDKAYNSLMIE</t>
  </si>
  <si>
    <t>DYFSEETCRDKAYNSLMIEF</t>
  </si>
  <si>
    <t>YFSEETCRDKAYNSLMIEFK</t>
  </si>
  <si>
    <t>FSEETCRDKAYNSLMIEFKE</t>
  </si>
  <si>
    <t>SEETCRDKAYNSLMIEFKEA</t>
  </si>
  <si>
    <t>EETCRDKAYNSLMIEFKEAY</t>
  </si>
  <si>
    <t>ETCRDKAYNSLMIEFKEAYE</t>
  </si>
  <si>
    <t>TCRDKAYNSLMIEFKEAYEV</t>
  </si>
  <si>
    <t>CRDKAYNSLMIEFKEAYEVN</t>
  </si>
  <si>
    <t>RDKAYNSLMIEFKEAYEVNF</t>
  </si>
  <si>
    <t>DKAYNSLMIEFKEAYEVNFE</t>
  </si>
  <si>
    <t>KAYNSLMIEFKEAYEVNFEN</t>
  </si>
  <si>
    <t>AYNSLMIEFKEAYEVNFENV</t>
  </si>
  <si>
    <t>YNSLMIEFKEAYEVNFENVI</t>
  </si>
  <si>
    <t>NSLMIEFKEAYEVNFENVIN</t>
  </si>
  <si>
    <t>SLMIEFKEAYEVNFENVINL</t>
  </si>
  <si>
    <t>LMIEFKEAYEVNFENVINLD</t>
  </si>
  <si>
    <t>MIEFKEAYEVNFENVINLDD</t>
  </si>
  <si>
    <t>IEFKEAYEVNFENVINLDDD</t>
  </si>
  <si>
    <t>EFKEAYEVNFENVINLDDDH</t>
  </si>
  <si>
    <t>FKEAYEVNFENVINLDDDHY</t>
  </si>
  <si>
    <t>KEAYEVNFENVINLDDDHYT</t>
  </si>
  <si>
    <t>EAYEVNFENVINLDDDHYTG</t>
  </si>
  <si>
    <t>AYEVNFENVINLDDDHYTGL</t>
  </si>
  <si>
    <t>YEVNFENVINLDDDHYTGLC</t>
  </si>
  <si>
    <t>EVNFENVINLDDDHYTGLCI</t>
  </si>
  <si>
    <t>VNFENVINLDDDHYTGLCIC</t>
  </si>
  <si>
    <t>NFENVINLDDDHYTGLCICS</t>
  </si>
  <si>
    <t>FENVINLDDDHYTGLCICSS</t>
  </si>
  <si>
    <t>ENVINLDDDHYTGLCICSST</t>
  </si>
  <si>
    <t>NVINLDDDHYTGLCICSSTK</t>
  </si>
  <si>
    <t>VINLDDDHYTGLCICSSTKA</t>
  </si>
  <si>
    <t>INLDDDHYTGLCICSSTKAN</t>
  </si>
  <si>
    <t>NLDDDHYTGLCICSSTKANN</t>
  </si>
  <si>
    <t>LDDDHYTGLCICSSTKANNT</t>
  </si>
  <si>
    <t>DDDHYTGLCICSSTKANNTV</t>
  </si>
  <si>
    <t>DDHYTGLCICSSTKANNTVI</t>
  </si>
  <si>
    <t>DHYTGLCICSSTKANNTVIT</t>
  </si>
  <si>
    <t>HYTGLCICSSTKANNTVITN</t>
  </si>
  <si>
    <t>YTGLCICSSTKANNTVITNS</t>
  </si>
  <si>
    <t>TGLCICSSTKANNTVITNSL</t>
  </si>
  <si>
    <t>GLCICSSTKANNTVITNSLN</t>
  </si>
  <si>
    <t>LCICSSTKANNTVITNSLNY</t>
  </si>
  <si>
    <t>CICSSTKANNTVITNSLNYN</t>
  </si>
  <si>
    <t>ICSSTKANNTVITNSLNYNH</t>
  </si>
  <si>
    <t>CSSTKANNTVITNSLNYNHA</t>
  </si>
  <si>
    <t>SSTKANNTVITNSLNYNHAI</t>
  </si>
  <si>
    <t>STKANNTVITNSLNYNHAIE</t>
  </si>
  <si>
    <t>TKANNTVITNSLNYNHAIES</t>
  </si>
  <si>
    <t>KANNTVITNSLNYNHAIESG</t>
  </si>
  <si>
    <t>ANNTVITNSLNYNHAIESGS</t>
  </si>
  <si>
    <t>NNTVITNSLNYNHAIESGSG</t>
  </si>
  <si>
    <t>NTVITNSLNYNHAIESGSGS</t>
  </si>
  <si>
    <t>TVITNSLNYNHAIESGSGSG</t>
  </si>
  <si>
    <t>VITNSLNYNHAIESGSGSGS</t>
  </si>
  <si>
    <t>ITNSLNYNHAIESGSGSGSG</t>
  </si>
  <si>
    <t>Mouse mAb 3D10, 10 µg/ml</t>
  </si>
  <si>
    <t>Mouse mAb 3D10, 100 µg/ml</t>
  </si>
  <si>
    <t>rank binding</t>
  </si>
  <si>
    <t>peptide source</t>
  </si>
  <si>
    <t>peptide</t>
  </si>
  <si>
    <t>chib</t>
  </si>
  <si>
    <t>XXXXXXXXXXXXX</t>
  </si>
  <si>
    <t>p6</t>
  </si>
  <si>
    <t>p4</t>
  </si>
  <si>
    <t>XXXXXXXXXXXXXX</t>
  </si>
  <si>
    <t>XXXXXXXXXXXX</t>
  </si>
  <si>
    <t>XXXXXXXX</t>
  </si>
  <si>
    <t>Intensity Map PcDBP (PEP20205061690) - Mouse IgG1 Monoclonal Antibody 3D10</t>
  </si>
  <si>
    <t>Intensity Plot PcDBP (PEP20205061690) - Mouse IgG1 Monoclonal Antibody 3D10</t>
  </si>
  <si>
    <t/>
  </si>
  <si>
    <t>The intensity plot is based on the corrected intensity values and sorted from the N- to the C-terminus of the DBL domain of PcDBP.</t>
  </si>
  <si>
    <t>Spot Family</t>
  </si>
  <si>
    <t>Row</t>
  </si>
  <si>
    <t>Column</t>
  </si>
  <si>
    <t>Peptide</t>
  </si>
  <si>
    <t>University of Alberta, PcDBP, 20 aa Linear Peptides (PEP20205061690)</t>
  </si>
  <si>
    <t>Mapping Summary PcDBP (PEP20205061690) - Mouse IgG1 Monoclonal Antibody 3D10</t>
  </si>
  <si>
    <t>The mapping summary was generated from the formatted raw data and lists averaged spot intensities and spot-to-spot deviations. Spots with a deviation of &gt;40% were zeroed in the column with the corrected intensity values.</t>
  </si>
  <si>
    <t>Deviation</t>
  </si>
  <si>
    <t>Deviation [%]</t>
  </si>
  <si>
    <t>Mouse mAb 3D10, 10 µg/ml (corr.)</t>
  </si>
  <si>
    <t>The raw data was generated by microarray data quantification with PepSlide® Analyzer with a local microarray background. Quantification was based on 16-bit gray scale tiff files.</t>
  </si>
  <si>
    <t>Raw Mean</t>
  </si>
  <si>
    <t>Background Mean</t>
  </si>
  <si>
    <t>Foreground Mean</t>
  </si>
  <si>
    <t>Raw Median</t>
  </si>
  <si>
    <t>Background Median</t>
  </si>
  <si>
    <t>Foreground Median</t>
  </si>
  <si>
    <t>Av. Foreground Median</t>
  </si>
  <si>
    <t>Raw Data PcDBP (PEP20205061690) - Mouse IgG1 Monoclonal Antibody 3D10, 10 µg/ml</t>
  </si>
  <si>
    <t>Calculation PcDBP (PEP20205061690) - Mouse IgG1 Monoclonal Antibody 3D10</t>
  </si>
  <si>
    <t>The calculation is based on the corrected intensity values. For a better data overview, the baselines of the intensity plot are leveled.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</si>
</sst>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8" x14ac:knownFonts="1">
    <font>
      <sz val="11"/>
      <color rgb="FF000000"/>
      <name val="Calibri"/>
      <scheme val="minor"/>
    </font>
    <font>
      <sz val="14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rgb="FF00B050"/>
      <name val="Calibri"/>
      <scheme val="minor"/>
    </font>
    <font>
      <sz val="11"/>
      <color rgb="FF9CC2E5"/>
      <name val="Calibri"/>
      <scheme val="minor"/>
    </font>
    <font>
      <sz val="14"/>
      <color theme="1"/>
      <name val="Calibri"/>
    </font>
    <font>
      <b/>
      <sz val="11"/>
      <color rgb="FFFFFFFF"/>
      <name val="Calibri"/>
    </font>
  </fonts>
  <fills count="3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8F8"/>
        <bgColor rgb="FFFFF8F8"/>
      </patternFill>
    </fill>
    <fill>
      <patternFill patternType="solid">
        <fgColor rgb="FFFFFFFF"/>
        <bgColor rgb="FFFFFFFF"/>
      </patternFill>
    </fill>
    <fill>
      <patternFill patternType="solid">
        <fgColor rgb="FFFFF3F3"/>
        <bgColor rgb="FFFFF3F3"/>
      </patternFill>
    </fill>
    <fill>
      <patternFill patternType="solid">
        <fgColor rgb="FFFFFAFA"/>
        <bgColor rgb="FFFFFAFA"/>
      </patternFill>
    </fill>
    <fill>
      <patternFill patternType="solid">
        <fgColor rgb="FFFFDBDB"/>
        <bgColor rgb="FFFFDBDB"/>
      </patternFill>
    </fill>
    <fill>
      <patternFill patternType="solid">
        <fgColor rgb="FFFFFBFB"/>
        <bgColor rgb="FFFFFBFB"/>
      </patternFill>
    </fill>
    <fill>
      <patternFill patternType="solid">
        <fgColor rgb="FFFFFDFD"/>
        <bgColor rgb="FFFFFDFD"/>
      </patternFill>
    </fill>
    <fill>
      <patternFill patternType="solid">
        <fgColor rgb="FFFFF9F9"/>
        <bgColor rgb="FFFFF9F9"/>
      </patternFill>
    </fill>
    <fill>
      <patternFill patternType="solid">
        <fgColor rgb="FFFFFCFC"/>
        <bgColor rgb="FFFFFCFC"/>
      </patternFill>
    </fill>
    <fill>
      <patternFill patternType="solid">
        <fgColor rgb="FFFFF4F4"/>
        <bgColor rgb="FFFFF4F4"/>
      </patternFill>
    </fill>
    <fill>
      <patternFill patternType="solid">
        <fgColor rgb="FFFFFEFE"/>
        <bgColor rgb="FFFFFEFE"/>
      </patternFill>
    </fill>
    <fill>
      <patternFill patternType="solid">
        <fgColor rgb="FFFFF5F5"/>
        <bgColor rgb="FFFFF5F5"/>
      </patternFill>
    </fill>
    <fill>
      <patternFill patternType="solid">
        <fgColor rgb="FFFFEEEE"/>
        <bgColor rgb="FFFFEEEE"/>
      </patternFill>
    </fill>
    <fill>
      <patternFill patternType="solid">
        <fgColor rgb="FFFF3E3E"/>
        <bgColor rgb="FFFF3E3E"/>
      </patternFill>
    </fill>
    <fill>
      <patternFill patternType="solid">
        <fgColor rgb="FFFFEDED"/>
        <bgColor rgb="FFFFEDED"/>
      </patternFill>
    </fill>
    <fill>
      <patternFill patternType="solid">
        <fgColor rgb="FFFFF7F7"/>
        <bgColor rgb="FFFFF7F7"/>
      </patternFill>
    </fill>
    <fill>
      <patternFill patternType="solid">
        <fgColor rgb="FFFFF6F6"/>
        <bgColor rgb="FFFFF6F6"/>
      </patternFill>
    </fill>
    <fill>
      <patternFill patternType="solid">
        <fgColor rgb="FFFFD2D2"/>
        <bgColor rgb="FFFFD2D2"/>
      </patternFill>
    </fill>
    <fill>
      <patternFill patternType="solid">
        <fgColor rgb="FFFF9797"/>
        <bgColor rgb="FFFF9797"/>
      </patternFill>
    </fill>
    <fill>
      <patternFill patternType="solid">
        <fgColor rgb="FFFFD7D7"/>
        <bgColor rgb="FFFFD7D7"/>
      </patternFill>
    </fill>
    <fill>
      <patternFill patternType="solid">
        <fgColor rgb="FFFFE3E3"/>
        <bgColor rgb="FFFFE3E3"/>
      </patternFill>
    </fill>
    <fill>
      <patternFill patternType="solid">
        <fgColor rgb="FFFFF0F0"/>
        <bgColor rgb="FFFFF0F0"/>
      </patternFill>
    </fill>
    <fill>
      <patternFill patternType="solid">
        <fgColor rgb="FFFF1F1F"/>
        <bgColor rgb="FFFF1F1F"/>
      </patternFill>
    </fill>
    <fill>
      <patternFill patternType="solid">
        <fgColor rgb="FFFFEFEF"/>
        <bgColor rgb="FFFFEFEF"/>
      </patternFill>
    </fill>
    <fill>
      <patternFill patternType="solid">
        <fgColor rgb="FFFFD6D6"/>
        <bgColor rgb="FFFFD6D6"/>
      </patternFill>
    </fill>
    <fill>
      <patternFill patternType="solid">
        <fgColor rgb="FFFFE9E9"/>
        <bgColor rgb="FFFFE9E9"/>
      </patternFill>
    </fill>
    <fill>
      <patternFill patternType="solid">
        <fgColor rgb="FFFFF2F2"/>
        <bgColor rgb="FFFFF2F2"/>
      </patternFill>
    </fill>
    <fill>
      <patternFill patternType="solid">
        <fgColor rgb="FF595959"/>
        <bgColor rgb="FF595959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3" fontId="2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2" fontId="5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2" fillId="2" borderId="1" xfId="0" applyFont="1" applyFill="1" applyBorder="1"/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2" fillId="14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2" fillId="16" borderId="1" xfId="0" applyFont="1" applyFill="1" applyBorder="1" applyAlignment="1">
      <alignment horizontal="center"/>
    </xf>
    <xf numFmtId="0" fontId="2" fillId="17" borderId="1" xfId="0" applyFont="1" applyFill="1" applyBorder="1" applyAlignment="1">
      <alignment horizontal="center"/>
    </xf>
    <xf numFmtId="0" fontId="2" fillId="18" borderId="1" xfId="0" applyFont="1" applyFill="1" applyBorder="1" applyAlignment="1">
      <alignment horizontal="center"/>
    </xf>
    <xf numFmtId="0" fontId="2" fillId="19" borderId="1" xfId="0" applyFont="1" applyFill="1" applyBorder="1" applyAlignment="1">
      <alignment horizontal="center"/>
    </xf>
    <xf numFmtId="0" fontId="2" fillId="20" borderId="1" xfId="0" applyFont="1" applyFill="1" applyBorder="1" applyAlignment="1">
      <alignment horizontal="center"/>
    </xf>
    <xf numFmtId="0" fontId="2" fillId="21" borderId="1" xfId="0" applyFont="1" applyFill="1" applyBorder="1" applyAlignment="1">
      <alignment horizontal="center"/>
    </xf>
    <xf numFmtId="0" fontId="2" fillId="22" borderId="1" xfId="0" applyFont="1" applyFill="1" applyBorder="1" applyAlignment="1">
      <alignment horizontal="center"/>
    </xf>
    <xf numFmtId="0" fontId="2" fillId="23" borderId="1" xfId="0" applyFont="1" applyFill="1" applyBorder="1" applyAlignment="1">
      <alignment horizontal="center"/>
    </xf>
    <xf numFmtId="0" fontId="2" fillId="24" borderId="1" xfId="0" applyFont="1" applyFill="1" applyBorder="1" applyAlignment="1">
      <alignment horizontal="center"/>
    </xf>
    <xf numFmtId="0" fontId="2" fillId="25" borderId="1" xfId="0" applyFont="1" applyFill="1" applyBorder="1" applyAlignment="1">
      <alignment horizontal="center"/>
    </xf>
    <xf numFmtId="0" fontId="2" fillId="26" borderId="1" xfId="0" applyFont="1" applyFill="1" applyBorder="1" applyAlignment="1">
      <alignment horizontal="center"/>
    </xf>
    <xf numFmtId="0" fontId="2" fillId="27" borderId="1" xfId="0" applyFont="1" applyFill="1" applyBorder="1" applyAlignment="1">
      <alignment horizontal="center"/>
    </xf>
    <xf numFmtId="0" fontId="2" fillId="28" borderId="1" xfId="0" applyFont="1" applyFill="1" applyBorder="1" applyAlignment="1">
      <alignment horizontal="center"/>
    </xf>
    <xf numFmtId="0" fontId="2" fillId="29" borderId="1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6" fillId="0" borderId="0" xfId="0" applyFont="1"/>
    <xf numFmtId="0" fontId="7" fillId="30" borderId="1" xfId="0" applyFont="1" applyFill="1" applyBorder="1" applyAlignment="1">
      <alignment horizontal="left"/>
    </xf>
    <xf numFmtId="0" fontId="7" fillId="30" borderId="1" xfId="0" applyFont="1" applyFill="1" applyBorder="1" applyAlignment="1">
      <alignment horizontal="right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Q1000"/>
  <sheetViews>
    <sheetView workbookViewId="0"/>
  </sheetViews>
  <sheetFormatPr defaultColWidth="14.42578125" defaultRowHeight="15" customHeight="1" x14ac:dyDescent="0.25"/>
  <cols>
    <col min="1" max="2" width="20.7109375" customWidth="1"/>
    <col min="3" max="68" width="25.7109375" customWidth="1"/>
    <col min="69" max="69" width="20.7109375" customWidth="1"/>
  </cols>
  <sheetData>
    <row r="1" spans="1:69" ht="22.5" customHeight="1" x14ac:dyDescent="0.3">
      <c r="A1" s="1" t="s">
        <v>0</v>
      </c>
      <c r="B1" s="2"/>
    </row>
    <row r="2" spans="1:69" ht="15" customHeight="1" x14ac:dyDescent="0.25">
      <c r="B2" s="2"/>
    </row>
    <row r="3" spans="1:69" ht="15" customHeight="1" x14ac:dyDescent="0.25">
      <c r="A3" s="3" t="s">
        <v>1</v>
      </c>
      <c r="B3" s="2" t="s">
        <v>2</v>
      </c>
    </row>
    <row r="4" spans="1:69" ht="15" customHeight="1" x14ac:dyDescent="0.25">
      <c r="A4" s="3" t="s">
        <v>3</v>
      </c>
      <c r="B4" s="4" t="s">
        <v>4</v>
      </c>
    </row>
    <row r="5" spans="1:69" ht="15" customHeight="1" x14ac:dyDescent="0.25">
      <c r="A5" s="3" t="s">
        <v>5</v>
      </c>
      <c r="B5" s="2" t="s">
        <v>6</v>
      </c>
    </row>
    <row r="6" spans="1:69" ht="15" customHeight="1" x14ac:dyDescent="0.25">
      <c r="A6" s="3" t="s">
        <v>7</v>
      </c>
      <c r="B6" s="2" t="s">
        <v>8</v>
      </c>
    </row>
    <row r="7" spans="1:69" ht="15" customHeight="1" x14ac:dyDescent="0.25">
      <c r="A7" s="3" t="s">
        <v>9</v>
      </c>
      <c r="B7" s="5">
        <v>322</v>
      </c>
    </row>
    <row r="8" spans="1:69" ht="15" customHeight="1" x14ac:dyDescent="0.25">
      <c r="A8" s="3" t="s">
        <v>10</v>
      </c>
      <c r="B8" s="2" t="s">
        <v>11</v>
      </c>
    </row>
    <row r="9" spans="1:69" ht="15" customHeight="1" x14ac:dyDescent="0.25">
      <c r="A9" s="3" t="s">
        <v>12</v>
      </c>
      <c r="B9" s="6" t="s">
        <v>13</v>
      </c>
      <c r="C9" s="2" t="s">
        <v>14</v>
      </c>
    </row>
    <row r="10" spans="1:69" ht="15" customHeight="1" x14ac:dyDescent="0.25">
      <c r="B10" s="7"/>
    </row>
    <row r="11" spans="1:69" ht="15" customHeight="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</row>
    <row r="12" spans="1:69" ht="15" customHeight="1" x14ac:dyDescent="0.25">
      <c r="A12" s="4" t="s">
        <v>15</v>
      </c>
      <c r="C12" s="9">
        <v>1</v>
      </c>
      <c r="D12" s="9">
        <v>2</v>
      </c>
      <c r="E12" s="9">
        <v>3</v>
      </c>
      <c r="F12" s="9">
        <v>4</v>
      </c>
      <c r="G12" s="9">
        <v>5</v>
      </c>
      <c r="H12" s="9">
        <v>6</v>
      </c>
      <c r="I12" s="9">
        <v>7</v>
      </c>
      <c r="J12" s="9">
        <v>8</v>
      </c>
      <c r="K12" s="9">
        <v>9</v>
      </c>
      <c r="L12" s="9">
        <v>10</v>
      </c>
      <c r="M12" s="9">
        <v>11</v>
      </c>
      <c r="N12" s="9">
        <v>12</v>
      </c>
      <c r="O12" s="9">
        <v>13</v>
      </c>
      <c r="P12" s="9">
        <v>14</v>
      </c>
      <c r="Q12" s="9">
        <v>15</v>
      </c>
      <c r="R12" s="9">
        <v>16</v>
      </c>
      <c r="S12" s="9">
        <v>17</v>
      </c>
      <c r="T12" s="9">
        <v>18</v>
      </c>
      <c r="U12" s="9">
        <v>19</v>
      </c>
      <c r="V12" s="9">
        <v>20</v>
      </c>
      <c r="W12" s="9">
        <v>21</v>
      </c>
      <c r="X12" s="9">
        <v>22</v>
      </c>
      <c r="Y12" s="9">
        <v>23</v>
      </c>
      <c r="Z12" s="9">
        <v>24</v>
      </c>
      <c r="AA12" s="9">
        <v>25</v>
      </c>
      <c r="AB12" s="9">
        <v>26</v>
      </c>
      <c r="AC12" s="9">
        <v>27</v>
      </c>
      <c r="AD12" s="9">
        <v>28</v>
      </c>
      <c r="AE12" s="9">
        <v>29</v>
      </c>
      <c r="AF12" s="9">
        <v>30</v>
      </c>
      <c r="AG12" s="9">
        <v>31</v>
      </c>
      <c r="AH12" s="9">
        <v>32</v>
      </c>
      <c r="AI12" s="9">
        <v>33</v>
      </c>
      <c r="AJ12" s="9">
        <v>34</v>
      </c>
      <c r="AK12" s="9">
        <v>35</v>
      </c>
      <c r="AL12" s="9">
        <v>36</v>
      </c>
      <c r="AM12" s="9">
        <v>37</v>
      </c>
      <c r="AN12" s="9">
        <v>38</v>
      </c>
      <c r="AO12" s="9">
        <v>39</v>
      </c>
      <c r="AP12" s="9">
        <v>40</v>
      </c>
      <c r="AQ12" s="9">
        <v>41</v>
      </c>
      <c r="AR12" s="9">
        <v>42</v>
      </c>
      <c r="AS12" s="9">
        <v>43</v>
      </c>
      <c r="AT12" s="9">
        <v>44</v>
      </c>
      <c r="AU12" s="9">
        <v>45</v>
      </c>
      <c r="AV12" s="9">
        <v>46</v>
      </c>
      <c r="AW12" s="9">
        <v>47</v>
      </c>
      <c r="AX12" s="9">
        <v>48</v>
      </c>
      <c r="AY12" s="9">
        <v>49</v>
      </c>
      <c r="AZ12" s="9">
        <v>50</v>
      </c>
      <c r="BA12" s="9">
        <v>51</v>
      </c>
      <c r="BB12" s="9">
        <v>52</v>
      </c>
      <c r="BC12" s="9">
        <v>53</v>
      </c>
      <c r="BD12" s="9">
        <v>54</v>
      </c>
      <c r="BE12" s="9">
        <v>55</v>
      </c>
      <c r="BF12" s="9">
        <v>56</v>
      </c>
      <c r="BG12" s="9">
        <v>57</v>
      </c>
      <c r="BH12" s="9">
        <v>58</v>
      </c>
      <c r="BI12" s="9">
        <v>59</v>
      </c>
      <c r="BJ12" s="9">
        <v>60</v>
      </c>
      <c r="BK12" s="9">
        <v>61</v>
      </c>
      <c r="BL12" s="9">
        <v>62</v>
      </c>
      <c r="BM12" s="9">
        <v>63</v>
      </c>
      <c r="BN12" s="9">
        <v>64</v>
      </c>
      <c r="BO12" s="9">
        <v>65</v>
      </c>
      <c r="BP12" s="9">
        <v>66</v>
      </c>
      <c r="BQ12" s="8"/>
    </row>
    <row r="13" spans="1:69" ht="15" customHeight="1" x14ac:dyDescent="0.25">
      <c r="B13" s="10" t="s">
        <v>13</v>
      </c>
      <c r="C13" s="8" t="s">
        <v>16</v>
      </c>
      <c r="D13" s="10" t="s">
        <v>13</v>
      </c>
      <c r="E13" s="8" t="s">
        <v>16</v>
      </c>
      <c r="F13" s="10" t="s">
        <v>13</v>
      </c>
      <c r="G13" s="8" t="s">
        <v>16</v>
      </c>
      <c r="H13" s="10" t="s">
        <v>13</v>
      </c>
      <c r="I13" s="8" t="s">
        <v>16</v>
      </c>
      <c r="J13" s="10" t="s">
        <v>13</v>
      </c>
      <c r="K13" s="8" t="s">
        <v>16</v>
      </c>
      <c r="L13" s="10" t="s">
        <v>13</v>
      </c>
      <c r="M13" s="8" t="s">
        <v>16</v>
      </c>
      <c r="N13" s="10" t="s">
        <v>13</v>
      </c>
      <c r="O13" s="8" t="s">
        <v>16</v>
      </c>
      <c r="P13" s="10" t="s">
        <v>13</v>
      </c>
      <c r="Q13" s="8" t="s">
        <v>16</v>
      </c>
      <c r="R13" s="10" t="s">
        <v>13</v>
      </c>
      <c r="S13" s="8" t="s">
        <v>16</v>
      </c>
      <c r="T13" s="10" t="s">
        <v>13</v>
      </c>
      <c r="U13" s="8" t="s">
        <v>16</v>
      </c>
      <c r="V13" s="10" t="s">
        <v>13</v>
      </c>
      <c r="W13" s="8" t="s">
        <v>16</v>
      </c>
      <c r="X13" s="10" t="s">
        <v>13</v>
      </c>
      <c r="Y13" s="8" t="s">
        <v>16</v>
      </c>
      <c r="Z13" s="10" t="s">
        <v>13</v>
      </c>
      <c r="AA13" s="8" t="s">
        <v>16</v>
      </c>
      <c r="AB13" s="10" t="s">
        <v>13</v>
      </c>
      <c r="AC13" s="8" t="s">
        <v>16</v>
      </c>
      <c r="AD13" s="10" t="s">
        <v>13</v>
      </c>
      <c r="AE13" s="8" t="s">
        <v>16</v>
      </c>
      <c r="AF13" s="10" t="s">
        <v>13</v>
      </c>
      <c r="AG13" s="8" t="s">
        <v>16</v>
      </c>
      <c r="AH13" s="10" t="s">
        <v>13</v>
      </c>
      <c r="AI13" s="8" t="s">
        <v>16</v>
      </c>
      <c r="AJ13" s="10" t="s">
        <v>13</v>
      </c>
      <c r="AK13" s="8" t="s">
        <v>16</v>
      </c>
      <c r="AL13" s="10" t="s">
        <v>13</v>
      </c>
      <c r="AM13" s="8" t="s">
        <v>16</v>
      </c>
      <c r="AN13" s="10" t="s">
        <v>13</v>
      </c>
      <c r="AO13" s="8" t="s">
        <v>16</v>
      </c>
      <c r="AP13" s="10" t="s">
        <v>13</v>
      </c>
      <c r="AQ13" s="8" t="s">
        <v>16</v>
      </c>
      <c r="AR13" s="10" t="s">
        <v>13</v>
      </c>
      <c r="AS13" s="8" t="s">
        <v>16</v>
      </c>
      <c r="AT13" s="10" t="s">
        <v>13</v>
      </c>
      <c r="AU13" s="8" t="s">
        <v>16</v>
      </c>
      <c r="AV13" s="10" t="s">
        <v>13</v>
      </c>
      <c r="AW13" s="8" t="s">
        <v>16</v>
      </c>
      <c r="AX13" s="10" t="s">
        <v>13</v>
      </c>
      <c r="AY13" s="8" t="s">
        <v>16</v>
      </c>
      <c r="AZ13" s="10" t="s">
        <v>13</v>
      </c>
      <c r="BA13" s="8" t="s">
        <v>16</v>
      </c>
      <c r="BB13" s="10" t="s">
        <v>13</v>
      </c>
      <c r="BC13" s="8" t="s">
        <v>16</v>
      </c>
      <c r="BD13" s="10" t="s">
        <v>13</v>
      </c>
      <c r="BE13" s="8" t="s">
        <v>16</v>
      </c>
      <c r="BF13" s="10" t="s">
        <v>13</v>
      </c>
      <c r="BG13" s="8" t="s">
        <v>16</v>
      </c>
      <c r="BH13" s="10" t="s">
        <v>13</v>
      </c>
      <c r="BI13" s="8" t="s">
        <v>16</v>
      </c>
      <c r="BJ13" s="10" t="s">
        <v>13</v>
      </c>
      <c r="BK13" s="8" t="s">
        <v>16</v>
      </c>
      <c r="BL13" s="10" t="s">
        <v>13</v>
      </c>
      <c r="BM13" s="8" t="s">
        <v>16</v>
      </c>
      <c r="BN13" s="10" t="s">
        <v>13</v>
      </c>
      <c r="BO13" s="8" t="s">
        <v>16</v>
      </c>
      <c r="BP13" s="10" t="s">
        <v>13</v>
      </c>
      <c r="BQ13" s="8" t="s">
        <v>16</v>
      </c>
    </row>
    <row r="14" spans="1:69" ht="15" customHeight="1" x14ac:dyDescent="0.25">
      <c r="A14" s="11">
        <v>1</v>
      </c>
      <c r="B14" s="10" t="s">
        <v>13</v>
      </c>
      <c r="C14" s="12" t="s">
        <v>17</v>
      </c>
      <c r="D14" s="13" t="s">
        <v>18</v>
      </c>
      <c r="E14" s="13" t="s">
        <v>19</v>
      </c>
      <c r="F14" s="13" t="s">
        <v>20</v>
      </c>
      <c r="G14" s="13" t="s">
        <v>21</v>
      </c>
      <c r="H14" s="14" t="s">
        <v>22</v>
      </c>
      <c r="I14" s="13" t="s">
        <v>23</v>
      </c>
      <c r="J14" s="13" t="s">
        <v>24</v>
      </c>
      <c r="K14" s="13" t="s">
        <v>25</v>
      </c>
      <c r="L14" s="13" t="s">
        <v>26</v>
      </c>
      <c r="M14" s="13" t="s">
        <v>27</v>
      </c>
      <c r="N14" s="13" t="s">
        <v>28</v>
      </c>
      <c r="O14" s="13" t="s">
        <v>29</v>
      </c>
      <c r="P14" s="13" t="s">
        <v>30</v>
      </c>
      <c r="Q14" s="13" t="s">
        <v>31</v>
      </c>
      <c r="R14" s="13" t="s">
        <v>32</v>
      </c>
      <c r="S14" s="13" t="s">
        <v>33</v>
      </c>
      <c r="T14" s="13" t="s">
        <v>34</v>
      </c>
      <c r="U14" s="13" t="s">
        <v>35</v>
      </c>
      <c r="V14" s="13" t="s">
        <v>36</v>
      </c>
      <c r="W14" s="13" t="s">
        <v>37</v>
      </c>
      <c r="X14" s="13" t="s">
        <v>38</v>
      </c>
      <c r="Y14" s="13" t="s">
        <v>39</v>
      </c>
      <c r="Z14" s="13" t="s">
        <v>40</v>
      </c>
      <c r="AA14" s="13" t="s">
        <v>41</v>
      </c>
      <c r="AB14" s="13" t="s">
        <v>42</v>
      </c>
      <c r="AC14" s="13" t="s">
        <v>43</v>
      </c>
      <c r="AD14" s="13" t="s">
        <v>44</v>
      </c>
      <c r="AE14" s="13" t="s">
        <v>45</v>
      </c>
      <c r="AF14" s="13" t="s">
        <v>46</v>
      </c>
      <c r="AG14" s="13" t="s">
        <v>47</v>
      </c>
      <c r="AH14" s="13" t="s">
        <v>48</v>
      </c>
      <c r="AI14" s="13" t="s">
        <v>49</v>
      </c>
      <c r="AJ14" s="13" t="s">
        <v>50</v>
      </c>
      <c r="AK14" s="13" t="s">
        <v>51</v>
      </c>
      <c r="AL14" s="15" t="s">
        <v>52</v>
      </c>
      <c r="AM14" s="13" t="s">
        <v>53</v>
      </c>
      <c r="AN14" s="13" t="s">
        <v>54</v>
      </c>
      <c r="AO14" s="13" t="s">
        <v>55</v>
      </c>
      <c r="AP14" s="13" t="s">
        <v>56</v>
      </c>
      <c r="AQ14" s="13" t="s">
        <v>57</v>
      </c>
      <c r="AR14" s="13" t="s">
        <v>58</v>
      </c>
      <c r="AS14" s="13" t="s">
        <v>59</v>
      </c>
      <c r="AT14" s="13" t="s">
        <v>60</v>
      </c>
      <c r="AU14" s="13" t="s">
        <v>61</v>
      </c>
      <c r="AV14" s="13" t="s">
        <v>62</v>
      </c>
      <c r="AW14" s="13" t="s">
        <v>63</v>
      </c>
      <c r="AX14" s="13" t="s">
        <v>64</v>
      </c>
      <c r="AY14" s="13" t="s">
        <v>65</v>
      </c>
      <c r="AZ14" s="13" t="s">
        <v>66</v>
      </c>
      <c r="BA14" s="13" t="s">
        <v>67</v>
      </c>
      <c r="BB14" s="13" t="s">
        <v>68</v>
      </c>
      <c r="BC14" s="13" t="s">
        <v>69</v>
      </c>
      <c r="BD14" s="13" t="s">
        <v>70</v>
      </c>
      <c r="BE14" s="13" t="s">
        <v>71</v>
      </c>
      <c r="BF14" s="13" t="s">
        <v>72</v>
      </c>
      <c r="BG14" s="13" t="s">
        <v>73</v>
      </c>
      <c r="BH14" s="13" t="s">
        <v>74</v>
      </c>
      <c r="BI14" s="13" t="s">
        <v>75</v>
      </c>
      <c r="BJ14" s="13" t="s">
        <v>76</v>
      </c>
      <c r="BK14" s="13" t="s">
        <v>77</v>
      </c>
      <c r="BL14" s="13" t="s">
        <v>78</v>
      </c>
      <c r="BM14" s="13" t="s">
        <v>79</v>
      </c>
      <c r="BN14" s="13" t="s">
        <v>80</v>
      </c>
      <c r="BO14" s="13" t="s">
        <v>81</v>
      </c>
      <c r="BP14" s="13" t="s">
        <v>82</v>
      </c>
      <c r="BQ14" s="10" t="s">
        <v>13</v>
      </c>
    </row>
    <row r="15" spans="1:69" ht="15" customHeight="1" x14ac:dyDescent="0.25">
      <c r="A15" s="11">
        <v>2</v>
      </c>
      <c r="B15" s="8" t="s">
        <v>16</v>
      </c>
      <c r="C15" s="12" t="s">
        <v>17</v>
      </c>
      <c r="D15" s="13" t="s">
        <v>18</v>
      </c>
      <c r="E15" s="13" t="s">
        <v>19</v>
      </c>
      <c r="F15" s="13" t="s">
        <v>20</v>
      </c>
      <c r="G15" s="13" t="s">
        <v>21</v>
      </c>
      <c r="H15" s="14" t="s">
        <v>22</v>
      </c>
      <c r="I15" s="13" t="s">
        <v>23</v>
      </c>
      <c r="J15" s="13" t="s">
        <v>24</v>
      </c>
      <c r="K15" s="13" t="s">
        <v>25</v>
      </c>
      <c r="L15" s="13" t="s">
        <v>26</v>
      </c>
      <c r="M15" s="13" t="s">
        <v>27</v>
      </c>
      <c r="N15" s="13" t="s">
        <v>28</v>
      </c>
      <c r="O15" s="13" t="s">
        <v>29</v>
      </c>
      <c r="P15" s="13" t="s">
        <v>30</v>
      </c>
      <c r="Q15" s="13" t="s">
        <v>31</v>
      </c>
      <c r="R15" s="13" t="s">
        <v>32</v>
      </c>
      <c r="S15" s="13" t="s">
        <v>33</v>
      </c>
      <c r="T15" s="13" t="s">
        <v>34</v>
      </c>
      <c r="U15" s="13" t="s">
        <v>35</v>
      </c>
      <c r="V15" s="13" t="s">
        <v>36</v>
      </c>
      <c r="W15" s="13" t="s">
        <v>37</v>
      </c>
      <c r="X15" s="13" t="s">
        <v>38</v>
      </c>
      <c r="Y15" s="13" t="s">
        <v>39</v>
      </c>
      <c r="Z15" s="13" t="s">
        <v>40</v>
      </c>
      <c r="AA15" s="13" t="s">
        <v>41</v>
      </c>
      <c r="AB15" s="13" t="s">
        <v>42</v>
      </c>
      <c r="AC15" s="13" t="s">
        <v>43</v>
      </c>
      <c r="AD15" s="13" t="s">
        <v>44</v>
      </c>
      <c r="AE15" s="13" t="s">
        <v>45</v>
      </c>
      <c r="AF15" s="13" t="s">
        <v>46</v>
      </c>
      <c r="AG15" s="13" t="s">
        <v>47</v>
      </c>
      <c r="AH15" s="13" t="s">
        <v>48</v>
      </c>
      <c r="AI15" s="13" t="s">
        <v>49</v>
      </c>
      <c r="AJ15" s="13" t="s">
        <v>50</v>
      </c>
      <c r="AK15" s="13" t="s">
        <v>51</v>
      </c>
      <c r="AL15" s="15" t="s">
        <v>52</v>
      </c>
      <c r="AM15" s="13" t="s">
        <v>53</v>
      </c>
      <c r="AN15" s="13" t="s">
        <v>54</v>
      </c>
      <c r="AO15" s="13" t="s">
        <v>55</v>
      </c>
      <c r="AP15" s="13" t="s">
        <v>56</v>
      </c>
      <c r="AQ15" s="13" t="s">
        <v>57</v>
      </c>
      <c r="AR15" s="13" t="s">
        <v>58</v>
      </c>
      <c r="AS15" s="13" t="s">
        <v>59</v>
      </c>
      <c r="AT15" s="13" t="s">
        <v>60</v>
      </c>
      <c r="AU15" s="13" t="s">
        <v>61</v>
      </c>
      <c r="AV15" s="13" t="s">
        <v>62</v>
      </c>
      <c r="AW15" s="13" t="s">
        <v>63</v>
      </c>
      <c r="AX15" s="13" t="s">
        <v>64</v>
      </c>
      <c r="AY15" s="13" t="s">
        <v>65</v>
      </c>
      <c r="AZ15" s="13" t="s">
        <v>66</v>
      </c>
      <c r="BA15" s="13" t="s">
        <v>67</v>
      </c>
      <c r="BB15" s="13" t="s">
        <v>68</v>
      </c>
      <c r="BC15" s="13" t="s">
        <v>69</v>
      </c>
      <c r="BD15" s="13" t="s">
        <v>70</v>
      </c>
      <c r="BE15" s="13" t="s">
        <v>71</v>
      </c>
      <c r="BF15" s="13" t="s">
        <v>72</v>
      </c>
      <c r="BG15" s="13" t="s">
        <v>73</v>
      </c>
      <c r="BH15" s="13" t="s">
        <v>74</v>
      </c>
      <c r="BI15" s="13" t="s">
        <v>75</v>
      </c>
      <c r="BJ15" s="13" t="s">
        <v>76</v>
      </c>
      <c r="BK15" s="13" t="s">
        <v>77</v>
      </c>
      <c r="BL15" s="13" t="s">
        <v>78</v>
      </c>
      <c r="BM15" s="13" t="s">
        <v>79</v>
      </c>
      <c r="BN15" s="13" t="s">
        <v>80</v>
      </c>
      <c r="BO15" s="13" t="s">
        <v>81</v>
      </c>
      <c r="BP15" s="13" t="s">
        <v>82</v>
      </c>
      <c r="BQ15" s="8" t="s">
        <v>16</v>
      </c>
    </row>
    <row r="16" spans="1:69" ht="15" customHeight="1" x14ac:dyDescent="0.25">
      <c r="A16" s="11">
        <v>3</v>
      </c>
      <c r="B16" s="10" t="s">
        <v>13</v>
      </c>
      <c r="C16" s="13" t="s">
        <v>83</v>
      </c>
      <c r="D16" s="13" t="s">
        <v>84</v>
      </c>
      <c r="E16" s="13" t="s">
        <v>85</v>
      </c>
      <c r="F16" s="13" t="s">
        <v>86</v>
      </c>
      <c r="G16" s="13" t="s">
        <v>87</v>
      </c>
      <c r="H16" s="13" t="s">
        <v>88</v>
      </c>
      <c r="I16" s="13" t="s">
        <v>89</v>
      </c>
      <c r="J16" s="13" t="s">
        <v>90</v>
      </c>
      <c r="K16" s="13" t="s">
        <v>91</v>
      </c>
      <c r="L16" s="13" t="s">
        <v>92</v>
      </c>
      <c r="M16" s="13" t="s">
        <v>93</v>
      </c>
      <c r="N16" s="13" t="s">
        <v>94</v>
      </c>
      <c r="O16" s="13" t="s">
        <v>95</v>
      </c>
      <c r="P16" s="13" t="s">
        <v>96</v>
      </c>
      <c r="Q16" s="13" t="s">
        <v>97</v>
      </c>
      <c r="R16" s="13" t="s">
        <v>98</v>
      </c>
      <c r="S16" s="13" t="s">
        <v>99</v>
      </c>
      <c r="T16" s="13" t="s">
        <v>100</v>
      </c>
      <c r="U16" s="13" t="s">
        <v>101</v>
      </c>
      <c r="V16" s="13" t="s">
        <v>102</v>
      </c>
      <c r="W16" s="13" t="s">
        <v>103</v>
      </c>
      <c r="X16" s="13" t="s">
        <v>104</v>
      </c>
      <c r="Y16" s="13" t="s">
        <v>105</v>
      </c>
      <c r="Z16" s="13" t="s">
        <v>106</v>
      </c>
      <c r="AA16" s="13" t="s">
        <v>107</v>
      </c>
      <c r="AB16" s="13" t="s">
        <v>108</v>
      </c>
      <c r="AC16" s="13" t="s">
        <v>109</v>
      </c>
      <c r="AD16" s="13" t="s">
        <v>110</v>
      </c>
      <c r="AE16" s="13" t="s">
        <v>111</v>
      </c>
      <c r="AF16" s="13" t="s">
        <v>112</v>
      </c>
      <c r="AG16" s="13" t="s">
        <v>113</v>
      </c>
      <c r="AH16" s="13" t="s">
        <v>114</v>
      </c>
      <c r="AI16" s="13" t="s">
        <v>115</v>
      </c>
      <c r="AJ16" s="13" t="s">
        <v>116</v>
      </c>
      <c r="AK16" s="13" t="s">
        <v>117</v>
      </c>
      <c r="AL16" s="13" t="s">
        <v>118</v>
      </c>
      <c r="AM16" s="13" t="s">
        <v>119</v>
      </c>
      <c r="AN16" s="13" t="s">
        <v>120</v>
      </c>
      <c r="AO16" s="13" t="s">
        <v>121</v>
      </c>
      <c r="AP16" s="13" t="s">
        <v>122</v>
      </c>
      <c r="AQ16" s="13" t="s">
        <v>123</v>
      </c>
      <c r="AR16" s="13" t="s">
        <v>124</v>
      </c>
      <c r="AS16" s="13" t="s">
        <v>125</v>
      </c>
      <c r="AT16" s="13" t="s">
        <v>126</v>
      </c>
      <c r="AU16" s="13" t="s">
        <v>127</v>
      </c>
      <c r="AV16" s="13" t="s">
        <v>128</v>
      </c>
      <c r="AW16" s="13" t="s">
        <v>129</v>
      </c>
      <c r="AX16" s="13" t="s">
        <v>130</v>
      </c>
      <c r="AY16" s="13" t="s">
        <v>131</v>
      </c>
      <c r="AZ16" s="13" t="s">
        <v>132</v>
      </c>
      <c r="BA16" s="13" t="s">
        <v>133</v>
      </c>
      <c r="BB16" s="13" t="s">
        <v>134</v>
      </c>
      <c r="BC16" s="13" t="s">
        <v>135</v>
      </c>
      <c r="BD16" s="13" t="s">
        <v>136</v>
      </c>
      <c r="BE16" s="13" t="s">
        <v>137</v>
      </c>
      <c r="BF16" s="13" t="s">
        <v>138</v>
      </c>
      <c r="BG16" s="13" t="s">
        <v>139</v>
      </c>
      <c r="BH16" s="13" t="s">
        <v>140</v>
      </c>
      <c r="BI16" s="13" t="s">
        <v>141</v>
      </c>
      <c r="BJ16" s="13" t="s">
        <v>142</v>
      </c>
      <c r="BK16" s="13" t="s">
        <v>143</v>
      </c>
      <c r="BL16" s="13" t="s">
        <v>144</v>
      </c>
      <c r="BM16" s="13" t="s">
        <v>145</v>
      </c>
      <c r="BN16" s="13" t="s">
        <v>146</v>
      </c>
      <c r="BO16" s="13" t="s">
        <v>147</v>
      </c>
      <c r="BP16" s="13" t="s">
        <v>148</v>
      </c>
      <c r="BQ16" s="10" t="s">
        <v>13</v>
      </c>
    </row>
    <row r="17" spans="1:69" ht="15" customHeight="1" x14ac:dyDescent="0.25">
      <c r="A17" s="11">
        <v>4</v>
      </c>
      <c r="B17" s="8" t="s">
        <v>16</v>
      </c>
      <c r="C17" s="13" t="s">
        <v>83</v>
      </c>
      <c r="D17" s="13" t="s">
        <v>84</v>
      </c>
      <c r="E17" s="13" t="s">
        <v>85</v>
      </c>
      <c r="F17" s="13" t="s">
        <v>86</v>
      </c>
      <c r="G17" s="13" t="s">
        <v>87</v>
      </c>
      <c r="H17" s="13" t="s">
        <v>88</v>
      </c>
      <c r="I17" s="13" t="s">
        <v>89</v>
      </c>
      <c r="J17" s="13" t="s">
        <v>90</v>
      </c>
      <c r="K17" s="13" t="s">
        <v>91</v>
      </c>
      <c r="L17" s="13" t="s">
        <v>92</v>
      </c>
      <c r="M17" s="13" t="s">
        <v>93</v>
      </c>
      <c r="N17" s="13" t="s">
        <v>94</v>
      </c>
      <c r="O17" s="13" t="s">
        <v>95</v>
      </c>
      <c r="P17" s="13" t="s">
        <v>96</v>
      </c>
      <c r="Q17" s="13" t="s">
        <v>97</v>
      </c>
      <c r="R17" s="13" t="s">
        <v>98</v>
      </c>
      <c r="S17" s="13" t="s">
        <v>99</v>
      </c>
      <c r="T17" s="13" t="s">
        <v>100</v>
      </c>
      <c r="U17" s="13" t="s">
        <v>101</v>
      </c>
      <c r="V17" s="13" t="s">
        <v>102</v>
      </c>
      <c r="W17" s="13" t="s">
        <v>103</v>
      </c>
      <c r="X17" s="13" t="s">
        <v>104</v>
      </c>
      <c r="Y17" s="13" t="s">
        <v>105</v>
      </c>
      <c r="Z17" s="13" t="s">
        <v>106</v>
      </c>
      <c r="AA17" s="13" t="s">
        <v>107</v>
      </c>
      <c r="AB17" s="13" t="s">
        <v>108</v>
      </c>
      <c r="AC17" s="13" t="s">
        <v>109</v>
      </c>
      <c r="AD17" s="13" t="s">
        <v>110</v>
      </c>
      <c r="AE17" s="13" t="s">
        <v>111</v>
      </c>
      <c r="AF17" s="13" t="s">
        <v>112</v>
      </c>
      <c r="AG17" s="13" t="s">
        <v>113</v>
      </c>
      <c r="AH17" s="13" t="s">
        <v>114</v>
      </c>
      <c r="AI17" s="13" t="s">
        <v>115</v>
      </c>
      <c r="AJ17" s="13" t="s">
        <v>116</v>
      </c>
      <c r="AK17" s="13" t="s">
        <v>117</v>
      </c>
      <c r="AL17" s="13" t="s">
        <v>118</v>
      </c>
      <c r="AM17" s="13" t="s">
        <v>119</v>
      </c>
      <c r="AN17" s="13" t="s">
        <v>120</v>
      </c>
      <c r="AO17" s="13" t="s">
        <v>121</v>
      </c>
      <c r="AP17" s="13" t="s">
        <v>122</v>
      </c>
      <c r="AQ17" s="13" t="s">
        <v>123</v>
      </c>
      <c r="AR17" s="13" t="s">
        <v>124</v>
      </c>
      <c r="AS17" s="13" t="s">
        <v>125</v>
      </c>
      <c r="AT17" s="13" t="s">
        <v>126</v>
      </c>
      <c r="AU17" s="13" t="s">
        <v>127</v>
      </c>
      <c r="AV17" s="13" t="s">
        <v>128</v>
      </c>
      <c r="AW17" s="13" t="s">
        <v>129</v>
      </c>
      <c r="AX17" s="13" t="s">
        <v>130</v>
      </c>
      <c r="AY17" s="13" t="s">
        <v>131</v>
      </c>
      <c r="AZ17" s="13" t="s">
        <v>132</v>
      </c>
      <c r="BA17" s="13" t="s">
        <v>133</v>
      </c>
      <c r="BB17" s="13" t="s">
        <v>134</v>
      </c>
      <c r="BC17" s="13" t="s">
        <v>135</v>
      </c>
      <c r="BD17" s="13" t="s">
        <v>136</v>
      </c>
      <c r="BE17" s="13" t="s">
        <v>137</v>
      </c>
      <c r="BF17" s="13" t="s">
        <v>138</v>
      </c>
      <c r="BG17" s="13" t="s">
        <v>139</v>
      </c>
      <c r="BH17" s="13" t="s">
        <v>140</v>
      </c>
      <c r="BI17" s="13" t="s">
        <v>141</v>
      </c>
      <c r="BJ17" s="13" t="s">
        <v>142</v>
      </c>
      <c r="BK17" s="13" t="s">
        <v>143</v>
      </c>
      <c r="BL17" s="13" t="s">
        <v>144</v>
      </c>
      <c r="BM17" s="13" t="s">
        <v>145</v>
      </c>
      <c r="BN17" s="13" t="s">
        <v>146</v>
      </c>
      <c r="BO17" s="13" t="s">
        <v>147</v>
      </c>
      <c r="BP17" s="13" t="s">
        <v>148</v>
      </c>
      <c r="BQ17" s="8" t="s">
        <v>16</v>
      </c>
    </row>
    <row r="18" spans="1:69" ht="15" customHeight="1" x14ac:dyDescent="0.25">
      <c r="A18" s="11">
        <v>5</v>
      </c>
      <c r="B18" s="10" t="s">
        <v>13</v>
      </c>
      <c r="C18" s="13" t="s">
        <v>149</v>
      </c>
      <c r="D18" s="16" t="s">
        <v>150</v>
      </c>
      <c r="E18" s="13" t="s">
        <v>151</v>
      </c>
      <c r="F18" s="17" t="s">
        <v>152</v>
      </c>
      <c r="G18" s="17" t="s">
        <v>153</v>
      </c>
      <c r="H18" s="13" t="s">
        <v>154</v>
      </c>
      <c r="I18" s="13" t="s">
        <v>155</v>
      </c>
      <c r="J18" s="13" t="s">
        <v>156</v>
      </c>
      <c r="K18" s="13" t="s">
        <v>157</v>
      </c>
      <c r="L18" s="13" t="s">
        <v>158</v>
      </c>
      <c r="M18" s="13" t="s">
        <v>159</v>
      </c>
      <c r="N18" s="17" t="s">
        <v>160</v>
      </c>
      <c r="O18" s="13" t="s">
        <v>161</v>
      </c>
      <c r="P18" s="13" t="s">
        <v>162</v>
      </c>
      <c r="Q18" s="13" t="s">
        <v>163</v>
      </c>
      <c r="R18" s="13" t="s">
        <v>164</v>
      </c>
      <c r="S18" s="13" t="s">
        <v>165</v>
      </c>
      <c r="T18" s="13" t="s">
        <v>166</v>
      </c>
      <c r="U18" s="13" t="s">
        <v>167</v>
      </c>
      <c r="V18" s="13" t="s">
        <v>168</v>
      </c>
      <c r="W18" s="13" t="s">
        <v>169</v>
      </c>
      <c r="X18" s="13" t="s">
        <v>170</v>
      </c>
      <c r="Y18" s="13" t="s">
        <v>171</v>
      </c>
      <c r="Z18" s="13" t="s">
        <v>172</v>
      </c>
      <c r="AA18" s="13" t="s">
        <v>173</v>
      </c>
      <c r="AB18" s="13" t="s">
        <v>174</v>
      </c>
      <c r="AC18" s="13" t="s">
        <v>175</v>
      </c>
      <c r="AD18" s="13" t="s">
        <v>176</v>
      </c>
      <c r="AE18" s="13" t="s">
        <v>177</v>
      </c>
      <c r="AF18" s="13" t="s">
        <v>178</v>
      </c>
      <c r="AG18" s="13" t="s">
        <v>179</v>
      </c>
      <c r="AH18" s="13" t="s">
        <v>180</v>
      </c>
      <c r="AI18" s="13" t="s">
        <v>181</v>
      </c>
      <c r="AJ18" s="13" t="s">
        <v>182</v>
      </c>
      <c r="AK18" s="13" t="s">
        <v>183</v>
      </c>
      <c r="AL18" s="13" t="s">
        <v>184</v>
      </c>
      <c r="AM18" s="13" t="s">
        <v>185</v>
      </c>
      <c r="AN18" s="13" t="s">
        <v>186</v>
      </c>
      <c r="AO18" s="13" t="s">
        <v>187</v>
      </c>
      <c r="AP18" s="13" t="s">
        <v>188</v>
      </c>
      <c r="AQ18" s="13" t="s">
        <v>189</v>
      </c>
      <c r="AR18" s="13" t="s">
        <v>190</v>
      </c>
      <c r="AS18" s="13" t="s">
        <v>191</v>
      </c>
      <c r="AT18" s="13" t="s">
        <v>192</v>
      </c>
      <c r="AU18" s="13" t="s">
        <v>193</v>
      </c>
      <c r="AV18" s="13" t="s">
        <v>194</v>
      </c>
      <c r="AW18" s="13" t="s">
        <v>195</v>
      </c>
      <c r="AX18" s="13" t="s">
        <v>196</v>
      </c>
      <c r="AY18" s="13" t="s">
        <v>197</v>
      </c>
      <c r="AZ18" s="13" t="s">
        <v>198</v>
      </c>
      <c r="BA18" s="18" t="s">
        <v>199</v>
      </c>
      <c r="BB18" s="13" t="s">
        <v>200</v>
      </c>
      <c r="BC18" s="13" t="s">
        <v>201</v>
      </c>
      <c r="BD18" s="13" t="s">
        <v>202</v>
      </c>
      <c r="BE18" s="13" t="s">
        <v>203</v>
      </c>
      <c r="BF18" s="13" t="s">
        <v>204</v>
      </c>
      <c r="BG18" s="13" t="s">
        <v>205</v>
      </c>
      <c r="BH18" s="13" t="s">
        <v>206</v>
      </c>
      <c r="BI18" s="13" t="s">
        <v>207</v>
      </c>
      <c r="BJ18" s="13" t="s">
        <v>208</v>
      </c>
      <c r="BK18" s="13" t="s">
        <v>209</v>
      </c>
      <c r="BL18" s="13" t="s">
        <v>210</v>
      </c>
      <c r="BM18" s="13" t="s">
        <v>211</v>
      </c>
      <c r="BN18" s="13" t="s">
        <v>212</v>
      </c>
      <c r="BO18" s="13" t="s">
        <v>213</v>
      </c>
      <c r="BP18" s="13" t="s">
        <v>214</v>
      </c>
      <c r="BQ18" s="10" t="s">
        <v>13</v>
      </c>
    </row>
    <row r="19" spans="1:69" ht="15" customHeight="1" x14ac:dyDescent="0.25">
      <c r="A19" s="11">
        <v>6</v>
      </c>
      <c r="B19" s="8" t="s">
        <v>16</v>
      </c>
      <c r="C19" s="13" t="s">
        <v>149</v>
      </c>
      <c r="D19" s="16" t="s">
        <v>150</v>
      </c>
      <c r="E19" s="13" t="s">
        <v>151</v>
      </c>
      <c r="F19" s="17" t="s">
        <v>152</v>
      </c>
      <c r="G19" s="17" t="s">
        <v>153</v>
      </c>
      <c r="H19" s="13" t="s">
        <v>154</v>
      </c>
      <c r="I19" s="13" t="s">
        <v>155</v>
      </c>
      <c r="J19" s="13" t="s">
        <v>156</v>
      </c>
      <c r="K19" s="13" t="s">
        <v>157</v>
      </c>
      <c r="L19" s="13" t="s">
        <v>158</v>
      </c>
      <c r="M19" s="13" t="s">
        <v>159</v>
      </c>
      <c r="N19" s="17" t="s">
        <v>160</v>
      </c>
      <c r="O19" s="13" t="s">
        <v>161</v>
      </c>
      <c r="P19" s="13" t="s">
        <v>162</v>
      </c>
      <c r="Q19" s="13" t="s">
        <v>163</v>
      </c>
      <c r="R19" s="13" t="s">
        <v>164</v>
      </c>
      <c r="S19" s="13" t="s">
        <v>165</v>
      </c>
      <c r="T19" s="13" t="s">
        <v>166</v>
      </c>
      <c r="U19" s="13" t="s">
        <v>167</v>
      </c>
      <c r="V19" s="13" t="s">
        <v>168</v>
      </c>
      <c r="W19" s="13" t="s">
        <v>169</v>
      </c>
      <c r="X19" s="13" t="s">
        <v>170</v>
      </c>
      <c r="Y19" s="13" t="s">
        <v>171</v>
      </c>
      <c r="Z19" s="13" t="s">
        <v>172</v>
      </c>
      <c r="AA19" s="13" t="s">
        <v>173</v>
      </c>
      <c r="AB19" s="13" t="s">
        <v>174</v>
      </c>
      <c r="AC19" s="13" t="s">
        <v>175</v>
      </c>
      <c r="AD19" s="13" t="s">
        <v>176</v>
      </c>
      <c r="AE19" s="13" t="s">
        <v>177</v>
      </c>
      <c r="AF19" s="13" t="s">
        <v>178</v>
      </c>
      <c r="AG19" s="13" t="s">
        <v>179</v>
      </c>
      <c r="AH19" s="13" t="s">
        <v>180</v>
      </c>
      <c r="AI19" s="13" t="s">
        <v>181</v>
      </c>
      <c r="AJ19" s="13" t="s">
        <v>182</v>
      </c>
      <c r="AK19" s="13" t="s">
        <v>183</v>
      </c>
      <c r="AL19" s="13" t="s">
        <v>184</v>
      </c>
      <c r="AM19" s="13" t="s">
        <v>185</v>
      </c>
      <c r="AN19" s="13" t="s">
        <v>186</v>
      </c>
      <c r="AO19" s="13" t="s">
        <v>187</v>
      </c>
      <c r="AP19" s="13" t="s">
        <v>188</v>
      </c>
      <c r="AQ19" s="13" t="s">
        <v>189</v>
      </c>
      <c r="AR19" s="13" t="s">
        <v>190</v>
      </c>
      <c r="AS19" s="13" t="s">
        <v>191</v>
      </c>
      <c r="AT19" s="13" t="s">
        <v>192</v>
      </c>
      <c r="AU19" s="13" t="s">
        <v>193</v>
      </c>
      <c r="AV19" s="13" t="s">
        <v>194</v>
      </c>
      <c r="AW19" s="13" t="s">
        <v>195</v>
      </c>
      <c r="AX19" s="13" t="s">
        <v>196</v>
      </c>
      <c r="AY19" s="13" t="s">
        <v>197</v>
      </c>
      <c r="AZ19" s="13" t="s">
        <v>198</v>
      </c>
      <c r="BA19" s="18" t="s">
        <v>199</v>
      </c>
      <c r="BB19" s="13" t="s">
        <v>200</v>
      </c>
      <c r="BC19" s="13" t="s">
        <v>201</v>
      </c>
      <c r="BD19" s="13" t="s">
        <v>202</v>
      </c>
      <c r="BE19" s="13" t="s">
        <v>203</v>
      </c>
      <c r="BF19" s="13" t="s">
        <v>204</v>
      </c>
      <c r="BG19" s="13" t="s">
        <v>205</v>
      </c>
      <c r="BH19" s="13" t="s">
        <v>206</v>
      </c>
      <c r="BI19" s="13" t="s">
        <v>207</v>
      </c>
      <c r="BJ19" s="13" t="s">
        <v>208</v>
      </c>
      <c r="BK19" s="13" t="s">
        <v>209</v>
      </c>
      <c r="BL19" s="13" t="s">
        <v>210</v>
      </c>
      <c r="BM19" s="13" t="s">
        <v>211</v>
      </c>
      <c r="BN19" s="13" t="s">
        <v>212</v>
      </c>
      <c r="BO19" s="13" t="s">
        <v>213</v>
      </c>
      <c r="BP19" s="13" t="s">
        <v>214</v>
      </c>
      <c r="BQ19" s="8" t="s">
        <v>16</v>
      </c>
    </row>
    <row r="20" spans="1:69" ht="15" customHeight="1" x14ac:dyDescent="0.25">
      <c r="A20" s="11">
        <v>7</v>
      </c>
      <c r="B20" s="10" t="s">
        <v>13</v>
      </c>
      <c r="C20" s="13" t="s">
        <v>215</v>
      </c>
      <c r="D20" s="13" t="s">
        <v>216</v>
      </c>
      <c r="E20" s="13" t="s">
        <v>217</v>
      </c>
      <c r="F20" s="13" t="s">
        <v>218</v>
      </c>
      <c r="G20" s="13" t="s">
        <v>219</v>
      </c>
      <c r="H20" s="13" t="s">
        <v>220</v>
      </c>
      <c r="I20" s="13" t="s">
        <v>221</v>
      </c>
      <c r="J20" s="13" t="s">
        <v>222</v>
      </c>
      <c r="K20" s="13" t="s">
        <v>223</v>
      </c>
      <c r="L20" s="13" t="s">
        <v>224</v>
      </c>
      <c r="M20" s="13" t="s">
        <v>225</v>
      </c>
      <c r="N20" s="13" t="s">
        <v>226</v>
      </c>
      <c r="O20" s="13" t="s">
        <v>227</v>
      </c>
      <c r="P20" s="13" t="s">
        <v>228</v>
      </c>
      <c r="Q20" s="13" t="s">
        <v>229</v>
      </c>
      <c r="R20" s="13" t="s">
        <v>230</v>
      </c>
      <c r="S20" s="13" t="s">
        <v>231</v>
      </c>
      <c r="T20" s="13" t="s">
        <v>232</v>
      </c>
      <c r="U20" s="13" t="s">
        <v>233</v>
      </c>
      <c r="V20" s="13" t="s">
        <v>234</v>
      </c>
      <c r="W20" s="13" t="s">
        <v>235</v>
      </c>
      <c r="X20" s="13" t="s">
        <v>236</v>
      </c>
      <c r="Y20" s="13" t="s">
        <v>237</v>
      </c>
      <c r="Z20" s="13" t="s">
        <v>238</v>
      </c>
      <c r="AA20" s="13" t="s">
        <v>239</v>
      </c>
      <c r="AB20" s="13" t="s">
        <v>240</v>
      </c>
      <c r="AC20" s="13" t="s">
        <v>241</v>
      </c>
      <c r="AD20" s="13" t="s">
        <v>242</v>
      </c>
      <c r="AE20" s="13" t="s">
        <v>243</v>
      </c>
      <c r="AF20" s="13" t="s">
        <v>244</v>
      </c>
      <c r="AG20" s="13" t="s">
        <v>245</v>
      </c>
      <c r="AH20" s="13" t="s">
        <v>246</v>
      </c>
      <c r="AI20" s="13" t="s">
        <v>247</v>
      </c>
      <c r="AJ20" s="13" t="s">
        <v>248</v>
      </c>
      <c r="AK20" s="13" t="s">
        <v>249</v>
      </c>
      <c r="AL20" s="13" t="s">
        <v>250</v>
      </c>
      <c r="AM20" s="13" t="s">
        <v>251</v>
      </c>
      <c r="AN20" s="13" t="s">
        <v>252</v>
      </c>
      <c r="AO20" s="13" t="s">
        <v>253</v>
      </c>
      <c r="AP20" s="13" t="s">
        <v>254</v>
      </c>
      <c r="AQ20" s="13" t="s">
        <v>255</v>
      </c>
      <c r="AR20" s="13" t="s">
        <v>256</v>
      </c>
      <c r="AS20" s="13" t="s">
        <v>257</v>
      </c>
      <c r="AT20" s="13" t="s">
        <v>258</v>
      </c>
      <c r="AU20" s="13" t="s">
        <v>259</v>
      </c>
      <c r="AV20" s="13" t="s">
        <v>260</v>
      </c>
      <c r="AW20" s="13" t="s">
        <v>261</v>
      </c>
      <c r="AX20" s="13" t="s">
        <v>262</v>
      </c>
      <c r="AY20" s="13" t="s">
        <v>263</v>
      </c>
      <c r="AZ20" s="13" t="s">
        <v>264</v>
      </c>
      <c r="BA20" s="13" t="s">
        <v>265</v>
      </c>
      <c r="BB20" s="13" t="s">
        <v>266</v>
      </c>
      <c r="BC20" s="13" t="s">
        <v>267</v>
      </c>
      <c r="BD20" s="13" t="s">
        <v>268</v>
      </c>
      <c r="BE20" s="13" t="s">
        <v>269</v>
      </c>
      <c r="BF20" s="13" t="s">
        <v>270</v>
      </c>
      <c r="BG20" s="13" t="s">
        <v>271</v>
      </c>
      <c r="BH20" s="13" t="s">
        <v>272</v>
      </c>
      <c r="BI20" s="13" t="s">
        <v>273</v>
      </c>
      <c r="BJ20" s="13" t="s">
        <v>274</v>
      </c>
      <c r="BK20" s="13" t="s">
        <v>275</v>
      </c>
      <c r="BL20" s="13" t="s">
        <v>276</v>
      </c>
      <c r="BM20" s="13" t="s">
        <v>277</v>
      </c>
      <c r="BN20" s="13" t="s">
        <v>278</v>
      </c>
      <c r="BO20" s="13" t="s">
        <v>279</v>
      </c>
      <c r="BP20" s="13" t="s">
        <v>280</v>
      </c>
      <c r="BQ20" s="10" t="s">
        <v>13</v>
      </c>
    </row>
    <row r="21" spans="1:69" ht="15" customHeight="1" x14ac:dyDescent="0.25">
      <c r="A21" s="11">
        <v>8</v>
      </c>
      <c r="B21" s="8" t="s">
        <v>16</v>
      </c>
      <c r="C21" s="13" t="s">
        <v>215</v>
      </c>
      <c r="D21" s="13" t="s">
        <v>216</v>
      </c>
      <c r="E21" s="13" t="s">
        <v>217</v>
      </c>
      <c r="F21" s="13" t="s">
        <v>218</v>
      </c>
      <c r="G21" s="13" t="s">
        <v>219</v>
      </c>
      <c r="H21" s="13" t="s">
        <v>220</v>
      </c>
      <c r="I21" s="13" t="s">
        <v>221</v>
      </c>
      <c r="J21" s="13" t="s">
        <v>222</v>
      </c>
      <c r="K21" s="13" t="s">
        <v>223</v>
      </c>
      <c r="L21" s="13" t="s">
        <v>224</v>
      </c>
      <c r="M21" s="13" t="s">
        <v>225</v>
      </c>
      <c r="N21" s="13" t="s">
        <v>226</v>
      </c>
      <c r="O21" s="13" t="s">
        <v>227</v>
      </c>
      <c r="P21" s="13" t="s">
        <v>228</v>
      </c>
      <c r="Q21" s="13" t="s">
        <v>229</v>
      </c>
      <c r="R21" s="13" t="s">
        <v>230</v>
      </c>
      <c r="S21" s="13" t="s">
        <v>231</v>
      </c>
      <c r="T21" s="13" t="s">
        <v>232</v>
      </c>
      <c r="U21" s="13" t="s">
        <v>233</v>
      </c>
      <c r="V21" s="13" t="s">
        <v>234</v>
      </c>
      <c r="W21" s="13" t="s">
        <v>235</v>
      </c>
      <c r="X21" s="13" t="s">
        <v>236</v>
      </c>
      <c r="Y21" s="13" t="s">
        <v>237</v>
      </c>
      <c r="Z21" s="13" t="s">
        <v>238</v>
      </c>
      <c r="AA21" s="13" t="s">
        <v>239</v>
      </c>
      <c r="AB21" s="13" t="s">
        <v>240</v>
      </c>
      <c r="AC21" s="13" t="s">
        <v>241</v>
      </c>
      <c r="AD21" s="13" t="s">
        <v>242</v>
      </c>
      <c r="AE21" s="13" t="s">
        <v>243</v>
      </c>
      <c r="AF21" s="13" t="s">
        <v>244</v>
      </c>
      <c r="AG21" s="13" t="s">
        <v>245</v>
      </c>
      <c r="AH21" s="13" t="s">
        <v>246</v>
      </c>
      <c r="AI21" s="13" t="s">
        <v>247</v>
      </c>
      <c r="AJ21" s="13" t="s">
        <v>248</v>
      </c>
      <c r="AK21" s="13" t="s">
        <v>249</v>
      </c>
      <c r="AL21" s="13" t="s">
        <v>250</v>
      </c>
      <c r="AM21" s="13" t="s">
        <v>251</v>
      </c>
      <c r="AN21" s="13" t="s">
        <v>252</v>
      </c>
      <c r="AO21" s="13" t="s">
        <v>253</v>
      </c>
      <c r="AP21" s="13" t="s">
        <v>254</v>
      </c>
      <c r="AQ21" s="13" t="s">
        <v>255</v>
      </c>
      <c r="AR21" s="13" t="s">
        <v>256</v>
      </c>
      <c r="AS21" s="13" t="s">
        <v>257</v>
      </c>
      <c r="AT21" s="13" t="s">
        <v>258</v>
      </c>
      <c r="AU21" s="13" t="s">
        <v>259</v>
      </c>
      <c r="AV21" s="13" t="s">
        <v>260</v>
      </c>
      <c r="AW21" s="13" t="s">
        <v>261</v>
      </c>
      <c r="AX21" s="13" t="s">
        <v>262</v>
      </c>
      <c r="AY21" s="13" t="s">
        <v>263</v>
      </c>
      <c r="AZ21" s="13" t="s">
        <v>264</v>
      </c>
      <c r="BA21" s="13" t="s">
        <v>265</v>
      </c>
      <c r="BB21" s="13" t="s">
        <v>266</v>
      </c>
      <c r="BC21" s="13" t="s">
        <v>267</v>
      </c>
      <c r="BD21" s="13" t="s">
        <v>268</v>
      </c>
      <c r="BE21" s="13" t="s">
        <v>269</v>
      </c>
      <c r="BF21" s="13" t="s">
        <v>270</v>
      </c>
      <c r="BG21" s="13" t="s">
        <v>271</v>
      </c>
      <c r="BH21" s="13" t="s">
        <v>272</v>
      </c>
      <c r="BI21" s="13" t="s">
        <v>273</v>
      </c>
      <c r="BJ21" s="13" t="s">
        <v>274</v>
      </c>
      <c r="BK21" s="13" t="s">
        <v>275</v>
      </c>
      <c r="BL21" s="13" t="s">
        <v>276</v>
      </c>
      <c r="BM21" s="13" t="s">
        <v>277</v>
      </c>
      <c r="BN21" s="13" t="s">
        <v>278</v>
      </c>
      <c r="BO21" s="13" t="s">
        <v>279</v>
      </c>
      <c r="BP21" s="13" t="s">
        <v>280</v>
      </c>
      <c r="BQ21" s="8" t="s">
        <v>16</v>
      </c>
    </row>
    <row r="22" spans="1:69" ht="15" customHeight="1" x14ac:dyDescent="0.25">
      <c r="A22" s="11">
        <v>9</v>
      </c>
      <c r="B22" s="10" t="s">
        <v>13</v>
      </c>
      <c r="C22" s="13" t="s">
        <v>281</v>
      </c>
      <c r="D22" s="13" t="s">
        <v>282</v>
      </c>
      <c r="E22" s="13" t="s">
        <v>283</v>
      </c>
      <c r="F22" s="13" t="s">
        <v>284</v>
      </c>
      <c r="G22" s="13" t="s">
        <v>285</v>
      </c>
      <c r="H22" s="13" t="s">
        <v>286</v>
      </c>
      <c r="I22" s="13" t="s">
        <v>287</v>
      </c>
      <c r="J22" s="13" t="s">
        <v>288</v>
      </c>
      <c r="K22" s="13" t="s">
        <v>289</v>
      </c>
      <c r="L22" s="13" t="s">
        <v>290</v>
      </c>
      <c r="M22" s="13" t="s">
        <v>291</v>
      </c>
      <c r="N22" s="13" t="s">
        <v>292</v>
      </c>
      <c r="O22" s="13" t="s">
        <v>293</v>
      </c>
      <c r="P22" s="13" t="s">
        <v>294</v>
      </c>
      <c r="Q22" s="13" t="s">
        <v>295</v>
      </c>
      <c r="R22" s="13" t="s">
        <v>296</v>
      </c>
      <c r="S22" s="13" t="s">
        <v>297</v>
      </c>
      <c r="T22" s="13" t="s">
        <v>298</v>
      </c>
      <c r="U22" s="13" t="s">
        <v>299</v>
      </c>
      <c r="V22" s="13" t="s">
        <v>300</v>
      </c>
      <c r="W22" s="13" t="s">
        <v>301</v>
      </c>
      <c r="X22" s="13" t="s">
        <v>302</v>
      </c>
      <c r="Y22" s="13" t="s">
        <v>303</v>
      </c>
      <c r="Z22" s="13" t="s">
        <v>304</v>
      </c>
      <c r="AA22" s="13" t="s">
        <v>305</v>
      </c>
      <c r="AB22" s="13" t="s">
        <v>306</v>
      </c>
      <c r="AC22" s="13" t="s">
        <v>307</v>
      </c>
      <c r="AD22" s="13" t="s">
        <v>308</v>
      </c>
      <c r="AE22" s="13" t="s">
        <v>309</v>
      </c>
      <c r="AF22" s="13" t="s">
        <v>310</v>
      </c>
      <c r="AG22" s="13" t="s">
        <v>311</v>
      </c>
      <c r="AH22" s="13" t="s">
        <v>312</v>
      </c>
      <c r="AI22" s="13" t="s">
        <v>313</v>
      </c>
      <c r="AJ22" s="13" t="s">
        <v>314</v>
      </c>
      <c r="AK22" s="13" t="s">
        <v>315</v>
      </c>
      <c r="AL22" s="13" t="s">
        <v>316</v>
      </c>
      <c r="AM22" s="13" t="s">
        <v>317</v>
      </c>
      <c r="AN22" s="13" t="s">
        <v>318</v>
      </c>
      <c r="AO22" s="13" t="s">
        <v>319</v>
      </c>
      <c r="AP22" s="13" t="s">
        <v>320</v>
      </c>
      <c r="AQ22" s="13" t="s">
        <v>321</v>
      </c>
      <c r="AR22" s="13" t="s">
        <v>322</v>
      </c>
      <c r="AS22" s="13" t="s">
        <v>323</v>
      </c>
      <c r="AT22" s="13" t="s">
        <v>324</v>
      </c>
      <c r="AU22" s="13" t="s">
        <v>325</v>
      </c>
      <c r="AV22" s="13" t="s">
        <v>326</v>
      </c>
      <c r="AW22" s="13" t="s">
        <v>327</v>
      </c>
      <c r="AX22" s="13" t="s">
        <v>328</v>
      </c>
      <c r="AY22" s="13" t="s">
        <v>329</v>
      </c>
      <c r="AZ22" s="13" t="s">
        <v>330</v>
      </c>
      <c r="BA22" s="13" t="s">
        <v>331</v>
      </c>
      <c r="BB22" s="13" t="s">
        <v>332</v>
      </c>
      <c r="BC22" s="13" t="s">
        <v>333</v>
      </c>
      <c r="BD22" s="13" t="s">
        <v>334</v>
      </c>
      <c r="BE22" s="13" t="s">
        <v>335</v>
      </c>
      <c r="BF22" s="13" t="s">
        <v>336</v>
      </c>
      <c r="BG22" s="13" t="s">
        <v>337</v>
      </c>
      <c r="BH22" s="13" t="s">
        <v>338</v>
      </c>
      <c r="BI22" s="13"/>
      <c r="BJ22" s="13"/>
      <c r="BK22" s="13"/>
      <c r="BL22" s="13"/>
      <c r="BM22" s="13"/>
      <c r="BN22" s="13"/>
      <c r="BO22" s="13"/>
      <c r="BP22" s="13"/>
      <c r="BQ22" s="10" t="s">
        <v>13</v>
      </c>
    </row>
    <row r="23" spans="1:69" ht="15" customHeight="1" x14ac:dyDescent="0.25">
      <c r="A23" s="11">
        <v>10</v>
      </c>
      <c r="B23" s="8" t="s">
        <v>16</v>
      </c>
      <c r="C23" s="13" t="s">
        <v>281</v>
      </c>
      <c r="D23" s="13" t="s">
        <v>282</v>
      </c>
      <c r="E23" s="13" t="s">
        <v>283</v>
      </c>
      <c r="F23" s="13" t="s">
        <v>284</v>
      </c>
      <c r="G23" s="13" t="s">
        <v>285</v>
      </c>
      <c r="H23" s="13" t="s">
        <v>286</v>
      </c>
      <c r="I23" s="13" t="s">
        <v>287</v>
      </c>
      <c r="J23" s="13" t="s">
        <v>288</v>
      </c>
      <c r="K23" s="13" t="s">
        <v>289</v>
      </c>
      <c r="L23" s="13" t="s">
        <v>290</v>
      </c>
      <c r="M23" s="13" t="s">
        <v>291</v>
      </c>
      <c r="N23" s="13" t="s">
        <v>292</v>
      </c>
      <c r="O23" s="13" t="s">
        <v>293</v>
      </c>
      <c r="P23" s="13" t="s">
        <v>294</v>
      </c>
      <c r="Q23" s="13" t="s">
        <v>295</v>
      </c>
      <c r="R23" s="13" t="s">
        <v>296</v>
      </c>
      <c r="S23" s="13" t="s">
        <v>297</v>
      </c>
      <c r="T23" s="13" t="s">
        <v>298</v>
      </c>
      <c r="U23" s="13" t="s">
        <v>299</v>
      </c>
      <c r="V23" s="13" t="s">
        <v>300</v>
      </c>
      <c r="W23" s="13" t="s">
        <v>301</v>
      </c>
      <c r="X23" s="13" t="s">
        <v>302</v>
      </c>
      <c r="Y23" s="13" t="s">
        <v>303</v>
      </c>
      <c r="Z23" s="13" t="s">
        <v>304</v>
      </c>
      <c r="AA23" s="13" t="s">
        <v>305</v>
      </c>
      <c r="AB23" s="13" t="s">
        <v>306</v>
      </c>
      <c r="AC23" s="13" t="s">
        <v>307</v>
      </c>
      <c r="AD23" s="13" t="s">
        <v>308</v>
      </c>
      <c r="AE23" s="13" t="s">
        <v>309</v>
      </c>
      <c r="AF23" s="13" t="s">
        <v>310</v>
      </c>
      <c r="AG23" s="13" t="s">
        <v>311</v>
      </c>
      <c r="AH23" s="13" t="s">
        <v>312</v>
      </c>
      <c r="AI23" s="13" t="s">
        <v>313</v>
      </c>
      <c r="AJ23" s="13" t="s">
        <v>314</v>
      </c>
      <c r="AK23" s="13" t="s">
        <v>315</v>
      </c>
      <c r="AL23" s="13" t="s">
        <v>316</v>
      </c>
      <c r="AM23" s="13" t="s">
        <v>317</v>
      </c>
      <c r="AN23" s="13" t="s">
        <v>318</v>
      </c>
      <c r="AO23" s="13" t="s">
        <v>319</v>
      </c>
      <c r="AP23" s="13" t="s">
        <v>320</v>
      </c>
      <c r="AQ23" s="13" t="s">
        <v>321</v>
      </c>
      <c r="AR23" s="13" t="s">
        <v>322</v>
      </c>
      <c r="AS23" s="13" t="s">
        <v>323</v>
      </c>
      <c r="AT23" s="13" t="s">
        <v>324</v>
      </c>
      <c r="AU23" s="13" t="s">
        <v>325</v>
      </c>
      <c r="AV23" s="13" t="s">
        <v>326</v>
      </c>
      <c r="AW23" s="13" t="s">
        <v>327</v>
      </c>
      <c r="AX23" s="13" t="s">
        <v>328</v>
      </c>
      <c r="AY23" s="13" t="s">
        <v>329</v>
      </c>
      <c r="AZ23" s="13" t="s">
        <v>330</v>
      </c>
      <c r="BA23" s="13" t="s">
        <v>331</v>
      </c>
      <c r="BB23" s="13" t="s">
        <v>332</v>
      </c>
      <c r="BC23" s="13" t="s">
        <v>333</v>
      </c>
      <c r="BD23" s="13" t="s">
        <v>334</v>
      </c>
      <c r="BE23" s="13" t="s">
        <v>335</v>
      </c>
      <c r="BF23" s="13" t="s">
        <v>336</v>
      </c>
      <c r="BG23" s="13" t="s">
        <v>337</v>
      </c>
      <c r="BH23" s="13" t="s">
        <v>338</v>
      </c>
      <c r="BI23" s="13"/>
      <c r="BJ23" s="13"/>
      <c r="BK23" s="13"/>
      <c r="BL23" s="13"/>
      <c r="BM23" s="13"/>
      <c r="BN23" s="13"/>
      <c r="BO23" s="13"/>
      <c r="BP23" s="13"/>
      <c r="BQ23" s="8" t="s">
        <v>16</v>
      </c>
    </row>
    <row r="24" spans="1:69" ht="15" customHeight="1" x14ac:dyDescent="0.25">
      <c r="B24" s="10" t="s">
        <v>13</v>
      </c>
      <c r="C24" s="8" t="s">
        <v>16</v>
      </c>
      <c r="D24" s="10" t="s">
        <v>13</v>
      </c>
      <c r="E24" s="8" t="s">
        <v>16</v>
      </c>
      <c r="F24" s="10" t="s">
        <v>13</v>
      </c>
      <c r="G24" s="8" t="s">
        <v>16</v>
      </c>
      <c r="H24" s="10" t="s">
        <v>13</v>
      </c>
      <c r="I24" s="8" t="s">
        <v>16</v>
      </c>
      <c r="J24" s="10" t="s">
        <v>13</v>
      </c>
      <c r="K24" s="8" t="s">
        <v>16</v>
      </c>
      <c r="L24" s="10" t="s">
        <v>13</v>
      </c>
      <c r="M24" s="8" t="s">
        <v>16</v>
      </c>
      <c r="N24" s="10" t="s">
        <v>13</v>
      </c>
      <c r="O24" s="8" t="s">
        <v>16</v>
      </c>
      <c r="P24" s="10" t="s">
        <v>13</v>
      </c>
      <c r="Q24" s="8" t="s">
        <v>16</v>
      </c>
      <c r="R24" s="10" t="s">
        <v>13</v>
      </c>
      <c r="S24" s="8" t="s">
        <v>16</v>
      </c>
      <c r="T24" s="10" t="s">
        <v>13</v>
      </c>
      <c r="U24" s="8" t="s">
        <v>16</v>
      </c>
      <c r="V24" s="10" t="s">
        <v>13</v>
      </c>
      <c r="W24" s="8" t="s">
        <v>16</v>
      </c>
      <c r="X24" s="10" t="s">
        <v>13</v>
      </c>
      <c r="Y24" s="8" t="s">
        <v>16</v>
      </c>
      <c r="Z24" s="10" t="s">
        <v>13</v>
      </c>
      <c r="AA24" s="8" t="s">
        <v>16</v>
      </c>
      <c r="AB24" s="10" t="s">
        <v>13</v>
      </c>
      <c r="AC24" s="8" t="s">
        <v>16</v>
      </c>
      <c r="AD24" s="10" t="s">
        <v>13</v>
      </c>
      <c r="AE24" s="8" t="s">
        <v>16</v>
      </c>
      <c r="AF24" s="10" t="s">
        <v>13</v>
      </c>
      <c r="AG24" s="8" t="s">
        <v>16</v>
      </c>
      <c r="AH24" s="10" t="s">
        <v>13</v>
      </c>
      <c r="AI24" s="8" t="s">
        <v>16</v>
      </c>
      <c r="AJ24" s="10" t="s">
        <v>13</v>
      </c>
      <c r="AK24" s="8" t="s">
        <v>16</v>
      </c>
      <c r="AL24" s="10" t="s">
        <v>13</v>
      </c>
      <c r="AM24" s="8" t="s">
        <v>16</v>
      </c>
      <c r="AN24" s="10" t="s">
        <v>13</v>
      </c>
      <c r="AO24" s="8" t="s">
        <v>16</v>
      </c>
      <c r="AP24" s="10" t="s">
        <v>13</v>
      </c>
      <c r="AQ24" s="8" t="s">
        <v>16</v>
      </c>
      <c r="AR24" s="10" t="s">
        <v>13</v>
      </c>
      <c r="AS24" s="8" t="s">
        <v>16</v>
      </c>
      <c r="AT24" s="10" t="s">
        <v>13</v>
      </c>
      <c r="AU24" s="8" t="s">
        <v>16</v>
      </c>
      <c r="AV24" s="10" t="s">
        <v>13</v>
      </c>
      <c r="AW24" s="8" t="s">
        <v>16</v>
      </c>
      <c r="AX24" s="10" t="s">
        <v>13</v>
      </c>
      <c r="AY24" s="8" t="s">
        <v>16</v>
      </c>
      <c r="AZ24" s="10" t="s">
        <v>13</v>
      </c>
      <c r="BA24" s="8" t="s">
        <v>16</v>
      </c>
      <c r="BB24" s="10" t="s">
        <v>13</v>
      </c>
      <c r="BC24" s="8" t="s">
        <v>16</v>
      </c>
      <c r="BD24" s="10" t="s">
        <v>13</v>
      </c>
      <c r="BE24" s="8" t="s">
        <v>16</v>
      </c>
      <c r="BF24" s="10" t="s">
        <v>13</v>
      </c>
      <c r="BG24" s="8" t="s">
        <v>16</v>
      </c>
      <c r="BH24" s="10" t="s">
        <v>13</v>
      </c>
      <c r="BI24" s="8" t="s">
        <v>16</v>
      </c>
      <c r="BJ24" s="10" t="s">
        <v>13</v>
      </c>
      <c r="BK24" s="8" t="s">
        <v>16</v>
      </c>
      <c r="BL24" s="10" t="s">
        <v>13</v>
      </c>
      <c r="BM24" s="8" t="s">
        <v>16</v>
      </c>
      <c r="BN24" s="10" t="s">
        <v>13</v>
      </c>
      <c r="BO24" s="8" t="s">
        <v>16</v>
      </c>
      <c r="BP24" s="10" t="s">
        <v>13</v>
      </c>
      <c r="BQ24" s="8" t="s">
        <v>16</v>
      </c>
    </row>
    <row r="25" spans="1:69" ht="15" customHeight="1" x14ac:dyDescent="0.25"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</row>
    <row r="26" spans="1:69" ht="15" customHeight="1" x14ac:dyDescent="0.25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</row>
    <row r="27" spans="1:69" ht="15" customHeight="1" x14ac:dyDescent="0.25">
      <c r="A27" s="4" t="s">
        <v>339</v>
      </c>
      <c r="B27" s="8"/>
      <c r="C27" s="9">
        <v>1</v>
      </c>
      <c r="D27" s="9">
        <v>2</v>
      </c>
      <c r="E27" s="9">
        <v>3</v>
      </c>
      <c r="F27" s="9">
        <v>4</v>
      </c>
      <c r="G27" s="9">
        <v>5</v>
      </c>
      <c r="H27" s="9">
        <v>6</v>
      </c>
      <c r="I27" s="9">
        <v>7</v>
      </c>
      <c r="J27" s="9">
        <v>8</v>
      </c>
      <c r="K27" s="9">
        <v>9</v>
      </c>
      <c r="L27" s="9">
        <v>10</v>
      </c>
      <c r="M27" s="9">
        <v>11</v>
      </c>
      <c r="N27" s="9">
        <v>12</v>
      </c>
      <c r="O27" s="9">
        <v>13</v>
      </c>
      <c r="P27" s="9">
        <v>14</v>
      </c>
      <c r="Q27" s="9">
        <v>15</v>
      </c>
      <c r="R27" s="9">
        <v>16</v>
      </c>
      <c r="S27" s="9">
        <v>17</v>
      </c>
      <c r="T27" s="9">
        <v>18</v>
      </c>
      <c r="U27" s="9">
        <v>19</v>
      </c>
      <c r="V27" s="9">
        <v>20</v>
      </c>
      <c r="W27" s="9">
        <v>21</v>
      </c>
      <c r="X27" s="9">
        <v>22</v>
      </c>
      <c r="Y27" s="9">
        <v>23</v>
      </c>
      <c r="Z27" s="9">
        <v>24</v>
      </c>
      <c r="AA27" s="9">
        <v>25</v>
      </c>
      <c r="AB27" s="9">
        <v>26</v>
      </c>
      <c r="AC27" s="9">
        <v>27</v>
      </c>
      <c r="AD27" s="9">
        <v>28</v>
      </c>
      <c r="AE27" s="9">
        <v>29</v>
      </c>
      <c r="AF27" s="9">
        <v>30</v>
      </c>
      <c r="AG27" s="9">
        <v>31</v>
      </c>
      <c r="AH27" s="9">
        <v>32</v>
      </c>
      <c r="AI27" s="9">
        <v>33</v>
      </c>
      <c r="AJ27" s="9">
        <v>34</v>
      </c>
      <c r="AK27" s="9">
        <v>35</v>
      </c>
      <c r="AL27" s="9">
        <v>36</v>
      </c>
      <c r="AM27" s="9">
        <v>37</v>
      </c>
      <c r="AN27" s="9">
        <v>38</v>
      </c>
      <c r="AO27" s="9">
        <v>39</v>
      </c>
      <c r="AP27" s="9">
        <v>40</v>
      </c>
      <c r="AQ27" s="9">
        <v>41</v>
      </c>
      <c r="AR27" s="9">
        <v>42</v>
      </c>
      <c r="AS27" s="9">
        <v>43</v>
      </c>
      <c r="AT27" s="9">
        <v>44</v>
      </c>
      <c r="AU27" s="9">
        <v>45</v>
      </c>
      <c r="AV27" s="9">
        <v>46</v>
      </c>
      <c r="AW27" s="9">
        <v>47</v>
      </c>
      <c r="AX27" s="9">
        <v>48</v>
      </c>
      <c r="AY27" s="9">
        <v>49</v>
      </c>
      <c r="AZ27" s="9">
        <v>50</v>
      </c>
      <c r="BA27" s="9">
        <v>51</v>
      </c>
      <c r="BB27" s="9">
        <v>52</v>
      </c>
      <c r="BC27" s="9">
        <v>53</v>
      </c>
      <c r="BD27" s="9">
        <v>54</v>
      </c>
      <c r="BE27" s="9">
        <v>55</v>
      </c>
      <c r="BF27" s="9">
        <v>56</v>
      </c>
      <c r="BG27" s="9">
        <v>57</v>
      </c>
      <c r="BH27" s="9">
        <v>58</v>
      </c>
      <c r="BI27" s="9">
        <v>59</v>
      </c>
      <c r="BJ27" s="9">
        <v>60</v>
      </c>
      <c r="BK27" s="9">
        <v>61</v>
      </c>
      <c r="BL27" s="9">
        <v>62</v>
      </c>
      <c r="BM27" s="9">
        <v>63</v>
      </c>
      <c r="BN27" s="9">
        <v>64</v>
      </c>
      <c r="BO27" s="9">
        <v>65</v>
      </c>
      <c r="BP27" s="9">
        <v>66</v>
      </c>
      <c r="BQ27" s="8"/>
    </row>
    <row r="28" spans="1:69" ht="15" customHeight="1" x14ac:dyDescent="0.25">
      <c r="B28" s="10" t="s">
        <v>13</v>
      </c>
      <c r="C28" s="8" t="s">
        <v>16</v>
      </c>
      <c r="D28" s="10" t="s">
        <v>13</v>
      </c>
      <c r="E28" s="8" t="s">
        <v>16</v>
      </c>
      <c r="F28" s="10" t="s">
        <v>13</v>
      </c>
      <c r="G28" s="8" t="s">
        <v>16</v>
      </c>
      <c r="H28" s="10" t="s">
        <v>13</v>
      </c>
      <c r="I28" s="8" t="s">
        <v>16</v>
      </c>
      <c r="J28" s="10" t="s">
        <v>13</v>
      </c>
      <c r="K28" s="8" t="s">
        <v>16</v>
      </c>
      <c r="L28" s="10" t="s">
        <v>13</v>
      </c>
      <c r="M28" s="8" t="s">
        <v>16</v>
      </c>
      <c r="N28" s="10" t="s">
        <v>13</v>
      </c>
      <c r="O28" s="8" t="s">
        <v>16</v>
      </c>
      <c r="P28" s="10" t="s">
        <v>13</v>
      </c>
      <c r="Q28" s="8" t="s">
        <v>16</v>
      </c>
      <c r="R28" s="10" t="s">
        <v>13</v>
      </c>
      <c r="S28" s="8" t="s">
        <v>16</v>
      </c>
      <c r="T28" s="10" t="s">
        <v>13</v>
      </c>
      <c r="U28" s="8" t="s">
        <v>16</v>
      </c>
      <c r="V28" s="10" t="s">
        <v>13</v>
      </c>
      <c r="W28" s="8" t="s">
        <v>16</v>
      </c>
      <c r="X28" s="10" t="s">
        <v>13</v>
      </c>
      <c r="Y28" s="8" t="s">
        <v>16</v>
      </c>
      <c r="Z28" s="10" t="s">
        <v>13</v>
      </c>
      <c r="AA28" s="8" t="s">
        <v>16</v>
      </c>
      <c r="AB28" s="10" t="s">
        <v>13</v>
      </c>
      <c r="AC28" s="8" t="s">
        <v>16</v>
      </c>
      <c r="AD28" s="10" t="s">
        <v>13</v>
      </c>
      <c r="AE28" s="8" t="s">
        <v>16</v>
      </c>
      <c r="AF28" s="10" t="s">
        <v>13</v>
      </c>
      <c r="AG28" s="8" t="s">
        <v>16</v>
      </c>
      <c r="AH28" s="10" t="s">
        <v>13</v>
      </c>
      <c r="AI28" s="8" t="s">
        <v>16</v>
      </c>
      <c r="AJ28" s="10" t="s">
        <v>13</v>
      </c>
      <c r="AK28" s="8" t="s">
        <v>16</v>
      </c>
      <c r="AL28" s="10" t="s">
        <v>13</v>
      </c>
      <c r="AM28" s="8" t="s">
        <v>16</v>
      </c>
      <c r="AN28" s="10" t="s">
        <v>13</v>
      </c>
      <c r="AO28" s="8" t="s">
        <v>16</v>
      </c>
      <c r="AP28" s="10" t="s">
        <v>13</v>
      </c>
      <c r="AQ28" s="8" t="s">
        <v>16</v>
      </c>
      <c r="AR28" s="10" t="s">
        <v>13</v>
      </c>
      <c r="AS28" s="8" t="s">
        <v>16</v>
      </c>
      <c r="AT28" s="10" t="s">
        <v>13</v>
      </c>
      <c r="AU28" s="8" t="s">
        <v>16</v>
      </c>
      <c r="AV28" s="10" t="s">
        <v>13</v>
      </c>
      <c r="AW28" s="8" t="s">
        <v>16</v>
      </c>
      <c r="AX28" s="10" t="s">
        <v>13</v>
      </c>
      <c r="AY28" s="8" t="s">
        <v>16</v>
      </c>
      <c r="AZ28" s="10" t="s">
        <v>13</v>
      </c>
      <c r="BA28" s="8" t="s">
        <v>16</v>
      </c>
      <c r="BB28" s="10" t="s">
        <v>13</v>
      </c>
      <c r="BC28" s="8" t="s">
        <v>16</v>
      </c>
      <c r="BD28" s="10" t="s">
        <v>13</v>
      </c>
      <c r="BE28" s="8" t="s">
        <v>16</v>
      </c>
      <c r="BF28" s="10" t="s">
        <v>13</v>
      </c>
      <c r="BG28" s="8" t="s">
        <v>16</v>
      </c>
      <c r="BH28" s="10" t="s">
        <v>13</v>
      </c>
      <c r="BI28" s="8" t="s">
        <v>16</v>
      </c>
      <c r="BJ28" s="10" t="s">
        <v>13</v>
      </c>
      <c r="BK28" s="8" t="s">
        <v>16</v>
      </c>
      <c r="BL28" s="10" t="s">
        <v>13</v>
      </c>
      <c r="BM28" s="8" t="s">
        <v>16</v>
      </c>
      <c r="BN28" s="10" t="s">
        <v>13</v>
      </c>
      <c r="BO28" s="8" t="s">
        <v>16</v>
      </c>
      <c r="BP28" s="10" t="s">
        <v>13</v>
      </c>
      <c r="BQ28" s="8" t="s">
        <v>16</v>
      </c>
    </row>
    <row r="29" spans="1:69" ht="15" customHeight="1" x14ac:dyDescent="0.25">
      <c r="A29" s="11">
        <v>1</v>
      </c>
      <c r="B29" s="10" t="s">
        <v>13</v>
      </c>
      <c r="C29" s="14" t="s">
        <v>17</v>
      </c>
      <c r="D29" s="12" t="s">
        <v>18</v>
      </c>
      <c r="E29" s="18" t="s">
        <v>19</v>
      </c>
      <c r="F29" s="19" t="s">
        <v>20</v>
      </c>
      <c r="G29" s="13" t="s">
        <v>21</v>
      </c>
      <c r="H29" s="14" t="s">
        <v>22</v>
      </c>
      <c r="I29" s="20" t="s">
        <v>23</v>
      </c>
      <c r="J29" s="21" t="s">
        <v>24</v>
      </c>
      <c r="K29" s="14" t="s">
        <v>25</v>
      </c>
      <c r="L29" s="13" t="s">
        <v>26</v>
      </c>
      <c r="M29" s="13" t="s">
        <v>27</v>
      </c>
      <c r="N29" s="13" t="s">
        <v>28</v>
      </c>
      <c r="O29" s="13" t="s">
        <v>29</v>
      </c>
      <c r="P29" s="13" t="s">
        <v>30</v>
      </c>
      <c r="Q29" s="13" t="s">
        <v>31</v>
      </c>
      <c r="R29" s="13" t="s">
        <v>32</v>
      </c>
      <c r="S29" s="13" t="s">
        <v>33</v>
      </c>
      <c r="T29" s="13" t="s">
        <v>34</v>
      </c>
      <c r="U29" s="13" t="s">
        <v>35</v>
      </c>
      <c r="V29" s="13" t="s">
        <v>36</v>
      </c>
      <c r="W29" s="13" t="s">
        <v>37</v>
      </c>
      <c r="X29" s="13" t="s">
        <v>38</v>
      </c>
      <c r="Y29" s="13" t="s">
        <v>39</v>
      </c>
      <c r="Z29" s="13" t="s">
        <v>40</v>
      </c>
      <c r="AA29" s="13" t="s">
        <v>41</v>
      </c>
      <c r="AB29" s="13" t="s">
        <v>42</v>
      </c>
      <c r="AC29" s="13" t="s">
        <v>43</v>
      </c>
      <c r="AD29" s="13" t="s">
        <v>44</v>
      </c>
      <c r="AE29" s="13" t="s">
        <v>45</v>
      </c>
      <c r="AF29" s="13" t="s">
        <v>46</v>
      </c>
      <c r="AG29" s="13" t="s">
        <v>47</v>
      </c>
      <c r="AH29" s="13" t="s">
        <v>48</v>
      </c>
      <c r="AI29" s="18" t="s">
        <v>49</v>
      </c>
      <c r="AJ29" s="13" t="s">
        <v>50</v>
      </c>
      <c r="AK29" s="13" t="s">
        <v>51</v>
      </c>
      <c r="AL29" s="20" t="s">
        <v>52</v>
      </c>
      <c r="AM29" s="18" t="s">
        <v>53</v>
      </c>
      <c r="AN29" s="13" t="s">
        <v>54</v>
      </c>
      <c r="AO29" s="13" t="s">
        <v>55</v>
      </c>
      <c r="AP29" s="20" t="s">
        <v>56</v>
      </c>
      <c r="AQ29" s="13" t="s">
        <v>57</v>
      </c>
      <c r="AR29" s="13" t="s">
        <v>58</v>
      </c>
      <c r="AS29" s="13" t="s">
        <v>59</v>
      </c>
      <c r="AT29" s="22" t="s">
        <v>60</v>
      </c>
      <c r="AU29" s="13" t="s">
        <v>61</v>
      </c>
      <c r="AV29" s="20" t="s">
        <v>62</v>
      </c>
      <c r="AW29" s="13" t="s">
        <v>63</v>
      </c>
      <c r="AX29" s="13" t="s">
        <v>64</v>
      </c>
      <c r="AY29" s="13" t="s">
        <v>65</v>
      </c>
      <c r="AZ29" s="13" t="s">
        <v>66</v>
      </c>
      <c r="BA29" s="13" t="s">
        <v>67</v>
      </c>
      <c r="BB29" s="13" t="s">
        <v>68</v>
      </c>
      <c r="BC29" s="13" t="s">
        <v>69</v>
      </c>
      <c r="BD29" s="13" t="s">
        <v>70</v>
      </c>
      <c r="BE29" s="13" t="s">
        <v>71</v>
      </c>
      <c r="BF29" s="13" t="s">
        <v>72</v>
      </c>
      <c r="BG29" s="13" t="s">
        <v>73</v>
      </c>
      <c r="BH29" s="13" t="s">
        <v>74</v>
      </c>
      <c r="BI29" s="13" t="s">
        <v>75</v>
      </c>
      <c r="BJ29" s="13" t="s">
        <v>76</v>
      </c>
      <c r="BK29" s="13" t="s">
        <v>77</v>
      </c>
      <c r="BL29" s="13" t="s">
        <v>78</v>
      </c>
      <c r="BM29" s="13" t="s">
        <v>79</v>
      </c>
      <c r="BN29" s="13" t="s">
        <v>80</v>
      </c>
      <c r="BO29" s="13" t="s">
        <v>81</v>
      </c>
      <c r="BP29" s="13" t="s">
        <v>82</v>
      </c>
      <c r="BQ29" s="10" t="s">
        <v>13</v>
      </c>
    </row>
    <row r="30" spans="1:69" ht="15" customHeight="1" x14ac:dyDescent="0.25">
      <c r="A30" s="11">
        <v>2</v>
      </c>
      <c r="B30" s="8" t="s">
        <v>16</v>
      </c>
      <c r="C30" s="14" t="s">
        <v>17</v>
      </c>
      <c r="D30" s="12" t="s">
        <v>18</v>
      </c>
      <c r="E30" s="18" t="s">
        <v>19</v>
      </c>
      <c r="F30" s="19" t="s">
        <v>20</v>
      </c>
      <c r="G30" s="13" t="s">
        <v>21</v>
      </c>
      <c r="H30" s="14" t="s">
        <v>22</v>
      </c>
      <c r="I30" s="20" t="s">
        <v>23</v>
      </c>
      <c r="J30" s="21" t="s">
        <v>24</v>
      </c>
      <c r="K30" s="14" t="s">
        <v>25</v>
      </c>
      <c r="L30" s="13" t="s">
        <v>26</v>
      </c>
      <c r="M30" s="13" t="s">
        <v>27</v>
      </c>
      <c r="N30" s="13" t="s">
        <v>28</v>
      </c>
      <c r="O30" s="13" t="s">
        <v>29</v>
      </c>
      <c r="P30" s="13" t="s">
        <v>30</v>
      </c>
      <c r="Q30" s="13" t="s">
        <v>31</v>
      </c>
      <c r="R30" s="13" t="s">
        <v>32</v>
      </c>
      <c r="S30" s="13" t="s">
        <v>33</v>
      </c>
      <c r="T30" s="13" t="s">
        <v>34</v>
      </c>
      <c r="U30" s="13" t="s">
        <v>35</v>
      </c>
      <c r="V30" s="13" t="s">
        <v>36</v>
      </c>
      <c r="W30" s="13" t="s">
        <v>37</v>
      </c>
      <c r="X30" s="13" t="s">
        <v>38</v>
      </c>
      <c r="Y30" s="13" t="s">
        <v>39</v>
      </c>
      <c r="Z30" s="13" t="s">
        <v>40</v>
      </c>
      <c r="AA30" s="13" t="s">
        <v>41</v>
      </c>
      <c r="AB30" s="13" t="s">
        <v>42</v>
      </c>
      <c r="AC30" s="13" t="s">
        <v>43</v>
      </c>
      <c r="AD30" s="13" t="s">
        <v>44</v>
      </c>
      <c r="AE30" s="13" t="s">
        <v>45</v>
      </c>
      <c r="AF30" s="13" t="s">
        <v>46</v>
      </c>
      <c r="AG30" s="13" t="s">
        <v>47</v>
      </c>
      <c r="AH30" s="13" t="s">
        <v>48</v>
      </c>
      <c r="AI30" s="18" t="s">
        <v>49</v>
      </c>
      <c r="AJ30" s="13" t="s">
        <v>50</v>
      </c>
      <c r="AK30" s="13" t="s">
        <v>51</v>
      </c>
      <c r="AL30" s="20" t="s">
        <v>52</v>
      </c>
      <c r="AM30" s="18" t="s">
        <v>53</v>
      </c>
      <c r="AN30" s="13" t="s">
        <v>54</v>
      </c>
      <c r="AO30" s="13" t="s">
        <v>55</v>
      </c>
      <c r="AP30" s="20" t="s">
        <v>56</v>
      </c>
      <c r="AQ30" s="13" t="s">
        <v>57</v>
      </c>
      <c r="AR30" s="13" t="s">
        <v>58</v>
      </c>
      <c r="AS30" s="13" t="s">
        <v>59</v>
      </c>
      <c r="AT30" s="22" t="s">
        <v>60</v>
      </c>
      <c r="AU30" s="13" t="s">
        <v>61</v>
      </c>
      <c r="AV30" s="20" t="s">
        <v>62</v>
      </c>
      <c r="AW30" s="13" t="s">
        <v>63</v>
      </c>
      <c r="AX30" s="13" t="s">
        <v>64</v>
      </c>
      <c r="AY30" s="13" t="s">
        <v>65</v>
      </c>
      <c r="AZ30" s="13" t="s">
        <v>66</v>
      </c>
      <c r="BA30" s="13" t="s">
        <v>67</v>
      </c>
      <c r="BB30" s="13" t="s">
        <v>68</v>
      </c>
      <c r="BC30" s="13" t="s">
        <v>69</v>
      </c>
      <c r="BD30" s="13" t="s">
        <v>70</v>
      </c>
      <c r="BE30" s="13" t="s">
        <v>71</v>
      </c>
      <c r="BF30" s="13" t="s">
        <v>72</v>
      </c>
      <c r="BG30" s="13" t="s">
        <v>73</v>
      </c>
      <c r="BH30" s="13" t="s">
        <v>74</v>
      </c>
      <c r="BI30" s="13" t="s">
        <v>75</v>
      </c>
      <c r="BJ30" s="13" t="s">
        <v>76</v>
      </c>
      <c r="BK30" s="13" t="s">
        <v>77</v>
      </c>
      <c r="BL30" s="13" t="s">
        <v>78</v>
      </c>
      <c r="BM30" s="13" t="s">
        <v>79</v>
      </c>
      <c r="BN30" s="13" t="s">
        <v>80</v>
      </c>
      <c r="BO30" s="13" t="s">
        <v>81</v>
      </c>
      <c r="BP30" s="13" t="s">
        <v>82</v>
      </c>
      <c r="BQ30" s="8" t="s">
        <v>16</v>
      </c>
    </row>
    <row r="31" spans="1:69" ht="15" customHeight="1" x14ac:dyDescent="0.25">
      <c r="A31" s="11">
        <v>3</v>
      </c>
      <c r="B31" s="10" t="s">
        <v>13</v>
      </c>
      <c r="C31" s="13" t="s">
        <v>83</v>
      </c>
      <c r="D31" s="22" t="s">
        <v>84</v>
      </c>
      <c r="E31" s="13" t="s">
        <v>85</v>
      </c>
      <c r="F31" s="13" t="s">
        <v>86</v>
      </c>
      <c r="G31" s="13" t="s">
        <v>87</v>
      </c>
      <c r="H31" s="13" t="s">
        <v>88</v>
      </c>
      <c r="I31" s="13" t="s">
        <v>89</v>
      </c>
      <c r="J31" s="13" t="s">
        <v>90</v>
      </c>
      <c r="K31" s="13" t="s">
        <v>91</v>
      </c>
      <c r="L31" s="13" t="s">
        <v>92</v>
      </c>
      <c r="M31" s="13" t="s">
        <v>93</v>
      </c>
      <c r="N31" s="13" t="s">
        <v>94</v>
      </c>
      <c r="O31" s="13" t="s">
        <v>95</v>
      </c>
      <c r="P31" s="23" t="s">
        <v>96</v>
      </c>
      <c r="Q31" s="17" t="s">
        <v>97</v>
      </c>
      <c r="R31" s="13" t="s">
        <v>98</v>
      </c>
      <c r="S31" s="13" t="s">
        <v>99</v>
      </c>
      <c r="T31" s="13" t="s">
        <v>100</v>
      </c>
      <c r="U31" s="13" t="s">
        <v>101</v>
      </c>
      <c r="V31" s="13" t="s">
        <v>102</v>
      </c>
      <c r="W31" s="13" t="s">
        <v>103</v>
      </c>
      <c r="X31" s="13" t="s">
        <v>104</v>
      </c>
      <c r="Y31" s="13" t="s">
        <v>105</v>
      </c>
      <c r="Z31" s="13" t="s">
        <v>106</v>
      </c>
      <c r="AA31" s="13" t="s">
        <v>107</v>
      </c>
      <c r="AB31" s="13" t="s">
        <v>108</v>
      </c>
      <c r="AC31" s="13" t="s">
        <v>109</v>
      </c>
      <c r="AD31" s="18" t="s">
        <v>110</v>
      </c>
      <c r="AE31" s="13" t="s">
        <v>111</v>
      </c>
      <c r="AF31" s="13" t="s">
        <v>112</v>
      </c>
      <c r="AG31" s="13" t="s">
        <v>113</v>
      </c>
      <c r="AH31" s="13" t="s">
        <v>114</v>
      </c>
      <c r="AI31" s="20" t="s">
        <v>115</v>
      </c>
      <c r="AJ31" s="13" t="s">
        <v>116</v>
      </c>
      <c r="AK31" s="13" t="s">
        <v>117</v>
      </c>
      <c r="AL31" s="13" t="s">
        <v>118</v>
      </c>
      <c r="AM31" s="13" t="s">
        <v>119</v>
      </c>
      <c r="AN31" s="13" t="s">
        <v>120</v>
      </c>
      <c r="AO31" s="13" t="s">
        <v>121</v>
      </c>
      <c r="AP31" s="12" t="s">
        <v>122</v>
      </c>
      <c r="AQ31" s="18" t="s">
        <v>123</v>
      </c>
      <c r="AR31" s="13" t="s">
        <v>124</v>
      </c>
      <c r="AS31" s="13" t="s">
        <v>125</v>
      </c>
      <c r="AT31" s="22" t="s">
        <v>126</v>
      </c>
      <c r="AU31" s="13" t="s">
        <v>127</v>
      </c>
      <c r="AV31" s="13" t="s">
        <v>128</v>
      </c>
      <c r="AW31" s="13" t="s">
        <v>129</v>
      </c>
      <c r="AX31" s="13" t="s">
        <v>130</v>
      </c>
      <c r="AY31" s="13" t="s">
        <v>131</v>
      </c>
      <c r="AZ31" s="13" t="s">
        <v>132</v>
      </c>
      <c r="BA31" s="13" t="s">
        <v>133</v>
      </c>
      <c r="BB31" s="13" t="s">
        <v>134</v>
      </c>
      <c r="BC31" s="18" t="s">
        <v>135</v>
      </c>
      <c r="BD31" s="13" t="s">
        <v>136</v>
      </c>
      <c r="BE31" s="13" t="s">
        <v>137</v>
      </c>
      <c r="BF31" s="13" t="s">
        <v>138</v>
      </c>
      <c r="BG31" s="13" t="s">
        <v>139</v>
      </c>
      <c r="BH31" s="13" t="s">
        <v>140</v>
      </c>
      <c r="BI31" s="13" t="s">
        <v>141</v>
      </c>
      <c r="BJ31" s="13" t="s">
        <v>142</v>
      </c>
      <c r="BK31" s="13" t="s">
        <v>143</v>
      </c>
      <c r="BL31" s="13" t="s">
        <v>144</v>
      </c>
      <c r="BM31" s="13" t="s">
        <v>145</v>
      </c>
      <c r="BN31" s="13" t="s">
        <v>146</v>
      </c>
      <c r="BO31" s="13" t="s">
        <v>147</v>
      </c>
      <c r="BP31" s="13" t="s">
        <v>148</v>
      </c>
      <c r="BQ31" s="10" t="s">
        <v>13</v>
      </c>
    </row>
    <row r="32" spans="1:69" ht="15" customHeight="1" x14ac:dyDescent="0.25">
      <c r="A32" s="11">
        <v>4</v>
      </c>
      <c r="B32" s="8" t="s">
        <v>16</v>
      </c>
      <c r="C32" s="13" t="s">
        <v>83</v>
      </c>
      <c r="D32" s="22" t="s">
        <v>84</v>
      </c>
      <c r="E32" s="13" t="s">
        <v>85</v>
      </c>
      <c r="F32" s="13" t="s">
        <v>86</v>
      </c>
      <c r="G32" s="13" t="s">
        <v>87</v>
      </c>
      <c r="H32" s="13" t="s">
        <v>88</v>
      </c>
      <c r="I32" s="13" t="s">
        <v>89</v>
      </c>
      <c r="J32" s="13" t="s">
        <v>90</v>
      </c>
      <c r="K32" s="13" t="s">
        <v>91</v>
      </c>
      <c r="L32" s="13" t="s">
        <v>92</v>
      </c>
      <c r="M32" s="13" t="s">
        <v>93</v>
      </c>
      <c r="N32" s="13" t="s">
        <v>94</v>
      </c>
      <c r="O32" s="13" t="s">
        <v>95</v>
      </c>
      <c r="P32" s="23" t="s">
        <v>96</v>
      </c>
      <c r="Q32" s="17" t="s">
        <v>97</v>
      </c>
      <c r="R32" s="13" t="s">
        <v>98</v>
      </c>
      <c r="S32" s="13" t="s">
        <v>99</v>
      </c>
      <c r="T32" s="13" t="s">
        <v>100</v>
      </c>
      <c r="U32" s="13" t="s">
        <v>101</v>
      </c>
      <c r="V32" s="13" t="s">
        <v>102</v>
      </c>
      <c r="W32" s="13" t="s">
        <v>103</v>
      </c>
      <c r="X32" s="13" t="s">
        <v>104</v>
      </c>
      <c r="Y32" s="13" t="s">
        <v>105</v>
      </c>
      <c r="Z32" s="13" t="s">
        <v>106</v>
      </c>
      <c r="AA32" s="13" t="s">
        <v>107</v>
      </c>
      <c r="AB32" s="13" t="s">
        <v>108</v>
      </c>
      <c r="AC32" s="13" t="s">
        <v>109</v>
      </c>
      <c r="AD32" s="18" t="s">
        <v>110</v>
      </c>
      <c r="AE32" s="13" t="s">
        <v>111</v>
      </c>
      <c r="AF32" s="13" t="s">
        <v>112</v>
      </c>
      <c r="AG32" s="13" t="s">
        <v>113</v>
      </c>
      <c r="AH32" s="13" t="s">
        <v>114</v>
      </c>
      <c r="AI32" s="20" t="s">
        <v>115</v>
      </c>
      <c r="AJ32" s="13" t="s">
        <v>116</v>
      </c>
      <c r="AK32" s="13" t="s">
        <v>117</v>
      </c>
      <c r="AL32" s="13" t="s">
        <v>118</v>
      </c>
      <c r="AM32" s="13" t="s">
        <v>119</v>
      </c>
      <c r="AN32" s="13" t="s">
        <v>120</v>
      </c>
      <c r="AO32" s="13" t="s">
        <v>121</v>
      </c>
      <c r="AP32" s="12" t="s">
        <v>122</v>
      </c>
      <c r="AQ32" s="18" t="s">
        <v>123</v>
      </c>
      <c r="AR32" s="13" t="s">
        <v>124</v>
      </c>
      <c r="AS32" s="13" t="s">
        <v>125</v>
      </c>
      <c r="AT32" s="22" t="s">
        <v>126</v>
      </c>
      <c r="AU32" s="13" t="s">
        <v>127</v>
      </c>
      <c r="AV32" s="13" t="s">
        <v>128</v>
      </c>
      <c r="AW32" s="13" t="s">
        <v>129</v>
      </c>
      <c r="AX32" s="13" t="s">
        <v>130</v>
      </c>
      <c r="AY32" s="13" t="s">
        <v>131</v>
      </c>
      <c r="AZ32" s="13" t="s">
        <v>132</v>
      </c>
      <c r="BA32" s="13" t="s">
        <v>133</v>
      </c>
      <c r="BB32" s="13" t="s">
        <v>134</v>
      </c>
      <c r="BC32" s="18" t="s">
        <v>135</v>
      </c>
      <c r="BD32" s="13" t="s">
        <v>136</v>
      </c>
      <c r="BE32" s="13" t="s">
        <v>137</v>
      </c>
      <c r="BF32" s="13" t="s">
        <v>138</v>
      </c>
      <c r="BG32" s="13" t="s">
        <v>139</v>
      </c>
      <c r="BH32" s="13" t="s">
        <v>140</v>
      </c>
      <c r="BI32" s="13" t="s">
        <v>141</v>
      </c>
      <c r="BJ32" s="13" t="s">
        <v>142</v>
      </c>
      <c r="BK32" s="13" t="s">
        <v>143</v>
      </c>
      <c r="BL32" s="13" t="s">
        <v>144</v>
      </c>
      <c r="BM32" s="13" t="s">
        <v>145</v>
      </c>
      <c r="BN32" s="13" t="s">
        <v>146</v>
      </c>
      <c r="BO32" s="13" t="s">
        <v>147</v>
      </c>
      <c r="BP32" s="13" t="s">
        <v>148</v>
      </c>
      <c r="BQ32" s="8" t="s">
        <v>16</v>
      </c>
    </row>
    <row r="33" spans="1:69" ht="15" customHeight="1" x14ac:dyDescent="0.25">
      <c r="A33" s="11">
        <v>5</v>
      </c>
      <c r="B33" s="10" t="s">
        <v>13</v>
      </c>
      <c r="C33" s="24" t="s">
        <v>149</v>
      </c>
      <c r="D33" s="25" t="s">
        <v>150</v>
      </c>
      <c r="E33" s="26" t="s">
        <v>151</v>
      </c>
      <c r="F33" s="27" t="s">
        <v>152</v>
      </c>
      <c r="G33" s="23" t="s">
        <v>153</v>
      </c>
      <c r="H33" s="12" t="s">
        <v>154</v>
      </c>
      <c r="I33" s="13" t="s">
        <v>155</v>
      </c>
      <c r="J33" s="13" t="s">
        <v>156</v>
      </c>
      <c r="K33" s="13" t="s">
        <v>157</v>
      </c>
      <c r="L33" s="13" t="s">
        <v>158</v>
      </c>
      <c r="M33" s="13" t="s">
        <v>159</v>
      </c>
      <c r="N33" s="13" t="s">
        <v>160</v>
      </c>
      <c r="O33" s="13" t="s">
        <v>161</v>
      </c>
      <c r="P33" s="13" t="s">
        <v>162</v>
      </c>
      <c r="Q33" s="13" t="s">
        <v>163</v>
      </c>
      <c r="R33" s="13" t="s">
        <v>164</v>
      </c>
      <c r="S33" s="13" t="s">
        <v>165</v>
      </c>
      <c r="T33" s="13" t="s">
        <v>166</v>
      </c>
      <c r="U33" s="13" t="s">
        <v>167</v>
      </c>
      <c r="V33" s="13" t="s">
        <v>168</v>
      </c>
      <c r="W33" s="20" t="s">
        <v>169</v>
      </c>
      <c r="X33" s="13" t="s">
        <v>170</v>
      </c>
      <c r="Y33" s="13" t="s">
        <v>171</v>
      </c>
      <c r="Z33" s="13" t="s">
        <v>172</v>
      </c>
      <c r="AA33" s="13" t="s">
        <v>173</v>
      </c>
      <c r="AB33" s="13" t="s">
        <v>174</v>
      </c>
      <c r="AC33" s="13" t="s">
        <v>175</v>
      </c>
      <c r="AD33" s="13" t="s">
        <v>176</v>
      </c>
      <c r="AE33" s="13" t="s">
        <v>177</v>
      </c>
      <c r="AF33" s="13" t="s">
        <v>178</v>
      </c>
      <c r="AG33" s="13" t="s">
        <v>179</v>
      </c>
      <c r="AH33" s="17" t="s">
        <v>180</v>
      </c>
      <c r="AI33" s="17" t="s">
        <v>181</v>
      </c>
      <c r="AJ33" s="13" t="s">
        <v>182</v>
      </c>
      <c r="AK33" s="13" t="s">
        <v>183</v>
      </c>
      <c r="AL33" s="28" t="s">
        <v>184</v>
      </c>
      <c r="AM33" s="13" t="s">
        <v>185</v>
      </c>
      <c r="AN33" s="13" t="s">
        <v>186</v>
      </c>
      <c r="AO33" s="22" t="s">
        <v>187</v>
      </c>
      <c r="AP33" s="13" t="s">
        <v>188</v>
      </c>
      <c r="AQ33" s="13" t="s">
        <v>189</v>
      </c>
      <c r="AR33" s="13" t="s">
        <v>190</v>
      </c>
      <c r="AS33" s="13" t="s">
        <v>191</v>
      </c>
      <c r="AT33" s="13" t="s">
        <v>192</v>
      </c>
      <c r="AU33" s="19" t="s">
        <v>193</v>
      </c>
      <c r="AV33" s="19" t="s">
        <v>194</v>
      </c>
      <c r="AW33" s="13" t="s">
        <v>195</v>
      </c>
      <c r="AX33" s="13" t="s">
        <v>196</v>
      </c>
      <c r="AY33" s="15" t="s">
        <v>197</v>
      </c>
      <c r="AZ33" s="19" t="s">
        <v>198</v>
      </c>
      <c r="BA33" s="27" t="s">
        <v>199</v>
      </c>
      <c r="BB33" s="17" t="s">
        <v>200</v>
      </c>
      <c r="BC33" s="20" t="s">
        <v>201</v>
      </c>
      <c r="BD33" s="20" t="s">
        <v>202</v>
      </c>
      <c r="BE33" s="13" t="s">
        <v>203</v>
      </c>
      <c r="BF33" s="13" t="s">
        <v>204</v>
      </c>
      <c r="BG33" s="13" t="s">
        <v>205</v>
      </c>
      <c r="BH33" s="13" t="s">
        <v>206</v>
      </c>
      <c r="BI33" s="13" t="s">
        <v>207</v>
      </c>
      <c r="BJ33" s="13" t="s">
        <v>208</v>
      </c>
      <c r="BK33" s="13" t="s">
        <v>209</v>
      </c>
      <c r="BL33" s="13" t="s">
        <v>210</v>
      </c>
      <c r="BM33" s="13" t="s">
        <v>211</v>
      </c>
      <c r="BN33" s="13" t="s">
        <v>212</v>
      </c>
      <c r="BO33" s="13" t="s">
        <v>213</v>
      </c>
      <c r="BP33" s="13" t="s">
        <v>214</v>
      </c>
      <c r="BQ33" s="10" t="s">
        <v>13</v>
      </c>
    </row>
    <row r="34" spans="1:69" ht="15" customHeight="1" x14ac:dyDescent="0.25">
      <c r="A34" s="11">
        <v>6</v>
      </c>
      <c r="B34" s="8" t="s">
        <v>16</v>
      </c>
      <c r="C34" s="24" t="s">
        <v>149</v>
      </c>
      <c r="D34" s="25" t="s">
        <v>150</v>
      </c>
      <c r="E34" s="26" t="s">
        <v>151</v>
      </c>
      <c r="F34" s="27" t="s">
        <v>152</v>
      </c>
      <c r="G34" s="23" t="s">
        <v>153</v>
      </c>
      <c r="H34" s="12" t="s">
        <v>154</v>
      </c>
      <c r="I34" s="13" t="s">
        <v>155</v>
      </c>
      <c r="J34" s="13" t="s">
        <v>156</v>
      </c>
      <c r="K34" s="13" t="s">
        <v>157</v>
      </c>
      <c r="L34" s="13" t="s">
        <v>158</v>
      </c>
      <c r="M34" s="13" t="s">
        <v>159</v>
      </c>
      <c r="N34" s="13" t="s">
        <v>160</v>
      </c>
      <c r="O34" s="13" t="s">
        <v>161</v>
      </c>
      <c r="P34" s="13" t="s">
        <v>162</v>
      </c>
      <c r="Q34" s="13" t="s">
        <v>163</v>
      </c>
      <c r="R34" s="13" t="s">
        <v>164</v>
      </c>
      <c r="S34" s="13" t="s">
        <v>165</v>
      </c>
      <c r="T34" s="13" t="s">
        <v>166</v>
      </c>
      <c r="U34" s="13" t="s">
        <v>167</v>
      </c>
      <c r="V34" s="13" t="s">
        <v>168</v>
      </c>
      <c r="W34" s="20" t="s">
        <v>169</v>
      </c>
      <c r="X34" s="13" t="s">
        <v>170</v>
      </c>
      <c r="Y34" s="13" t="s">
        <v>171</v>
      </c>
      <c r="Z34" s="13" t="s">
        <v>172</v>
      </c>
      <c r="AA34" s="13" t="s">
        <v>173</v>
      </c>
      <c r="AB34" s="13" t="s">
        <v>174</v>
      </c>
      <c r="AC34" s="13" t="s">
        <v>175</v>
      </c>
      <c r="AD34" s="13" t="s">
        <v>176</v>
      </c>
      <c r="AE34" s="13" t="s">
        <v>177</v>
      </c>
      <c r="AF34" s="13" t="s">
        <v>178</v>
      </c>
      <c r="AG34" s="13" t="s">
        <v>179</v>
      </c>
      <c r="AH34" s="17" t="s">
        <v>180</v>
      </c>
      <c r="AI34" s="17" t="s">
        <v>181</v>
      </c>
      <c r="AJ34" s="13" t="s">
        <v>182</v>
      </c>
      <c r="AK34" s="13" t="s">
        <v>183</v>
      </c>
      <c r="AL34" s="28" t="s">
        <v>184</v>
      </c>
      <c r="AM34" s="13" t="s">
        <v>185</v>
      </c>
      <c r="AN34" s="13" t="s">
        <v>186</v>
      </c>
      <c r="AO34" s="22" t="s">
        <v>187</v>
      </c>
      <c r="AP34" s="13" t="s">
        <v>188</v>
      </c>
      <c r="AQ34" s="13" t="s">
        <v>189</v>
      </c>
      <c r="AR34" s="13" t="s">
        <v>190</v>
      </c>
      <c r="AS34" s="13" t="s">
        <v>191</v>
      </c>
      <c r="AT34" s="13" t="s">
        <v>192</v>
      </c>
      <c r="AU34" s="19" t="s">
        <v>193</v>
      </c>
      <c r="AV34" s="19" t="s">
        <v>194</v>
      </c>
      <c r="AW34" s="13" t="s">
        <v>195</v>
      </c>
      <c r="AX34" s="13" t="s">
        <v>196</v>
      </c>
      <c r="AY34" s="15" t="s">
        <v>197</v>
      </c>
      <c r="AZ34" s="19" t="s">
        <v>198</v>
      </c>
      <c r="BA34" s="27" t="s">
        <v>199</v>
      </c>
      <c r="BB34" s="17" t="s">
        <v>200</v>
      </c>
      <c r="BC34" s="20" t="s">
        <v>201</v>
      </c>
      <c r="BD34" s="20" t="s">
        <v>202</v>
      </c>
      <c r="BE34" s="13" t="s">
        <v>203</v>
      </c>
      <c r="BF34" s="13" t="s">
        <v>204</v>
      </c>
      <c r="BG34" s="13" t="s">
        <v>205</v>
      </c>
      <c r="BH34" s="13" t="s">
        <v>206</v>
      </c>
      <c r="BI34" s="13" t="s">
        <v>207</v>
      </c>
      <c r="BJ34" s="13" t="s">
        <v>208</v>
      </c>
      <c r="BK34" s="13" t="s">
        <v>209</v>
      </c>
      <c r="BL34" s="13" t="s">
        <v>210</v>
      </c>
      <c r="BM34" s="13" t="s">
        <v>211</v>
      </c>
      <c r="BN34" s="13" t="s">
        <v>212</v>
      </c>
      <c r="BO34" s="13" t="s">
        <v>213</v>
      </c>
      <c r="BP34" s="13" t="s">
        <v>214</v>
      </c>
      <c r="BQ34" s="8" t="s">
        <v>16</v>
      </c>
    </row>
    <row r="35" spans="1:69" ht="15" customHeight="1" x14ac:dyDescent="0.25">
      <c r="A35" s="11">
        <v>7</v>
      </c>
      <c r="B35" s="10" t="s">
        <v>13</v>
      </c>
      <c r="C35" s="13" t="s">
        <v>215</v>
      </c>
      <c r="D35" s="13" t="s">
        <v>216</v>
      </c>
      <c r="E35" s="13" t="s">
        <v>217</v>
      </c>
      <c r="F35" s="13" t="s">
        <v>218</v>
      </c>
      <c r="G35" s="13" t="s">
        <v>219</v>
      </c>
      <c r="H35" s="29" t="s">
        <v>220</v>
      </c>
      <c r="I35" s="30" t="s">
        <v>221</v>
      </c>
      <c r="J35" s="31" t="s">
        <v>222</v>
      </c>
      <c r="K35" s="32" t="s">
        <v>223</v>
      </c>
      <c r="L35" s="13" t="s">
        <v>224</v>
      </c>
      <c r="M35" s="13" t="s">
        <v>225</v>
      </c>
      <c r="N35" s="13" t="s">
        <v>226</v>
      </c>
      <c r="O35" s="13" t="s">
        <v>227</v>
      </c>
      <c r="P35" s="13" t="s">
        <v>228</v>
      </c>
      <c r="Q35" s="13" t="s">
        <v>229</v>
      </c>
      <c r="R35" s="13" t="s">
        <v>230</v>
      </c>
      <c r="S35" s="13" t="s">
        <v>231</v>
      </c>
      <c r="T35" s="13" t="s">
        <v>232</v>
      </c>
      <c r="U35" s="13" t="s">
        <v>233</v>
      </c>
      <c r="V35" s="13" t="s">
        <v>234</v>
      </c>
      <c r="W35" s="13" t="s">
        <v>235</v>
      </c>
      <c r="X35" s="22" t="s">
        <v>236</v>
      </c>
      <c r="Y35" s="13" t="s">
        <v>237</v>
      </c>
      <c r="Z35" s="13" t="s">
        <v>238</v>
      </c>
      <c r="AA35" s="13" t="s">
        <v>239</v>
      </c>
      <c r="AB35" s="13" t="s">
        <v>240</v>
      </c>
      <c r="AC35" s="13" t="s">
        <v>241</v>
      </c>
      <c r="AD35" s="13" t="s">
        <v>242</v>
      </c>
      <c r="AE35" s="13" t="s">
        <v>243</v>
      </c>
      <c r="AF35" s="13" t="s">
        <v>244</v>
      </c>
      <c r="AG35" s="20" t="s">
        <v>245</v>
      </c>
      <c r="AH35" s="13" t="s">
        <v>246</v>
      </c>
      <c r="AI35" s="13" t="s">
        <v>247</v>
      </c>
      <c r="AJ35" s="13" t="s">
        <v>248</v>
      </c>
      <c r="AK35" s="13" t="s">
        <v>249</v>
      </c>
      <c r="AL35" s="13" t="s">
        <v>250</v>
      </c>
      <c r="AM35" s="17" t="s">
        <v>251</v>
      </c>
      <c r="AN35" s="13" t="s">
        <v>252</v>
      </c>
      <c r="AO35" s="18" t="s">
        <v>253</v>
      </c>
      <c r="AP35" s="13" t="s">
        <v>254</v>
      </c>
      <c r="AQ35" s="12" t="s">
        <v>255</v>
      </c>
      <c r="AR35" s="12" t="s">
        <v>256</v>
      </c>
      <c r="AS35" s="17" t="s">
        <v>257</v>
      </c>
      <c r="AT35" s="12" t="s">
        <v>258</v>
      </c>
      <c r="AU35" s="13" t="s">
        <v>259</v>
      </c>
      <c r="AV35" s="13" t="s">
        <v>260</v>
      </c>
      <c r="AW35" s="13" t="s">
        <v>261</v>
      </c>
      <c r="AX35" s="13" t="s">
        <v>262</v>
      </c>
      <c r="AY35" s="13" t="s">
        <v>263</v>
      </c>
      <c r="AZ35" s="17" t="s">
        <v>264</v>
      </c>
      <c r="BA35" s="20" t="s">
        <v>265</v>
      </c>
      <c r="BB35" s="13" t="s">
        <v>266</v>
      </c>
      <c r="BC35" s="13" t="s">
        <v>267</v>
      </c>
      <c r="BD35" s="13" t="s">
        <v>268</v>
      </c>
      <c r="BE35" s="13" t="s">
        <v>269</v>
      </c>
      <c r="BF35" s="13" t="s">
        <v>270</v>
      </c>
      <c r="BG35" s="13" t="s">
        <v>271</v>
      </c>
      <c r="BH35" s="13" t="s">
        <v>272</v>
      </c>
      <c r="BI35" s="13" t="s">
        <v>273</v>
      </c>
      <c r="BJ35" s="13" t="s">
        <v>274</v>
      </c>
      <c r="BK35" s="13" t="s">
        <v>275</v>
      </c>
      <c r="BL35" s="13" t="s">
        <v>276</v>
      </c>
      <c r="BM35" s="13" t="s">
        <v>277</v>
      </c>
      <c r="BN35" s="13" t="s">
        <v>278</v>
      </c>
      <c r="BO35" s="13" t="s">
        <v>279</v>
      </c>
      <c r="BP35" s="13" t="s">
        <v>280</v>
      </c>
      <c r="BQ35" s="10" t="s">
        <v>13</v>
      </c>
    </row>
    <row r="36" spans="1:69" ht="15" customHeight="1" x14ac:dyDescent="0.25">
      <c r="A36" s="11">
        <v>8</v>
      </c>
      <c r="B36" s="8" t="s">
        <v>16</v>
      </c>
      <c r="C36" s="13" t="s">
        <v>215</v>
      </c>
      <c r="D36" s="13" t="s">
        <v>216</v>
      </c>
      <c r="E36" s="13" t="s">
        <v>217</v>
      </c>
      <c r="F36" s="13" t="s">
        <v>218</v>
      </c>
      <c r="G36" s="13" t="s">
        <v>219</v>
      </c>
      <c r="H36" s="29" t="s">
        <v>220</v>
      </c>
      <c r="I36" s="30" t="s">
        <v>221</v>
      </c>
      <c r="J36" s="31" t="s">
        <v>222</v>
      </c>
      <c r="K36" s="32" t="s">
        <v>223</v>
      </c>
      <c r="L36" s="13" t="s">
        <v>224</v>
      </c>
      <c r="M36" s="13" t="s">
        <v>225</v>
      </c>
      <c r="N36" s="13" t="s">
        <v>226</v>
      </c>
      <c r="O36" s="13" t="s">
        <v>227</v>
      </c>
      <c r="P36" s="13" t="s">
        <v>228</v>
      </c>
      <c r="Q36" s="13" t="s">
        <v>229</v>
      </c>
      <c r="R36" s="13" t="s">
        <v>230</v>
      </c>
      <c r="S36" s="13" t="s">
        <v>231</v>
      </c>
      <c r="T36" s="13" t="s">
        <v>232</v>
      </c>
      <c r="U36" s="13" t="s">
        <v>233</v>
      </c>
      <c r="V36" s="13" t="s">
        <v>234</v>
      </c>
      <c r="W36" s="13" t="s">
        <v>235</v>
      </c>
      <c r="X36" s="22" t="s">
        <v>236</v>
      </c>
      <c r="Y36" s="13" t="s">
        <v>237</v>
      </c>
      <c r="Z36" s="13" t="s">
        <v>238</v>
      </c>
      <c r="AA36" s="13" t="s">
        <v>239</v>
      </c>
      <c r="AB36" s="13" t="s">
        <v>240</v>
      </c>
      <c r="AC36" s="13" t="s">
        <v>241</v>
      </c>
      <c r="AD36" s="13" t="s">
        <v>242</v>
      </c>
      <c r="AE36" s="13" t="s">
        <v>243</v>
      </c>
      <c r="AF36" s="13" t="s">
        <v>244</v>
      </c>
      <c r="AG36" s="20" t="s">
        <v>245</v>
      </c>
      <c r="AH36" s="13" t="s">
        <v>246</v>
      </c>
      <c r="AI36" s="13" t="s">
        <v>247</v>
      </c>
      <c r="AJ36" s="13" t="s">
        <v>248</v>
      </c>
      <c r="AK36" s="13" t="s">
        <v>249</v>
      </c>
      <c r="AL36" s="13" t="s">
        <v>250</v>
      </c>
      <c r="AM36" s="17" t="s">
        <v>251</v>
      </c>
      <c r="AN36" s="13" t="s">
        <v>252</v>
      </c>
      <c r="AO36" s="18" t="s">
        <v>253</v>
      </c>
      <c r="AP36" s="13" t="s">
        <v>254</v>
      </c>
      <c r="AQ36" s="12" t="s">
        <v>255</v>
      </c>
      <c r="AR36" s="12" t="s">
        <v>256</v>
      </c>
      <c r="AS36" s="17" t="s">
        <v>257</v>
      </c>
      <c r="AT36" s="12" t="s">
        <v>258</v>
      </c>
      <c r="AU36" s="13" t="s">
        <v>259</v>
      </c>
      <c r="AV36" s="13" t="s">
        <v>260</v>
      </c>
      <c r="AW36" s="13" t="s">
        <v>261</v>
      </c>
      <c r="AX36" s="13" t="s">
        <v>262</v>
      </c>
      <c r="AY36" s="13" t="s">
        <v>263</v>
      </c>
      <c r="AZ36" s="17" t="s">
        <v>264</v>
      </c>
      <c r="BA36" s="20" t="s">
        <v>265</v>
      </c>
      <c r="BB36" s="13" t="s">
        <v>266</v>
      </c>
      <c r="BC36" s="13" t="s">
        <v>267</v>
      </c>
      <c r="BD36" s="13" t="s">
        <v>268</v>
      </c>
      <c r="BE36" s="13" t="s">
        <v>269</v>
      </c>
      <c r="BF36" s="13" t="s">
        <v>270</v>
      </c>
      <c r="BG36" s="13" t="s">
        <v>271</v>
      </c>
      <c r="BH36" s="13" t="s">
        <v>272</v>
      </c>
      <c r="BI36" s="13" t="s">
        <v>273</v>
      </c>
      <c r="BJ36" s="13" t="s">
        <v>274</v>
      </c>
      <c r="BK36" s="13" t="s">
        <v>275</v>
      </c>
      <c r="BL36" s="13" t="s">
        <v>276</v>
      </c>
      <c r="BM36" s="13" t="s">
        <v>277</v>
      </c>
      <c r="BN36" s="13" t="s">
        <v>278</v>
      </c>
      <c r="BO36" s="13" t="s">
        <v>279</v>
      </c>
      <c r="BP36" s="13" t="s">
        <v>280</v>
      </c>
      <c r="BQ36" s="8" t="s">
        <v>16</v>
      </c>
    </row>
    <row r="37" spans="1:69" ht="15" customHeight="1" x14ac:dyDescent="0.25">
      <c r="A37" s="11">
        <v>9</v>
      </c>
      <c r="B37" s="10" t="s">
        <v>13</v>
      </c>
      <c r="C37" s="13" t="s">
        <v>281</v>
      </c>
      <c r="D37" s="13" t="s">
        <v>282</v>
      </c>
      <c r="E37" s="13" t="s">
        <v>283</v>
      </c>
      <c r="F37" s="13" t="s">
        <v>284</v>
      </c>
      <c r="G37" s="13" t="s">
        <v>285</v>
      </c>
      <c r="H37" s="13" t="s">
        <v>286</v>
      </c>
      <c r="I37" s="13" t="s">
        <v>287</v>
      </c>
      <c r="J37" s="13" t="s">
        <v>288</v>
      </c>
      <c r="K37" s="13" t="s">
        <v>289</v>
      </c>
      <c r="L37" s="13" t="s">
        <v>290</v>
      </c>
      <c r="M37" s="13" t="s">
        <v>291</v>
      </c>
      <c r="N37" s="13" t="s">
        <v>292</v>
      </c>
      <c r="O37" s="13" t="s">
        <v>293</v>
      </c>
      <c r="P37" s="13" t="s">
        <v>294</v>
      </c>
      <c r="Q37" s="13" t="s">
        <v>295</v>
      </c>
      <c r="R37" s="13" t="s">
        <v>296</v>
      </c>
      <c r="S37" s="13" t="s">
        <v>297</v>
      </c>
      <c r="T37" s="13" t="s">
        <v>298</v>
      </c>
      <c r="U37" s="13" t="s">
        <v>299</v>
      </c>
      <c r="V37" s="13" t="s">
        <v>300</v>
      </c>
      <c r="W37" s="13" t="s">
        <v>301</v>
      </c>
      <c r="X37" s="13" t="s">
        <v>302</v>
      </c>
      <c r="Y37" s="13" t="s">
        <v>303</v>
      </c>
      <c r="Z37" s="13" t="s">
        <v>304</v>
      </c>
      <c r="AA37" s="13" t="s">
        <v>305</v>
      </c>
      <c r="AB37" s="13" t="s">
        <v>306</v>
      </c>
      <c r="AC37" s="13" t="s">
        <v>307</v>
      </c>
      <c r="AD37" s="13" t="s">
        <v>308</v>
      </c>
      <c r="AE37" s="13" t="s">
        <v>309</v>
      </c>
      <c r="AF37" s="13" t="s">
        <v>310</v>
      </c>
      <c r="AG37" s="13" t="s">
        <v>311</v>
      </c>
      <c r="AH37" s="13" t="s">
        <v>312</v>
      </c>
      <c r="AI37" s="13" t="s">
        <v>313</v>
      </c>
      <c r="AJ37" s="22" t="s">
        <v>314</v>
      </c>
      <c r="AK37" s="13" t="s">
        <v>315</v>
      </c>
      <c r="AL37" s="13" t="s">
        <v>316</v>
      </c>
      <c r="AM37" s="13" t="s">
        <v>317</v>
      </c>
      <c r="AN37" s="13" t="s">
        <v>318</v>
      </c>
      <c r="AO37" s="13" t="s">
        <v>319</v>
      </c>
      <c r="AP37" s="13" t="s">
        <v>320</v>
      </c>
      <c r="AQ37" s="22" t="s">
        <v>321</v>
      </c>
      <c r="AR37" s="13" t="s">
        <v>322</v>
      </c>
      <c r="AS37" s="13" t="s">
        <v>323</v>
      </c>
      <c r="AT37" s="13" t="s">
        <v>324</v>
      </c>
      <c r="AU37" s="13" t="s">
        <v>325</v>
      </c>
      <c r="AV37" s="13" t="s">
        <v>326</v>
      </c>
      <c r="AW37" s="19" t="s">
        <v>327</v>
      </c>
      <c r="AX37" s="13" t="s">
        <v>328</v>
      </c>
      <c r="AY37" s="18" t="s">
        <v>329</v>
      </c>
      <c r="AZ37" s="13" t="s">
        <v>330</v>
      </c>
      <c r="BA37" s="13" t="s">
        <v>331</v>
      </c>
      <c r="BB37" s="13" t="s">
        <v>332</v>
      </c>
      <c r="BC37" s="13" t="s">
        <v>333</v>
      </c>
      <c r="BD37" s="13" t="s">
        <v>334</v>
      </c>
      <c r="BE37" s="13" t="s">
        <v>335</v>
      </c>
      <c r="BF37" s="13" t="s">
        <v>336</v>
      </c>
      <c r="BG37" s="22" t="s">
        <v>337</v>
      </c>
      <c r="BH37" s="13" t="s">
        <v>338</v>
      </c>
      <c r="BI37" s="13"/>
      <c r="BJ37" s="13"/>
      <c r="BK37" s="13"/>
      <c r="BL37" s="13"/>
      <c r="BM37" s="13"/>
      <c r="BN37" s="13"/>
      <c r="BO37" s="13"/>
      <c r="BP37" s="13"/>
      <c r="BQ37" s="10" t="s">
        <v>13</v>
      </c>
    </row>
    <row r="38" spans="1:69" ht="15" customHeight="1" x14ac:dyDescent="0.25">
      <c r="A38" s="11">
        <v>10</v>
      </c>
      <c r="B38" s="8" t="s">
        <v>16</v>
      </c>
      <c r="C38" s="13" t="s">
        <v>281</v>
      </c>
      <c r="D38" s="13" t="s">
        <v>282</v>
      </c>
      <c r="E38" s="13" t="s">
        <v>283</v>
      </c>
      <c r="F38" s="13" t="s">
        <v>284</v>
      </c>
      <c r="G38" s="13" t="s">
        <v>285</v>
      </c>
      <c r="H38" s="13" t="s">
        <v>286</v>
      </c>
      <c r="I38" s="13" t="s">
        <v>287</v>
      </c>
      <c r="J38" s="13" t="s">
        <v>288</v>
      </c>
      <c r="K38" s="13" t="s">
        <v>289</v>
      </c>
      <c r="L38" s="13" t="s">
        <v>290</v>
      </c>
      <c r="M38" s="13" t="s">
        <v>291</v>
      </c>
      <c r="N38" s="13" t="s">
        <v>292</v>
      </c>
      <c r="O38" s="13" t="s">
        <v>293</v>
      </c>
      <c r="P38" s="13" t="s">
        <v>294</v>
      </c>
      <c r="Q38" s="13" t="s">
        <v>295</v>
      </c>
      <c r="R38" s="13" t="s">
        <v>296</v>
      </c>
      <c r="S38" s="13" t="s">
        <v>297</v>
      </c>
      <c r="T38" s="13" t="s">
        <v>298</v>
      </c>
      <c r="U38" s="13" t="s">
        <v>299</v>
      </c>
      <c r="V38" s="13" t="s">
        <v>300</v>
      </c>
      <c r="W38" s="13" t="s">
        <v>301</v>
      </c>
      <c r="X38" s="13" t="s">
        <v>302</v>
      </c>
      <c r="Y38" s="13" t="s">
        <v>303</v>
      </c>
      <c r="Z38" s="13" t="s">
        <v>304</v>
      </c>
      <c r="AA38" s="13" t="s">
        <v>305</v>
      </c>
      <c r="AB38" s="13" t="s">
        <v>306</v>
      </c>
      <c r="AC38" s="13" t="s">
        <v>307</v>
      </c>
      <c r="AD38" s="13" t="s">
        <v>308</v>
      </c>
      <c r="AE38" s="13" t="s">
        <v>309</v>
      </c>
      <c r="AF38" s="13" t="s">
        <v>310</v>
      </c>
      <c r="AG38" s="13" t="s">
        <v>311</v>
      </c>
      <c r="AH38" s="13" t="s">
        <v>312</v>
      </c>
      <c r="AI38" s="13" t="s">
        <v>313</v>
      </c>
      <c r="AJ38" s="22" t="s">
        <v>314</v>
      </c>
      <c r="AK38" s="13" t="s">
        <v>315</v>
      </c>
      <c r="AL38" s="13" t="s">
        <v>316</v>
      </c>
      <c r="AM38" s="13" t="s">
        <v>317</v>
      </c>
      <c r="AN38" s="13" t="s">
        <v>318</v>
      </c>
      <c r="AO38" s="13" t="s">
        <v>319</v>
      </c>
      <c r="AP38" s="13" t="s">
        <v>320</v>
      </c>
      <c r="AQ38" s="22" t="s">
        <v>321</v>
      </c>
      <c r="AR38" s="13" t="s">
        <v>322</v>
      </c>
      <c r="AS38" s="13" t="s">
        <v>323</v>
      </c>
      <c r="AT38" s="13" t="s">
        <v>324</v>
      </c>
      <c r="AU38" s="13" t="s">
        <v>325</v>
      </c>
      <c r="AV38" s="13" t="s">
        <v>326</v>
      </c>
      <c r="AW38" s="19" t="s">
        <v>327</v>
      </c>
      <c r="AX38" s="13" t="s">
        <v>328</v>
      </c>
      <c r="AY38" s="18" t="s">
        <v>329</v>
      </c>
      <c r="AZ38" s="13" t="s">
        <v>330</v>
      </c>
      <c r="BA38" s="13" t="s">
        <v>331</v>
      </c>
      <c r="BB38" s="13" t="s">
        <v>332</v>
      </c>
      <c r="BC38" s="13" t="s">
        <v>333</v>
      </c>
      <c r="BD38" s="13" t="s">
        <v>334</v>
      </c>
      <c r="BE38" s="13" t="s">
        <v>335</v>
      </c>
      <c r="BF38" s="13" t="s">
        <v>336</v>
      </c>
      <c r="BG38" s="22" t="s">
        <v>337</v>
      </c>
      <c r="BH38" s="13" t="s">
        <v>338</v>
      </c>
      <c r="BI38" s="13"/>
      <c r="BJ38" s="13"/>
      <c r="BK38" s="13"/>
      <c r="BL38" s="13"/>
      <c r="BM38" s="13"/>
      <c r="BN38" s="13"/>
      <c r="BO38" s="13"/>
      <c r="BP38" s="13"/>
      <c r="BQ38" s="8" t="s">
        <v>16</v>
      </c>
    </row>
    <row r="39" spans="1:69" ht="15" customHeight="1" x14ac:dyDescent="0.25">
      <c r="B39" s="10" t="s">
        <v>13</v>
      </c>
      <c r="C39" s="8" t="s">
        <v>16</v>
      </c>
      <c r="D39" s="10" t="s">
        <v>13</v>
      </c>
      <c r="E39" s="8" t="s">
        <v>16</v>
      </c>
      <c r="F39" s="10" t="s">
        <v>13</v>
      </c>
      <c r="G39" s="8" t="s">
        <v>16</v>
      </c>
      <c r="H39" s="10" t="s">
        <v>13</v>
      </c>
      <c r="I39" s="8" t="s">
        <v>16</v>
      </c>
      <c r="J39" s="10" t="s">
        <v>13</v>
      </c>
      <c r="K39" s="8" t="s">
        <v>16</v>
      </c>
      <c r="L39" s="10" t="s">
        <v>13</v>
      </c>
      <c r="M39" s="8" t="s">
        <v>16</v>
      </c>
      <c r="N39" s="10" t="s">
        <v>13</v>
      </c>
      <c r="O39" s="8" t="s">
        <v>16</v>
      </c>
      <c r="P39" s="10" t="s">
        <v>13</v>
      </c>
      <c r="Q39" s="8" t="s">
        <v>16</v>
      </c>
      <c r="R39" s="10" t="s">
        <v>13</v>
      </c>
      <c r="S39" s="8" t="s">
        <v>16</v>
      </c>
      <c r="T39" s="10" t="s">
        <v>13</v>
      </c>
      <c r="U39" s="8" t="s">
        <v>16</v>
      </c>
      <c r="V39" s="10" t="s">
        <v>13</v>
      </c>
      <c r="W39" s="8" t="s">
        <v>16</v>
      </c>
      <c r="X39" s="10" t="s">
        <v>13</v>
      </c>
      <c r="Y39" s="8" t="s">
        <v>16</v>
      </c>
      <c r="Z39" s="10" t="s">
        <v>13</v>
      </c>
      <c r="AA39" s="8" t="s">
        <v>16</v>
      </c>
      <c r="AB39" s="10" t="s">
        <v>13</v>
      </c>
      <c r="AC39" s="8" t="s">
        <v>16</v>
      </c>
      <c r="AD39" s="10" t="s">
        <v>13</v>
      </c>
      <c r="AE39" s="8" t="s">
        <v>16</v>
      </c>
      <c r="AF39" s="10" t="s">
        <v>13</v>
      </c>
      <c r="AG39" s="8" t="s">
        <v>16</v>
      </c>
      <c r="AH39" s="10" t="s">
        <v>13</v>
      </c>
      <c r="AI39" s="8" t="s">
        <v>16</v>
      </c>
      <c r="AJ39" s="10" t="s">
        <v>13</v>
      </c>
      <c r="AK39" s="8" t="s">
        <v>16</v>
      </c>
      <c r="AL39" s="10" t="s">
        <v>13</v>
      </c>
      <c r="AM39" s="8" t="s">
        <v>16</v>
      </c>
      <c r="AN39" s="10" t="s">
        <v>13</v>
      </c>
      <c r="AO39" s="8" t="s">
        <v>16</v>
      </c>
      <c r="AP39" s="10" t="s">
        <v>13</v>
      </c>
      <c r="AQ39" s="8" t="s">
        <v>16</v>
      </c>
      <c r="AR39" s="10" t="s">
        <v>13</v>
      </c>
      <c r="AS39" s="8" t="s">
        <v>16</v>
      </c>
      <c r="AT39" s="10" t="s">
        <v>13</v>
      </c>
      <c r="AU39" s="8" t="s">
        <v>16</v>
      </c>
      <c r="AV39" s="10" t="s">
        <v>13</v>
      </c>
      <c r="AW39" s="8" t="s">
        <v>16</v>
      </c>
      <c r="AX39" s="10" t="s">
        <v>13</v>
      </c>
      <c r="AY39" s="8" t="s">
        <v>16</v>
      </c>
      <c r="AZ39" s="10" t="s">
        <v>13</v>
      </c>
      <c r="BA39" s="8" t="s">
        <v>16</v>
      </c>
      <c r="BB39" s="10" t="s">
        <v>13</v>
      </c>
      <c r="BC39" s="8" t="s">
        <v>16</v>
      </c>
      <c r="BD39" s="10" t="s">
        <v>13</v>
      </c>
      <c r="BE39" s="8" t="s">
        <v>16</v>
      </c>
      <c r="BF39" s="10" t="s">
        <v>13</v>
      </c>
      <c r="BG39" s="8" t="s">
        <v>16</v>
      </c>
      <c r="BH39" s="10" t="s">
        <v>13</v>
      </c>
      <c r="BI39" s="8" t="s">
        <v>16</v>
      </c>
      <c r="BJ39" s="10" t="s">
        <v>13</v>
      </c>
      <c r="BK39" s="8" t="s">
        <v>16</v>
      </c>
      <c r="BL39" s="10" t="s">
        <v>13</v>
      </c>
      <c r="BM39" s="8" t="s">
        <v>16</v>
      </c>
      <c r="BN39" s="10" t="s">
        <v>13</v>
      </c>
      <c r="BO39" s="8" t="s">
        <v>16</v>
      </c>
      <c r="BP39" s="10" t="s">
        <v>13</v>
      </c>
      <c r="BQ39" s="8" t="s">
        <v>16</v>
      </c>
    </row>
    <row r="40" spans="1:69" ht="15" customHeight="1" x14ac:dyDescent="0.25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</row>
    <row r="41" spans="1:69" ht="15" customHeight="1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</row>
    <row r="42" spans="1:69" ht="15" customHeight="1" x14ac:dyDescent="0.25">
      <c r="A42" s="4" t="s">
        <v>340</v>
      </c>
      <c r="B42" s="8"/>
      <c r="C42" s="9">
        <v>1</v>
      </c>
      <c r="D42" s="9">
        <v>2</v>
      </c>
      <c r="E42" s="9">
        <v>3</v>
      </c>
      <c r="F42" s="9">
        <v>4</v>
      </c>
      <c r="G42" s="9">
        <v>5</v>
      </c>
      <c r="H42" s="9">
        <v>6</v>
      </c>
      <c r="I42" s="9">
        <v>7</v>
      </c>
      <c r="J42" s="9">
        <v>8</v>
      </c>
      <c r="K42" s="9">
        <v>9</v>
      </c>
      <c r="L42" s="9">
        <v>10</v>
      </c>
      <c r="M42" s="9">
        <v>11</v>
      </c>
      <c r="N42" s="9">
        <v>12</v>
      </c>
      <c r="O42" s="9">
        <v>13</v>
      </c>
      <c r="P42" s="9">
        <v>14</v>
      </c>
      <c r="Q42" s="9">
        <v>15</v>
      </c>
      <c r="R42" s="9">
        <v>16</v>
      </c>
      <c r="S42" s="9">
        <v>17</v>
      </c>
      <c r="T42" s="9">
        <v>18</v>
      </c>
      <c r="U42" s="9">
        <v>19</v>
      </c>
      <c r="V42" s="9">
        <v>20</v>
      </c>
      <c r="W42" s="9">
        <v>21</v>
      </c>
      <c r="X42" s="9">
        <v>22</v>
      </c>
      <c r="Y42" s="9">
        <v>23</v>
      </c>
      <c r="Z42" s="9">
        <v>24</v>
      </c>
      <c r="AA42" s="9">
        <v>25</v>
      </c>
      <c r="AB42" s="9">
        <v>26</v>
      </c>
      <c r="AC42" s="9">
        <v>27</v>
      </c>
      <c r="AD42" s="9">
        <v>28</v>
      </c>
      <c r="AE42" s="9">
        <v>29</v>
      </c>
      <c r="AF42" s="9">
        <v>30</v>
      </c>
      <c r="AG42" s="9">
        <v>31</v>
      </c>
      <c r="AH42" s="9">
        <v>32</v>
      </c>
      <c r="AI42" s="9">
        <v>33</v>
      </c>
      <c r="AJ42" s="9">
        <v>34</v>
      </c>
      <c r="AK42" s="9">
        <v>35</v>
      </c>
      <c r="AL42" s="9">
        <v>36</v>
      </c>
      <c r="AM42" s="9">
        <v>37</v>
      </c>
      <c r="AN42" s="9">
        <v>38</v>
      </c>
      <c r="AO42" s="9">
        <v>39</v>
      </c>
      <c r="AP42" s="9">
        <v>40</v>
      </c>
      <c r="AQ42" s="9">
        <v>41</v>
      </c>
      <c r="AR42" s="9">
        <v>42</v>
      </c>
      <c r="AS42" s="9">
        <v>43</v>
      </c>
      <c r="AT42" s="9">
        <v>44</v>
      </c>
      <c r="AU42" s="9">
        <v>45</v>
      </c>
      <c r="AV42" s="9">
        <v>46</v>
      </c>
      <c r="AW42" s="9">
        <v>47</v>
      </c>
      <c r="AX42" s="9">
        <v>48</v>
      </c>
      <c r="AY42" s="9">
        <v>49</v>
      </c>
      <c r="AZ42" s="9">
        <v>50</v>
      </c>
      <c r="BA42" s="9">
        <v>51</v>
      </c>
      <c r="BB42" s="9">
        <v>52</v>
      </c>
      <c r="BC42" s="9">
        <v>53</v>
      </c>
      <c r="BD42" s="9">
        <v>54</v>
      </c>
      <c r="BE42" s="9">
        <v>55</v>
      </c>
      <c r="BF42" s="9">
        <v>56</v>
      </c>
      <c r="BG42" s="9">
        <v>57</v>
      </c>
      <c r="BH42" s="9">
        <v>58</v>
      </c>
      <c r="BI42" s="9">
        <v>59</v>
      </c>
      <c r="BJ42" s="9">
        <v>60</v>
      </c>
      <c r="BK42" s="9">
        <v>61</v>
      </c>
      <c r="BL42" s="9">
        <v>62</v>
      </c>
      <c r="BM42" s="9">
        <v>63</v>
      </c>
      <c r="BN42" s="9">
        <v>64</v>
      </c>
      <c r="BO42" s="9">
        <v>65</v>
      </c>
      <c r="BP42" s="9">
        <v>66</v>
      </c>
      <c r="BQ42" s="8"/>
    </row>
    <row r="43" spans="1:69" ht="15" customHeight="1" x14ac:dyDescent="0.25">
      <c r="B43" s="10" t="s">
        <v>13</v>
      </c>
      <c r="C43" s="8" t="s">
        <v>16</v>
      </c>
      <c r="D43" s="10" t="s">
        <v>13</v>
      </c>
      <c r="E43" s="8" t="s">
        <v>16</v>
      </c>
      <c r="F43" s="10" t="s">
        <v>13</v>
      </c>
      <c r="G43" s="8" t="s">
        <v>16</v>
      </c>
      <c r="H43" s="10" t="s">
        <v>13</v>
      </c>
      <c r="I43" s="8" t="s">
        <v>16</v>
      </c>
      <c r="J43" s="10" t="s">
        <v>13</v>
      </c>
      <c r="K43" s="8" t="s">
        <v>16</v>
      </c>
      <c r="L43" s="10" t="s">
        <v>13</v>
      </c>
      <c r="M43" s="8" t="s">
        <v>16</v>
      </c>
      <c r="N43" s="10" t="s">
        <v>13</v>
      </c>
      <c r="O43" s="8" t="s">
        <v>16</v>
      </c>
      <c r="P43" s="10" t="s">
        <v>13</v>
      </c>
      <c r="Q43" s="8" t="s">
        <v>16</v>
      </c>
      <c r="R43" s="10" t="s">
        <v>13</v>
      </c>
      <c r="S43" s="8" t="s">
        <v>16</v>
      </c>
      <c r="T43" s="10" t="s">
        <v>13</v>
      </c>
      <c r="U43" s="8" t="s">
        <v>16</v>
      </c>
      <c r="V43" s="10" t="s">
        <v>13</v>
      </c>
      <c r="W43" s="8" t="s">
        <v>16</v>
      </c>
      <c r="X43" s="10" t="s">
        <v>13</v>
      </c>
      <c r="Y43" s="8" t="s">
        <v>16</v>
      </c>
      <c r="Z43" s="10" t="s">
        <v>13</v>
      </c>
      <c r="AA43" s="8" t="s">
        <v>16</v>
      </c>
      <c r="AB43" s="10" t="s">
        <v>13</v>
      </c>
      <c r="AC43" s="8" t="s">
        <v>16</v>
      </c>
      <c r="AD43" s="10" t="s">
        <v>13</v>
      </c>
      <c r="AE43" s="8" t="s">
        <v>16</v>
      </c>
      <c r="AF43" s="10" t="s">
        <v>13</v>
      </c>
      <c r="AG43" s="8" t="s">
        <v>16</v>
      </c>
      <c r="AH43" s="10" t="s">
        <v>13</v>
      </c>
      <c r="AI43" s="8" t="s">
        <v>16</v>
      </c>
      <c r="AJ43" s="10" t="s">
        <v>13</v>
      </c>
      <c r="AK43" s="8" t="s">
        <v>16</v>
      </c>
      <c r="AL43" s="10" t="s">
        <v>13</v>
      </c>
      <c r="AM43" s="8" t="s">
        <v>16</v>
      </c>
      <c r="AN43" s="10" t="s">
        <v>13</v>
      </c>
      <c r="AO43" s="8" t="s">
        <v>16</v>
      </c>
      <c r="AP43" s="10" t="s">
        <v>13</v>
      </c>
      <c r="AQ43" s="8" t="s">
        <v>16</v>
      </c>
      <c r="AR43" s="10" t="s">
        <v>13</v>
      </c>
      <c r="AS43" s="8" t="s">
        <v>16</v>
      </c>
      <c r="AT43" s="10" t="s">
        <v>13</v>
      </c>
      <c r="AU43" s="8" t="s">
        <v>16</v>
      </c>
      <c r="AV43" s="10" t="s">
        <v>13</v>
      </c>
      <c r="AW43" s="8" t="s">
        <v>16</v>
      </c>
      <c r="AX43" s="10" t="s">
        <v>13</v>
      </c>
      <c r="AY43" s="8" t="s">
        <v>16</v>
      </c>
      <c r="AZ43" s="10" t="s">
        <v>13</v>
      </c>
      <c r="BA43" s="8" t="s">
        <v>16</v>
      </c>
      <c r="BB43" s="10" t="s">
        <v>13</v>
      </c>
      <c r="BC43" s="8" t="s">
        <v>16</v>
      </c>
      <c r="BD43" s="10" t="s">
        <v>13</v>
      </c>
      <c r="BE43" s="8" t="s">
        <v>16</v>
      </c>
      <c r="BF43" s="10" t="s">
        <v>13</v>
      </c>
      <c r="BG43" s="8" t="s">
        <v>16</v>
      </c>
      <c r="BH43" s="10" t="s">
        <v>13</v>
      </c>
      <c r="BI43" s="8" t="s">
        <v>16</v>
      </c>
      <c r="BJ43" s="10" t="s">
        <v>13</v>
      </c>
      <c r="BK43" s="8" t="s">
        <v>16</v>
      </c>
      <c r="BL43" s="10" t="s">
        <v>13</v>
      </c>
      <c r="BM43" s="8" t="s">
        <v>16</v>
      </c>
      <c r="BN43" s="10" t="s">
        <v>13</v>
      </c>
      <c r="BO43" s="8" t="s">
        <v>16</v>
      </c>
      <c r="BP43" s="10" t="s">
        <v>13</v>
      </c>
      <c r="BQ43" s="8" t="s">
        <v>16</v>
      </c>
    </row>
    <row r="44" spans="1:69" ht="15" customHeight="1" x14ac:dyDescent="0.25">
      <c r="A44" s="11">
        <v>1</v>
      </c>
      <c r="B44" s="10" t="s">
        <v>13</v>
      </c>
      <c r="C44" s="24" t="s">
        <v>17</v>
      </c>
      <c r="D44" s="13" t="s">
        <v>18</v>
      </c>
      <c r="E44" s="13" t="s">
        <v>19</v>
      </c>
      <c r="F44" s="13" t="s">
        <v>20</v>
      </c>
      <c r="G44" s="13" t="s">
        <v>21</v>
      </c>
      <c r="H44" s="33" t="s">
        <v>22</v>
      </c>
      <c r="I44" s="13" t="s">
        <v>23</v>
      </c>
      <c r="J44" s="13" t="s">
        <v>24</v>
      </c>
      <c r="K44" s="19" t="s">
        <v>25</v>
      </c>
      <c r="L44" s="13" t="s">
        <v>26</v>
      </c>
      <c r="M44" s="13" t="s">
        <v>27</v>
      </c>
      <c r="N44" s="13" t="s">
        <v>28</v>
      </c>
      <c r="O44" s="13" t="s">
        <v>29</v>
      </c>
      <c r="P44" s="13" t="s">
        <v>30</v>
      </c>
      <c r="Q44" s="13" t="s">
        <v>31</v>
      </c>
      <c r="R44" s="13" t="s">
        <v>32</v>
      </c>
      <c r="S44" s="13" t="s">
        <v>33</v>
      </c>
      <c r="T44" s="13" t="s">
        <v>34</v>
      </c>
      <c r="U44" s="13" t="s">
        <v>35</v>
      </c>
      <c r="V44" s="13" t="s">
        <v>36</v>
      </c>
      <c r="W44" s="13" t="s">
        <v>37</v>
      </c>
      <c r="X44" s="13" t="s">
        <v>38</v>
      </c>
      <c r="Y44" s="13" t="s">
        <v>39</v>
      </c>
      <c r="Z44" s="13" t="s">
        <v>40</v>
      </c>
      <c r="AA44" s="13" t="s">
        <v>41</v>
      </c>
      <c r="AB44" s="13" t="s">
        <v>42</v>
      </c>
      <c r="AC44" s="13" t="s">
        <v>43</v>
      </c>
      <c r="AD44" s="13" t="s">
        <v>44</v>
      </c>
      <c r="AE44" s="13" t="s">
        <v>45</v>
      </c>
      <c r="AF44" s="13" t="s">
        <v>46</v>
      </c>
      <c r="AG44" s="13" t="s">
        <v>47</v>
      </c>
      <c r="AH44" s="28" t="s">
        <v>48</v>
      </c>
      <c r="AI44" s="13" t="s">
        <v>49</v>
      </c>
      <c r="AJ44" s="28" t="s">
        <v>50</v>
      </c>
      <c r="AK44" s="20" t="s">
        <v>51</v>
      </c>
      <c r="AL44" s="13" t="s">
        <v>52</v>
      </c>
      <c r="AM44" s="13" t="s">
        <v>53</v>
      </c>
      <c r="AN44" s="13" t="s">
        <v>54</v>
      </c>
      <c r="AO44" s="13" t="s">
        <v>55</v>
      </c>
      <c r="AP44" s="17" t="s">
        <v>56</v>
      </c>
      <c r="AQ44" s="19" t="s">
        <v>57</v>
      </c>
      <c r="AR44" s="13" t="s">
        <v>58</v>
      </c>
      <c r="AS44" s="13" t="s">
        <v>59</v>
      </c>
      <c r="AT44" s="13" t="s">
        <v>60</v>
      </c>
      <c r="AU44" s="13" t="s">
        <v>61</v>
      </c>
      <c r="AV44" s="13" t="s">
        <v>62</v>
      </c>
      <c r="AW44" s="13" t="s">
        <v>63</v>
      </c>
      <c r="AX44" s="13" t="s">
        <v>64</v>
      </c>
      <c r="AY44" s="13" t="s">
        <v>65</v>
      </c>
      <c r="AZ44" s="13" t="s">
        <v>66</v>
      </c>
      <c r="BA44" s="13" t="s">
        <v>67</v>
      </c>
      <c r="BB44" s="13" t="s">
        <v>68</v>
      </c>
      <c r="BC44" s="13" t="s">
        <v>69</v>
      </c>
      <c r="BD44" s="13" t="s">
        <v>70</v>
      </c>
      <c r="BE44" s="13" t="s">
        <v>71</v>
      </c>
      <c r="BF44" s="13" t="s">
        <v>72</v>
      </c>
      <c r="BG44" s="13" t="s">
        <v>73</v>
      </c>
      <c r="BH44" s="13" t="s">
        <v>74</v>
      </c>
      <c r="BI44" s="13" t="s">
        <v>75</v>
      </c>
      <c r="BJ44" s="13" t="s">
        <v>76</v>
      </c>
      <c r="BK44" s="13" t="s">
        <v>77</v>
      </c>
      <c r="BL44" s="13" t="s">
        <v>78</v>
      </c>
      <c r="BM44" s="13" t="s">
        <v>79</v>
      </c>
      <c r="BN44" s="13" t="s">
        <v>80</v>
      </c>
      <c r="BO44" s="13" t="s">
        <v>81</v>
      </c>
      <c r="BP44" s="13" t="s">
        <v>82</v>
      </c>
      <c r="BQ44" s="10" t="s">
        <v>13</v>
      </c>
    </row>
    <row r="45" spans="1:69" ht="15" customHeight="1" x14ac:dyDescent="0.25">
      <c r="A45" s="11">
        <v>2</v>
      </c>
      <c r="B45" s="8" t="s">
        <v>16</v>
      </c>
      <c r="C45" s="24" t="s">
        <v>17</v>
      </c>
      <c r="D45" s="13" t="s">
        <v>18</v>
      </c>
      <c r="E45" s="13" t="s">
        <v>19</v>
      </c>
      <c r="F45" s="13" t="s">
        <v>20</v>
      </c>
      <c r="G45" s="13" t="s">
        <v>21</v>
      </c>
      <c r="H45" s="33" t="s">
        <v>22</v>
      </c>
      <c r="I45" s="13" t="s">
        <v>23</v>
      </c>
      <c r="J45" s="13" t="s">
        <v>24</v>
      </c>
      <c r="K45" s="19" t="s">
        <v>25</v>
      </c>
      <c r="L45" s="13" t="s">
        <v>26</v>
      </c>
      <c r="M45" s="13" t="s">
        <v>27</v>
      </c>
      <c r="N45" s="13" t="s">
        <v>28</v>
      </c>
      <c r="O45" s="13" t="s">
        <v>29</v>
      </c>
      <c r="P45" s="13" t="s">
        <v>30</v>
      </c>
      <c r="Q45" s="13" t="s">
        <v>31</v>
      </c>
      <c r="R45" s="13" t="s">
        <v>32</v>
      </c>
      <c r="S45" s="13" t="s">
        <v>33</v>
      </c>
      <c r="T45" s="13" t="s">
        <v>34</v>
      </c>
      <c r="U45" s="13" t="s">
        <v>35</v>
      </c>
      <c r="V45" s="13" t="s">
        <v>36</v>
      </c>
      <c r="W45" s="13" t="s">
        <v>37</v>
      </c>
      <c r="X45" s="13" t="s">
        <v>38</v>
      </c>
      <c r="Y45" s="13" t="s">
        <v>39</v>
      </c>
      <c r="Z45" s="13" t="s">
        <v>40</v>
      </c>
      <c r="AA45" s="13" t="s">
        <v>41</v>
      </c>
      <c r="AB45" s="13" t="s">
        <v>42</v>
      </c>
      <c r="AC45" s="13" t="s">
        <v>43</v>
      </c>
      <c r="AD45" s="13" t="s">
        <v>44</v>
      </c>
      <c r="AE45" s="13" t="s">
        <v>45</v>
      </c>
      <c r="AF45" s="13" t="s">
        <v>46</v>
      </c>
      <c r="AG45" s="13" t="s">
        <v>47</v>
      </c>
      <c r="AH45" s="28" t="s">
        <v>48</v>
      </c>
      <c r="AI45" s="13" t="s">
        <v>49</v>
      </c>
      <c r="AJ45" s="28" t="s">
        <v>50</v>
      </c>
      <c r="AK45" s="20" t="s">
        <v>51</v>
      </c>
      <c r="AL45" s="13" t="s">
        <v>52</v>
      </c>
      <c r="AM45" s="13" t="s">
        <v>53</v>
      </c>
      <c r="AN45" s="13" t="s">
        <v>54</v>
      </c>
      <c r="AO45" s="13" t="s">
        <v>55</v>
      </c>
      <c r="AP45" s="17" t="s">
        <v>56</v>
      </c>
      <c r="AQ45" s="19" t="s">
        <v>57</v>
      </c>
      <c r="AR45" s="13" t="s">
        <v>58</v>
      </c>
      <c r="AS45" s="13" t="s">
        <v>59</v>
      </c>
      <c r="AT45" s="13" t="s">
        <v>60</v>
      </c>
      <c r="AU45" s="13" t="s">
        <v>61</v>
      </c>
      <c r="AV45" s="13" t="s">
        <v>62</v>
      </c>
      <c r="AW45" s="13" t="s">
        <v>63</v>
      </c>
      <c r="AX45" s="13" t="s">
        <v>64</v>
      </c>
      <c r="AY45" s="13" t="s">
        <v>65</v>
      </c>
      <c r="AZ45" s="13" t="s">
        <v>66</v>
      </c>
      <c r="BA45" s="13" t="s">
        <v>67</v>
      </c>
      <c r="BB45" s="13" t="s">
        <v>68</v>
      </c>
      <c r="BC45" s="13" t="s">
        <v>69</v>
      </c>
      <c r="BD45" s="13" t="s">
        <v>70</v>
      </c>
      <c r="BE45" s="13" t="s">
        <v>71</v>
      </c>
      <c r="BF45" s="13" t="s">
        <v>72</v>
      </c>
      <c r="BG45" s="13" t="s">
        <v>73</v>
      </c>
      <c r="BH45" s="13" t="s">
        <v>74</v>
      </c>
      <c r="BI45" s="13" t="s">
        <v>75</v>
      </c>
      <c r="BJ45" s="13" t="s">
        <v>76</v>
      </c>
      <c r="BK45" s="13" t="s">
        <v>77</v>
      </c>
      <c r="BL45" s="13" t="s">
        <v>78</v>
      </c>
      <c r="BM45" s="13" t="s">
        <v>79</v>
      </c>
      <c r="BN45" s="13" t="s">
        <v>80</v>
      </c>
      <c r="BO45" s="13" t="s">
        <v>81</v>
      </c>
      <c r="BP45" s="13" t="s">
        <v>82</v>
      </c>
      <c r="BQ45" s="8" t="s">
        <v>16</v>
      </c>
    </row>
    <row r="46" spans="1:69" ht="15" customHeight="1" x14ac:dyDescent="0.25">
      <c r="A46" s="11">
        <v>3</v>
      </c>
      <c r="B46" s="10" t="s">
        <v>13</v>
      </c>
      <c r="C46" s="13" t="s">
        <v>83</v>
      </c>
      <c r="D46" s="13" t="s">
        <v>84</v>
      </c>
      <c r="E46" s="13" t="s">
        <v>85</v>
      </c>
      <c r="F46" s="13" t="s">
        <v>86</v>
      </c>
      <c r="G46" s="13" t="s">
        <v>87</v>
      </c>
      <c r="H46" s="13" t="s">
        <v>88</v>
      </c>
      <c r="I46" s="13" t="s">
        <v>89</v>
      </c>
      <c r="J46" s="13" t="s">
        <v>90</v>
      </c>
      <c r="K46" s="13" t="s">
        <v>91</v>
      </c>
      <c r="L46" s="13" t="s">
        <v>92</v>
      </c>
      <c r="M46" s="13" t="s">
        <v>93</v>
      </c>
      <c r="N46" s="13" t="s">
        <v>94</v>
      </c>
      <c r="O46" s="13" t="s">
        <v>95</v>
      </c>
      <c r="P46" s="15" t="s">
        <v>96</v>
      </c>
      <c r="Q46" s="13" t="s">
        <v>97</v>
      </c>
      <c r="R46" s="13" t="s">
        <v>98</v>
      </c>
      <c r="S46" s="13" t="s">
        <v>99</v>
      </c>
      <c r="T46" s="13" t="s">
        <v>100</v>
      </c>
      <c r="U46" s="13" t="s">
        <v>101</v>
      </c>
      <c r="V46" s="13" t="s">
        <v>102</v>
      </c>
      <c r="W46" s="13" t="s">
        <v>103</v>
      </c>
      <c r="X46" s="13" t="s">
        <v>104</v>
      </c>
      <c r="Y46" s="13" t="s">
        <v>105</v>
      </c>
      <c r="Z46" s="13" t="s">
        <v>106</v>
      </c>
      <c r="AA46" s="13" t="s">
        <v>107</v>
      </c>
      <c r="AB46" s="13" t="s">
        <v>108</v>
      </c>
      <c r="AC46" s="13" t="s">
        <v>109</v>
      </c>
      <c r="AD46" s="13" t="s">
        <v>110</v>
      </c>
      <c r="AE46" s="13" t="s">
        <v>111</v>
      </c>
      <c r="AF46" s="13" t="s">
        <v>112</v>
      </c>
      <c r="AG46" s="13" t="s">
        <v>113</v>
      </c>
      <c r="AH46" s="13" t="s">
        <v>114</v>
      </c>
      <c r="AI46" s="13" t="s">
        <v>115</v>
      </c>
      <c r="AJ46" s="12" t="s">
        <v>116</v>
      </c>
      <c r="AK46" s="13" t="s">
        <v>117</v>
      </c>
      <c r="AL46" s="13" t="s">
        <v>118</v>
      </c>
      <c r="AM46" s="13" t="s">
        <v>119</v>
      </c>
      <c r="AN46" s="20" t="s">
        <v>120</v>
      </c>
      <c r="AO46" s="15" t="s">
        <v>121</v>
      </c>
      <c r="AP46" s="12" t="s">
        <v>122</v>
      </c>
      <c r="AQ46" s="19" t="s">
        <v>123</v>
      </c>
      <c r="AR46" s="13" t="s">
        <v>124</v>
      </c>
      <c r="AS46" s="15" t="s">
        <v>125</v>
      </c>
      <c r="AT46" s="13" t="s">
        <v>126</v>
      </c>
      <c r="AU46" s="13" t="s">
        <v>127</v>
      </c>
      <c r="AV46" s="13" t="s">
        <v>128</v>
      </c>
      <c r="AW46" s="13" t="s">
        <v>129</v>
      </c>
      <c r="AX46" s="13" t="s">
        <v>130</v>
      </c>
      <c r="AY46" s="13" t="s">
        <v>131</v>
      </c>
      <c r="AZ46" s="13" t="s">
        <v>132</v>
      </c>
      <c r="BA46" s="13" t="s">
        <v>133</v>
      </c>
      <c r="BB46" s="13" t="s">
        <v>134</v>
      </c>
      <c r="BC46" s="13" t="s">
        <v>135</v>
      </c>
      <c r="BD46" s="13" t="s">
        <v>136</v>
      </c>
      <c r="BE46" s="13" t="s">
        <v>137</v>
      </c>
      <c r="BF46" s="13" t="s">
        <v>138</v>
      </c>
      <c r="BG46" s="19" t="s">
        <v>139</v>
      </c>
      <c r="BH46" s="13" t="s">
        <v>140</v>
      </c>
      <c r="BI46" s="13" t="s">
        <v>141</v>
      </c>
      <c r="BJ46" s="13" t="s">
        <v>142</v>
      </c>
      <c r="BK46" s="13" t="s">
        <v>143</v>
      </c>
      <c r="BL46" s="13" t="s">
        <v>144</v>
      </c>
      <c r="BM46" s="13" t="s">
        <v>145</v>
      </c>
      <c r="BN46" s="13" t="s">
        <v>146</v>
      </c>
      <c r="BO46" s="13" t="s">
        <v>147</v>
      </c>
      <c r="BP46" s="13" t="s">
        <v>148</v>
      </c>
      <c r="BQ46" s="10" t="s">
        <v>13</v>
      </c>
    </row>
    <row r="47" spans="1:69" ht="15" customHeight="1" x14ac:dyDescent="0.25">
      <c r="A47" s="11">
        <v>4</v>
      </c>
      <c r="B47" s="8" t="s">
        <v>16</v>
      </c>
      <c r="C47" s="13" t="s">
        <v>83</v>
      </c>
      <c r="D47" s="13" t="s">
        <v>84</v>
      </c>
      <c r="E47" s="13" t="s">
        <v>85</v>
      </c>
      <c r="F47" s="13" t="s">
        <v>86</v>
      </c>
      <c r="G47" s="13" t="s">
        <v>87</v>
      </c>
      <c r="H47" s="13" t="s">
        <v>88</v>
      </c>
      <c r="I47" s="13" t="s">
        <v>89</v>
      </c>
      <c r="J47" s="13" t="s">
        <v>90</v>
      </c>
      <c r="K47" s="13" t="s">
        <v>91</v>
      </c>
      <c r="L47" s="13" t="s">
        <v>92</v>
      </c>
      <c r="M47" s="13" t="s">
        <v>93</v>
      </c>
      <c r="N47" s="13" t="s">
        <v>94</v>
      </c>
      <c r="O47" s="13" t="s">
        <v>95</v>
      </c>
      <c r="P47" s="15" t="s">
        <v>96</v>
      </c>
      <c r="Q47" s="13" t="s">
        <v>97</v>
      </c>
      <c r="R47" s="13" t="s">
        <v>98</v>
      </c>
      <c r="S47" s="13" t="s">
        <v>99</v>
      </c>
      <c r="T47" s="13" t="s">
        <v>100</v>
      </c>
      <c r="U47" s="13" t="s">
        <v>101</v>
      </c>
      <c r="V47" s="13" t="s">
        <v>102</v>
      </c>
      <c r="W47" s="13" t="s">
        <v>103</v>
      </c>
      <c r="X47" s="13" t="s">
        <v>104</v>
      </c>
      <c r="Y47" s="13" t="s">
        <v>105</v>
      </c>
      <c r="Z47" s="13" t="s">
        <v>106</v>
      </c>
      <c r="AA47" s="13" t="s">
        <v>107</v>
      </c>
      <c r="AB47" s="13" t="s">
        <v>108</v>
      </c>
      <c r="AC47" s="13" t="s">
        <v>109</v>
      </c>
      <c r="AD47" s="13" t="s">
        <v>110</v>
      </c>
      <c r="AE47" s="13" t="s">
        <v>111</v>
      </c>
      <c r="AF47" s="13" t="s">
        <v>112</v>
      </c>
      <c r="AG47" s="13" t="s">
        <v>113</v>
      </c>
      <c r="AH47" s="13" t="s">
        <v>114</v>
      </c>
      <c r="AI47" s="13" t="s">
        <v>115</v>
      </c>
      <c r="AJ47" s="12" t="s">
        <v>116</v>
      </c>
      <c r="AK47" s="13" t="s">
        <v>117</v>
      </c>
      <c r="AL47" s="13" t="s">
        <v>118</v>
      </c>
      <c r="AM47" s="13" t="s">
        <v>119</v>
      </c>
      <c r="AN47" s="20" t="s">
        <v>120</v>
      </c>
      <c r="AO47" s="15" t="s">
        <v>121</v>
      </c>
      <c r="AP47" s="12" t="s">
        <v>122</v>
      </c>
      <c r="AQ47" s="19" t="s">
        <v>123</v>
      </c>
      <c r="AR47" s="13" t="s">
        <v>124</v>
      </c>
      <c r="AS47" s="15" t="s">
        <v>125</v>
      </c>
      <c r="AT47" s="13" t="s">
        <v>126</v>
      </c>
      <c r="AU47" s="13" t="s">
        <v>127</v>
      </c>
      <c r="AV47" s="13" t="s">
        <v>128</v>
      </c>
      <c r="AW47" s="13" t="s">
        <v>129</v>
      </c>
      <c r="AX47" s="13" t="s">
        <v>130</v>
      </c>
      <c r="AY47" s="13" t="s">
        <v>131</v>
      </c>
      <c r="AZ47" s="13" t="s">
        <v>132</v>
      </c>
      <c r="BA47" s="13" t="s">
        <v>133</v>
      </c>
      <c r="BB47" s="13" t="s">
        <v>134</v>
      </c>
      <c r="BC47" s="13" t="s">
        <v>135</v>
      </c>
      <c r="BD47" s="13" t="s">
        <v>136</v>
      </c>
      <c r="BE47" s="13" t="s">
        <v>137</v>
      </c>
      <c r="BF47" s="13" t="s">
        <v>138</v>
      </c>
      <c r="BG47" s="19" t="s">
        <v>139</v>
      </c>
      <c r="BH47" s="13" t="s">
        <v>140</v>
      </c>
      <c r="BI47" s="13" t="s">
        <v>141</v>
      </c>
      <c r="BJ47" s="13" t="s">
        <v>142</v>
      </c>
      <c r="BK47" s="13" t="s">
        <v>143</v>
      </c>
      <c r="BL47" s="13" t="s">
        <v>144</v>
      </c>
      <c r="BM47" s="13" t="s">
        <v>145</v>
      </c>
      <c r="BN47" s="13" t="s">
        <v>146</v>
      </c>
      <c r="BO47" s="13" t="s">
        <v>147</v>
      </c>
      <c r="BP47" s="13" t="s">
        <v>148</v>
      </c>
      <c r="BQ47" s="8" t="s">
        <v>16</v>
      </c>
    </row>
    <row r="48" spans="1:69" ht="15" customHeight="1" x14ac:dyDescent="0.25">
      <c r="A48" s="11">
        <v>5</v>
      </c>
      <c r="B48" s="10" t="s">
        <v>13</v>
      </c>
      <c r="C48" s="23" t="s">
        <v>149</v>
      </c>
      <c r="D48" s="34" t="s">
        <v>150</v>
      </c>
      <c r="E48" s="12" t="s">
        <v>151</v>
      </c>
      <c r="F48" s="13" t="s">
        <v>152</v>
      </c>
      <c r="G48" s="17" t="s">
        <v>153</v>
      </c>
      <c r="H48" s="13" t="s">
        <v>154</v>
      </c>
      <c r="I48" s="13" t="s">
        <v>155</v>
      </c>
      <c r="J48" s="13" t="s">
        <v>156</v>
      </c>
      <c r="K48" s="13" t="s">
        <v>157</v>
      </c>
      <c r="L48" s="13" t="s">
        <v>158</v>
      </c>
      <c r="M48" s="13" t="s">
        <v>159</v>
      </c>
      <c r="N48" s="13" t="s">
        <v>160</v>
      </c>
      <c r="O48" s="13" t="s">
        <v>161</v>
      </c>
      <c r="P48" s="13" t="s">
        <v>162</v>
      </c>
      <c r="Q48" s="13" t="s">
        <v>163</v>
      </c>
      <c r="R48" s="13" t="s">
        <v>164</v>
      </c>
      <c r="S48" s="13" t="s">
        <v>165</v>
      </c>
      <c r="T48" s="13" t="s">
        <v>166</v>
      </c>
      <c r="U48" s="13" t="s">
        <v>167</v>
      </c>
      <c r="V48" s="13" t="s">
        <v>168</v>
      </c>
      <c r="W48" s="13" t="s">
        <v>169</v>
      </c>
      <c r="X48" s="13" t="s">
        <v>170</v>
      </c>
      <c r="Y48" s="13" t="s">
        <v>171</v>
      </c>
      <c r="Z48" s="13" t="s">
        <v>172</v>
      </c>
      <c r="AA48" s="13" t="s">
        <v>173</v>
      </c>
      <c r="AB48" s="13" t="s">
        <v>174</v>
      </c>
      <c r="AC48" s="13" t="s">
        <v>175</v>
      </c>
      <c r="AD48" s="13" t="s">
        <v>176</v>
      </c>
      <c r="AE48" s="13" t="s">
        <v>177</v>
      </c>
      <c r="AF48" s="13" t="s">
        <v>178</v>
      </c>
      <c r="AG48" s="13" t="s">
        <v>179</v>
      </c>
      <c r="AH48" s="13" t="s">
        <v>180</v>
      </c>
      <c r="AI48" s="13" t="s">
        <v>181</v>
      </c>
      <c r="AJ48" s="13" t="s">
        <v>182</v>
      </c>
      <c r="AK48" s="13" t="s">
        <v>183</v>
      </c>
      <c r="AL48" s="13" t="s">
        <v>184</v>
      </c>
      <c r="AM48" s="13" t="s">
        <v>185</v>
      </c>
      <c r="AN48" s="13" t="s">
        <v>186</v>
      </c>
      <c r="AO48" s="13" t="s">
        <v>187</v>
      </c>
      <c r="AP48" s="13" t="s">
        <v>188</v>
      </c>
      <c r="AQ48" s="19" t="s">
        <v>189</v>
      </c>
      <c r="AR48" s="14" t="s">
        <v>190</v>
      </c>
      <c r="AS48" s="35" t="s">
        <v>191</v>
      </c>
      <c r="AT48" s="13" t="s">
        <v>192</v>
      </c>
      <c r="AU48" s="15" t="s">
        <v>193</v>
      </c>
      <c r="AV48" s="13" t="s">
        <v>194</v>
      </c>
      <c r="AW48" s="13" t="s">
        <v>195</v>
      </c>
      <c r="AX48" s="13" t="s">
        <v>196</v>
      </c>
      <c r="AY48" s="18" t="s">
        <v>197</v>
      </c>
      <c r="AZ48" s="15" t="s">
        <v>198</v>
      </c>
      <c r="BA48" s="13" t="s">
        <v>199</v>
      </c>
      <c r="BB48" s="13" t="s">
        <v>200</v>
      </c>
      <c r="BC48" s="13" t="s">
        <v>201</v>
      </c>
      <c r="BD48" s="13" t="s">
        <v>202</v>
      </c>
      <c r="BE48" s="13" t="s">
        <v>203</v>
      </c>
      <c r="BF48" s="13" t="s">
        <v>204</v>
      </c>
      <c r="BG48" s="13" t="s">
        <v>205</v>
      </c>
      <c r="BH48" s="19" t="s">
        <v>206</v>
      </c>
      <c r="BI48" s="18" t="s">
        <v>207</v>
      </c>
      <c r="BJ48" s="13" t="s">
        <v>208</v>
      </c>
      <c r="BK48" s="13" t="s">
        <v>209</v>
      </c>
      <c r="BL48" s="13" t="s">
        <v>210</v>
      </c>
      <c r="BM48" s="13" t="s">
        <v>211</v>
      </c>
      <c r="BN48" s="13" t="s">
        <v>212</v>
      </c>
      <c r="BO48" s="13" t="s">
        <v>213</v>
      </c>
      <c r="BP48" s="13" t="s">
        <v>214</v>
      </c>
      <c r="BQ48" s="10" t="s">
        <v>13</v>
      </c>
    </row>
    <row r="49" spans="1:69" ht="15" customHeight="1" x14ac:dyDescent="0.25">
      <c r="A49" s="11">
        <v>6</v>
      </c>
      <c r="B49" s="8" t="s">
        <v>16</v>
      </c>
      <c r="C49" s="23" t="s">
        <v>149</v>
      </c>
      <c r="D49" s="34" t="s">
        <v>150</v>
      </c>
      <c r="E49" s="12" t="s">
        <v>151</v>
      </c>
      <c r="F49" s="13" t="s">
        <v>152</v>
      </c>
      <c r="G49" s="17" t="s">
        <v>153</v>
      </c>
      <c r="H49" s="13" t="s">
        <v>154</v>
      </c>
      <c r="I49" s="13" t="s">
        <v>155</v>
      </c>
      <c r="J49" s="13" t="s">
        <v>156</v>
      </c>
      <c r="K49" s="13" t="s">
        <v>157</v>
      </c>
      <c r="L49" s="13" t="s">
        <v>158</v>
      </c>
      <c r="M49" s="13" t="s">
        <v>159</v>
      </c>
      <c r="N49" s="13" t="s">
        <v>160</v>
      </c>
      <c r="O49" s="13" t="s">
        <v>161</v>
      </c>
      <c r="P49" s="13" t="s">
        <v>162</v>
      </c>
      <c r="Q49" s="13" t="s">
        <v>163</v>
      </c>
      <c r="R49" s="13" t="s">
        <v>164</v>
      </c>
      <c r="S49" s="13" t="s">
        <v>165</v>
      </c>
      <c r="T49" s="13" t="s">
        <v>166</v>
      </c>
      <c r="U49" s="13" t="s">
        <v>167</v>
      </c>
      <c r="V49" s="13" t="s">
        <v>168</v>
      </c>
      <c r="W49" s="13" t="s">
        <v>169</v>
      </c>
      <c r="X49" s="13" t="s">
        <v>170</v>
      </c>
      <c r="Y49" s="13" t="s">
        <v>171</v>
      </c>
      <c r="Z49" s="13" t="s">
        <v>172</v>
      </c>
      <c r="AA49" s="13" t="s">
        <v>173</v>
      </c>
      <c r="AB49" s="13" t="s">
        <v>174</v>
      </c>
      <c r="AC49" s="13" t="s">
        <v>175</v>
      </c>
      <c r="AD49" s="13" t="s">
        <v>176</v>
      </c>
      <c r="AE49" s="13" t="s">
        <v>177</v>
      </c>
      <c r="AF49" s="13" t="s">
        <v>178</v>
      </c>
      <c r="AG49" s="13" t="s">
        <v>179</v>
      </c>
      <c r="AH49" s="13" t="s">
        <v>180</v>
      </c>
      <c r="AI49" s="13" t="s">
        <v>181</v>
      </c>
      <c r="AJ49" s="13" t="s">
        <v>182</v>
      </c>
      <c r="AK49" s="13" t="s">
        <v>183</v>
      </c>
      <c r="AL49" s="13" t="s">
        <v>184</v>
      </c>
      <c r="AM49" s="13" t="s">
        <v>185</v>
      </c>
      <c r="AN49" s="13" t="s">
        <v>186</v>
      </c>
      <c r="AO49" s="13" t="s">
        <v>187</v>
      </c>
      <c r="AP49" s="13" t="s">
        <v>188</v>
      </c>
      <c r="AQ49" s="19" t="s">
        <v>189</v>
      </c>
      <c r="AR49" s="14" t="s">
        <v>190</v>
      </c>
      <c r="AS49" s="35" t="s">
        <v>191</v>
      </c>
      <c r="AT49" s="13" t="s">
        <v>192</v>
      </c>
      <c r="AU49" s="15" t="s">
        <v>193</v>
      </c>
      <c r="AV49" s="13" t="s">
        <v>194</v>
      </c>
      <c r="AW49" s="13" t="s">
        <v>195</v>
      </c>
      <c r="AX49" s="13" t="s">
        <v>196</v>
      </c>
      <c r="AY49" s="18" t="s">
        <v>197</v>
      </c>
      <c r="AZ49" s="15" t="s">
        <v>198</v>
      </c>
      <c r="BA49" s="13" t="s">
        <v>199</v>
      </c>
      <c r="BB49" s="13" t="s">
        <v>200</v>
      </c>
      <c r="BC49" s="13" t="s">
        <v>201</v>
      </c>
      <c r="BD49" s="13" t="s">
        <v>202</v>
      </c>
      <c r="BE49" s="13" t="s">
        <v>203</v>
      </c>
      <c r="BF49" s="13" t="s">
        <v>204</v>
      </c>
      <c r="BG49" s="13" t="s">
        <v>205</v>
      </c>
      <c r="BH49" s="19" t="s">
        <v>206</v>
      </c>
      <c r="BI49" s="18" t="s">
        <v>207</v>
      </c>
      <c r="BJ49" s="13" t="s">
        <v>208</v>
      </c>
      <c r="BK49" s="13" t="s">
        <v>209</v>
      </c>
      <c r="BL49" s="13" t="s">
        <v>210</v>
      </c>
      <c r="BM49" s="13" t="s">
        <v>211</v>
      </c>
      <c r="BN49" s="13" t="s">
        <v>212</v>
      </c>
      <c r="BO49" s="13" t="s">
        <v>213</v>
      </c>
      <c r="BP49" s="13" t="s">
        <v>214</v>
      </c>
      <c r="BQ49" s="8" t="s">
        <v>16</v>
      </c>
    </row>
    <row r="50" spans="1:69" ht="15" customHeight="1" x14ac:dyDescent="0.25">
      <c r="A50" s="11">
        <v>7</v>
      </c>
      <c r="B50" s="10" t="s">
        <v>13</v>
      </c>
      <c r="C50" s="13" t="s">
        <v>215</v>
      </c>
      <c r="D50" s="13" t="s">
        <v>216</v>
      </c>
      <c r="E50" s="13" t="s">
        <v>217</v>
      </c>
      <c r="F50" s="13" t="s">
        <v>218</v>
      </c>
      <c r="G50" s="13" t="s">
        <v>219</v>
      </c>
      <c r="H50" s="36" t="s">
        <v>220</v>
      </c>
      <c r="I50" s="30" t="s">
        <v>221</v>
      </c>
      <c r="J50" s="16" t="s">
        <v>222</v>
      </c>
      <c r="K50" s="37" t="s">
        <v>223</v>
      </c>
      <c r="L50" s="13" t="s">
        <v>224</v>
      </c>
      <c r="M50" s="13" t="s">
        <v>225</v>
      </c>
      <c r="N50" s="13" t="s">
        <v>226</v>
      </c>
      <c r="O50" s="13" t="s">
        <v>227</v>
      </c>
      <c r="P50" s="13" t="s">
        <v>228</v>
      </c>
      <c r="Q50" s="13" t="s">
        <v>229</v>
      </c>
      <c r="R50" s="13" t="s">
        <v>230</v>
      </c>
      <c r="S50" s="13" t="s">
        <v>231</v>
      </c>
      <c r="T50" s="13" t="s">
        <v>232</v>
      </c>
      <c r="U50" s="13" t="s">
        <v>233</v>
      </c>
      <c r="V50" s="13" t="s">
        <v>234</v>
      </c>
      <c r="W50" s="13" t="s">
        <v>235</v>
      </c>
      <c r="X50" s="13" t="s">
        <v>236</v>
      </c>
      <c r="Y50" s="13" t="s">
        <v>237</v>
      </c>
      <c r="Z50" s="13" t="s">
        <v>238</v>
      </c>
      <c r="AA50" s="13" t="s">
        <v>239</v>
      </c>
      <c r="AB50" s="13" t="s">
        <v>240</v>
      </c>
      <c r="AC50" s="13" t="s">
        <v>241</v>
      </c>
      <c r="AD50" s="13" t="s">
        <v>242</v>
      </c>
      <c r="AE50" s="13" t="s">
        <v>243</v>
      </c>
      <c r="AF50" s="13" t="s">
        <v>244</v>
      </c>
      <c r="AG50" s="13" t="s">
        <v>245</v>
      </c>
      <c r="AH50" s="13" t="s">
        <v>246</v>
      </c>
      <c r="AI50" s="13" t="s">
        <v>247</v>
      </c>
      <c r="AJ50" s="13" t="s">
        <v>248</v>
      </c>
      <c r="AK50" s="13" t="s">
        <v>249</v>
      </c>
      <c r="AL50" s="13" t="s">
        <v>250</v>
      </c>
      <c r="AM50" s="22" t="s">
        <v>251</v>
      </c>
      <c r="AN50" s="13" t="s">
        <v>252</v>
      </c>
      <c r="AO50" s="13" t="s">
        <v>253</v>
      </c>
      <c r="AP50" s="13" t="s">
        <v>254</v>
      </c>
      <c r="AQ50" s="33" t="s">
        <v>255</v>
      </c>
      <c r="AR50" s="23" t="s">
        <v>256</v>
      </c>
      <c r="AS50" s="14" t="s">
        <v>257</v>
      </c>
      <c r="AT50" s="13" t="s">
        <v>258</v>
      </c>
      <c r="AU50" s="13" t="s">
        <v>259</v>
      </c>
      <c r="AV50" s="17" t="s">
        <v>260</v>
      </c>
      <c r="AW50" s="13" t="s">
        <v>261</v>
      </c>
      <c r="AX50" s="13" t="s">
        <v>262</v>
      </c>
      <c r="AY50" s="13" t="s">
        <v>263</v>
      </c>
      <c r="AZ50" s="19" t="s">
        <v>264</v>
      </c>
      <c r="BA50" s="13" t="s">
        <v>265</v>
      </c>
      <c r="BB50" s="13" t="s">
        <v>266</v>
      </c>
      <c r="BC50" s="13" t="s">
        <v>267</v>
      </c>
      <c r="BD50" s="13" t="s">
        <v>268</v>
      </c>
      <c r="BE50" s="13" t="s">
        <v>269</v>
      </c>
      <c r="BF50" s="13" t="s">
        <v>270</v>
      </c>
      <c r="BG50" s="13" t="s">
        <v>271</v>
      </c>
      <c r="BH50" s="13" t="s">
        <v>272</v>
      </c>
      <c r="BI50" s="13" t="s">
        <v>273</v>
      </c>
      <c r="BJ50" s="13" t="s">
        <v>274</v>
      </c>
      <c r="BK50" s="13" t="s">
        <v>275</v>
      </c>
      <c r="BL50" s="13" t="s">
        <v>276</v>
      </c>
      <c r="BM50" s="13" t="s">
        <v>277</v>
      </c>
      <c r="BN50" s="13" t="s">
        <v>278</v>
      </c>
      <c r="BO50" s="13" t="s">
        <v>279</v>
      </c>
      <c r="BP50" s="13" t="s">
        <v>280</v>
      </c>
      <c r="BQ50" s="10" t="s">
        <v>13</v>
      </c>
    </row>
    <row r="51" spans="1:69" ht="15" customHeight="1" x14ac:dyDescent="0.25">
      <c r="A51" s="11">
        <v>8</v>
      </c>
      <c r="B51" s="8" t="s">
        <v>16</v>
      </c>
      <c r="C51" s="13" t="s">
        <v>215</v>
      </c>
      <c r="D51" s="13" t="s">
        <v>216</v>
      </c>
      <c r="E51" s="13" t="s">
        <v>217</v>
      </c>
      <c r="F51" s="13" t="s">
        <v>218</v>
      </c>
      <c r="G51" s="13" t="s">
        <v>219</v>
      </c>
      <c r="H51" s="36" t="s">
        <v>220</v>
      </c>
      <c r="I51" s="30" t="s">
        <v>221</v>
      </c>
      <c r="J51" s="16" t="s">
        <v>222</v>
      </c>
      <c r="K51" s="37" t="s">
        <v>223</v>
      </c>
      <c r="L51" s="13" t="s">
        <v>224</v>
      </c>
      <c r="M51" s="13" t="s">
        <v>225</v>
      </c>
      <c r="N51" s="13" t="s">
        <v>226</v>
      </c>
      <c r="O51" s="13" t="s">
        <v>227</v>
      </c>
      <c r="P51" s="13" t="s">
        <v>228</v>
      </c>
      <c r="Q51" s="13" t="s">
        <v>229</v>
      </c>
      <c r="R51" s="13" t="s">
        <v>230</v>
      </c>
      <c r="S51" s="13" t="s">
        <v>231</v>
      </c>
      <c r="T51" s="13" t="s">
        <v>232</v>
      </c>
      <c r="U51" s="13" t="s">
        <v>233</v>
      </c>
      <c r="V51" s="13" t="s">
        <v>234</v>
      </c>
      <c r="W51" s="13" t="s">
        <v>235</v>
      </c>
      <c r="X51" s="13" t="s">
        <v>236</v>
      </c>
      <c r="Y51" s="13" t="s">
        <v>237</v>
      </c>
      <c r="Z51" s="13" t="s">
        <v>238</v>
      </c>
      <c r="AA51" s="13" t="s">
        <v>239</v>
      </c>
      <c r="AB51" s="13" t="s">
        <v>240</v>
      </c>
      <c r="AC51" s="13" t="s">
        <v>241</v>
      </c>
      <c r="AD51" s="13" t="s">
        <v>242</v>
      </c>
      <c r="AE51" s="13" t="s">
        <v>243</v>
      </c>
      <c r="AF51" s="13" t="s">
        <v>244</v>
      </c>
      <c r="AG51" s="13" t="s">
        <v>245</v>
      </c>
      <c r="AH51" s="13" t="s">
        <v>246</v>
      </c>
      <c r="AI51" s="13" t="s">
        <v>247</v>
      </c>
      <c r="AJ51" s="13" t="s">
        <v>248</v>
      </c>
      <c r="AK51" s="13" t="s">
        <v>249</v>
      </c>
      <c r="AL51" s="13" t="s">
        <v>250</v>
      </c>
      <c r="AM51" s="22" t="s">
        <v>251</v>
      </c>
      <c r="AN51" s="13" t="s">
        <v>252</v>
      </c>
      <c r="AO51" s="13" t="s">
        <v>253</v>
      </c>
      <c r="AP51" s="13" t="s">
        <v>254</v>
      </c>
      <c r="AQ51" s="33" t="s">
        <v>255</v>
      </c>
      <c r="AR51" s="23" t="s">
        <v>256</v>
      </c>
      <c r="AS51" s="14" t="s">
        <v>257</v>
      </c>
      <c r="AT51" s="13" t="s">
        <v>258</v>
      </c>
      <c r="AU51" s="13" t="s">
        <v>259</v>
      </c>
      <c r="AV51" s="17" t="s">
        <v>260</v>
      </c>
      <c r="AW51" s="13" t="s">
        <v>261</v>
      </c>
      <c r="AX51" s="13" t="s">
        <v>262</v>
      </c>
      <c r="AY51" s="13" t="s">
        <v>263</v>
      </c>
      <c r="AZ51" s="19" t="s">
        <v>264</v>
      </c>
      <c r="BA51" s="13" t="s">
        <v>265</v>
      </c>
      <c r="BB51" s="13" t="s">
        <v>266</v>
      </c>
      <c r="BC51" s="13" t="s">
        <v>267</v>
      </c>
      <c r="BD51" s="13" t="s">
        <v>268</v>
      </c>
      <c r="BE51" s="13" t="s">
        <v>269</v>
      </c>
      <c r="BF51" s="13" t="s">
        <v>270</v>
      </c>
      <c r="BG51" s="13" t="s">
        <v>271</v>
      </c>
      <c r="BH51" s="13" t="s">
        <v>272</v>
      </c>
      <c r="BI51" s="13" t="s">
        <v>273</v>
      </c>
      <c r="BJ51" s="13" t="s">
        <v>274</v>
      </c>
      <c r="BK51" s="13" t="s">
        <v>275</v>
      </c>
      <c r="BL51" s="13" t="s">
        <v>276</v>
      </c>
      <c r="BM51" s="13" t="s">
        <v>277</v>
      </c>
      <c r="BN51" s="13" t="s">
        <v>278</v>
      </c>
      <c r="BO51" s="13" t="s">
        <v>279</v>
      </c>
      <c r="BP51" s="13" t="s">
        <v>280</v>
      </c>
      <c r="BQ51" s="8" t="s">
        <v>16</v>
      </c>
    </row>
    <row r="52" spans="1:69" ht="15" customHeight="1" x14ac:dyDescent="0.25">
      <c r="A52" s="11">
        <v>9</v>
      </c>
      <c r="B52" s="10" t="s">
        <v>13</v>
      </c>
      <c r="C52" s="22" t="s">
        <v>281</v>
      </c>
      <c r="D52" s="13" t="s">
        <v>282</v>
      </c>
      <c r="E52" s="13" t="s">
        <v>283</v>
      </c>
      <c r="F52" s="13" t="s">
        <v>284</v>
      </c>
      <c r="G52" s="13" t="s">
        <v>285</v>
      </c>
      <c r="H52" s="13" t="s">
        <v>286</v>
      </c>
      <c r="I52" s="13" t="s">
        <v>287</v>
      </c>
      <c r="J52" s="13" t="s">
        <v>288</v>
      </c>
      <c r="K52" s="13" t="s">
        <v>289</v>
      </c>
      <c r="L52" s="13" t="s">
        <v>290</v>
      </c>
      <c r="M52" s="13" t="s">
        <v>291</v>
      </c>
      <c r="N52" s="13" t="s">
        <v>292</v>
      </c>
      <c r="O52" s="13" t="s">
        <v>293</v>
      </c>
      <c r="P52" s="13" t="s">
        <v>294</v>
      </c>
      <c r="Q52" s="13" t="s">
        <v>295</v>
      </c>
      <c r="R52" s="13" t="s">
        <v>296</v>
      </c>
      <c r="S52" s="13" t="s">
        <v>297</v>
      </c>
      <c r="T52" s="13" t="s">
        <v>298</v>
      </c>
      <c r="U52" s="13" t="s">
        <v>299</v>
      </c>
      <c r="V52" s="13" t="s">
        <v>300</v>
      </c>
      <c r="W52" s="13" t="s">
        <v>301</v>
      </c>
      <c r="X52" s="13" t="s">
        <v>302</v>
      </c>
      <c r="Y52" s="13" t="s">
        <v>303</v>
      </c>
      <c r="Z52" s="13" t="s">
        <v>304</v>
      </c>
      <c r="AA52" s="13" t="s">
        <v>305</v>
      </c>
      <c r="AB52" s="13" t="s">
        <v>306</v>
      </c>
      <c r="AC52" s="13" t="s">
        <v>307</v>
      </c>
      <c r="AD52" s="13" t="s">
        <v>308</v>
      </c>
      <c r="AE52" s="13" t="s">
        <v>309</v>
      </c>
      <c r="AF52" s="13" t="s">
        <v>310</v>
      </c>
      <c r="AG52" s="13" t="s">
        <v>311</v>
      </c>
      <c r="AH52" s="13" t="s">
        <v>312</v>
      </c>
      <c r="AI52" s="13" t="s">
        <v>313</v>
      </c>
      <c r="AJ52" s="13" t="s">
        <v>314</v>
      </c>
      <c r="AK52" s="13" t="s">
        <v>315</v>
      </c>
      <c r="AL52" s="13" t="s">
        <v>316</v>
      </c>
      <c r="AM52" s="13" t="s">
        <v>317</v>
      </c>
      <c r="AN52" s="13" t="s">
        <v>318</v>
      </c>
      <c r="AO52" s="13" t="s">
        <v>319</v>
      </c>
      <c r="AP52" s="13" t="s">
        <v>320</v>
      </c>
      <c r="AQ52" s="19" t="s">
        <v>321</v>
      </c>
      <c r="AR52" s="13" t="s">
        <v>322</v>
      </c>
      <c r="AS52" s="38" t="s">
        <v>323</v>
      </c>
      <c r="AT52" s="12" t="s">
        <v>324</v>
      </c>
      <c r="AU52" s="21" t="s">
        <v>325</v>
      </c>
      <c r="AV52" s="13" t="s">
        <v>326</v>
      </c>
      <c r="AW52" s="21" t="s">
        <v>327</v>
      </c>
      <c r="AX52" s="13" t="s">
        <v>328</v>
      </c>
      <c r="AY52" s="27" t="s">
        <v>329</v>
      </c>
      <c r="AZ52" s="13" t="s">
        <v>330</v>
      </c>
      <c r="BA52" s="13" t="s">
        <v>331</v>
      </c>
      <c r="BB52" s="13" t="s">
        <v>332</v>
      </c>
      <c r="BC52" s="13" t="s">
        <v>333</v>
      </c>
      <c r="BD52" s="13" t="s">
        <v>334</v>
      </c>
      <c r="BE52" s="13" t="s">
        <v>335</v>
      </c>
      <c r="BF52" s="13" t="s">
        <v>336</v>
      </c>
      <c r="BG52" s="13" t="s">
        <v>337</v>
      </c>
      <c r="BH52" s="13" t="s">
        <v>338</v>
      </c>
      <c r="BI52" s="13"/>
      <c r="BJ52" s="13"/>
      <c r="BK52" s="13"/>
      <c r="BL52" s="13"/>
      <c r="BM52" s="13"/>
      <c r="BN52" s="13"/>
      <c r="BO52" s="13"/>
      <c r="BP52" s="13"/>
      <c r="BQ52" s="10" t="s">
        <v>13</v>
      </c>
    </row>
    <row r="53" spans="1:69" ht="15" customHeight="1" x14ac:dyDescent="0.25">
      <c r="A53" s="11">
        <v>10</v>
      </c>
      <c r="B53" s="8" t="s">
        <v>16</v>
      </c>
      <c r="C53" s="22" t="s">
        <v>281</v>
      </c>
      <c r="D53" s="13" t="s">
        <v>282</v>
      </c>
      <c r="E53" s="13" t="s">
        <v>283</v>
      </c>
      <c r="F53" s="13" t="s">
        <v>284</v>
      </c>
      <c r="G53" s="13" t="s">
        <v>285</v>
      </c>
      <c r="H53" s="13" t="s">
        <v>286</v>
      </c>
      <c r="I53" s="13" t="s">
        <v>287</v>
      </c>
      <c r="J53" s="13" t="s">
        <v>288</v>
      </c>
      <c r="K53" s="13" t="s">
        <v>289</v>
      </c>
      <c r="L53" s="13" t="s">
        <v>290</v>
      </c>
      <c r="M53" s="13" t="s">
        <v>291</v>
      </c>
      <c r="N53" s="13" t="s">
        <v>292</v>
      </c>
      <c r="O53" s="13" t="s">
        <v>293</v>
      </c>
      <c r="P53" s="13" t="s">
        <v>294</v>
      </c>
      <c r="Q53" s="13" t="s">
        <v>295</v>
      </c>
      <c r="R53" s="13" t="s">
        <v>296</v>
      </c>
      <c r="S53" s="13" t="s">
        <v>297</v>
      </c>
      <c r="T53" s="13" t="s">
        <v>298</v>
      </c>
      <c r="U53" s="13" t="s">
        <v>299</v>
      </c>
      <c r="V53" s="13" t="s">
        <v>300</v>
      </c>
      <c r="W53" s="13" t="s">
        <v>301</v>
      </c>
      <c r="X53" s="13" t="s">
        <v>302</v>
      </c>
      <c r="Y53" s="13" t="s">
        <v>303</v>
      </c>
      <c r="Z53" s="13" t="s">
        <v>304</v>
      </c>
      <c r="AA53" s="13" t="s">
        <v>305</v>
      </c>
      <c r="AB53" s="13" t="s">
        <v>306</v>
      </c>
      <c r="AC53" s="13" t="s">
        <v>307</v>
      </c>
      <c r="AD53" s="13" t="s">
        <v>308</v>
      </c>
      <c r="AE53" s="13" t="s">
        <v>309</v>
      </c>
      <c r="AF53" s="13" t="s">
        <v>310</v>
      </c>
      <c r="AG53" s="13" t="s">
        <v>311</v>
      </c>
      <c r="AH53" s="13" t="s">
        <v>312</v>
      </c>
      <c r="AI53" s="13" t="s">
        <v>313</v>
      </c>
      <c r="AJ53" s="13" t="s">
        <v>314</v>
      </c>
      <c r="AK53" s="13" t="s">
        <v>315</v>
      </c>
      <c r="AL53" s="13" t="s">
        <v>316</v>
      </c>
      <c r="AM53" s="13" t="s">
        <v>317</v>
      </c>
      <c r="AN53" s="13" t="s">
        <v>318</v>
      </c>
      <c r="AO53" s="13" t="s">
        <v>319</v>
      </c>
      <c r="AP53" s="13" t="s">
        <v>320</v>
      </c>
      <c r="AQ53" s="19" t="s">
        <v>321</v>
      </c>
      <c r="AR53" s="13" t="s">
        <v>322</v>
      </c>
      <c r="AS53" s="38" t="s">
        <v>323</v>
      </c>
      <c r="AT53" s="12" t="s">
        <v>324</v>
      </c>
      <c r="AU53" s="21" t="s">
        <v>325</v>
      </c>
      <c r="AV53" s="13" t="s">
        <v>326</v>
      </c>
      <c r="AW53" s="21" t="s">
        <v>327</v>
      </c>
      <c r="AX53" s="13" t="s">
        <v>328</v>
      </c>
      <c r="AY53" s="27" t="s">
        <v>329</v>
      </c>
      <c r="AZ53" s="13" t="s">
        <v>330</v>
      </c>
      <c r="BA53" s="13" t="s">
        <v>331</v>
      </c>
      <c r="BB53" s="13" t="s">
        <v>332</v>
      </c>
      <c r="BC53" s="13" t="s">
        <v>333</v>
      </c>
      <c r="BD53" s="13" t="s">
        <v>334</v>
      </c>
      <c r="BE53" s="13" t="s">
        <v>335</v>
      </c>
      <c r="BF53" s="13" t="s">
        <v>336</v>
      </c>
      <c r="BG53" s="13" t="s">
        <v>337</v>
      </c>
      <c r="BH53" s="13" t="s">
        <v>338</v>
      </c>
      <c r="BI53" s="13"/>
      <c r="BJ53" s="13"/>
      <c r="BK53" s="13"/>
      <c r="BL53" s="13"/>
      <c r="BM53" s="13"/>
      <c r="BN53" s="13"/>
      <c r="BO53" s="13"/>
      <c r="BP53" s="13"/>
      <c r="BQ53" s="8" t="s">
        <v>16</v>
      </c>
    </row>
    <row r="54" spans="1:69" ht="15" customHeight="1" x14ac:dyDescent="0.25">
      <c r="B54" s="10" t="s">
        <v>13</v>
      </c>
      <c r="C54" s="8" t="s">
        <v>16</v>
      </c>
      <c r="D54" s="10" t="s">
        <v>13</v>
      </c>
      <c r="E54" s="8" t="s">
        <v>16</v>
      </c>
      <c r="F54" s="10" t="s">
        <v>13</v>
      </c>
      <c r="G54" s="8" t="s">
        <v>16</v>
      </c>
      <c r="H54" s="10" t="s">
        <v>13</v>
      </c>
      <c r="I54" s="8" t="s">
        <v>16</v>
      </c>
      <c r="J54" s="10" t="s">
        <v>13</v>
      </c>
      <c r="K54" s="8" t="s">
        <v>16</v>
      </c>
      <c r="L54" s="10" t="s">
        <v>13</v>
      </c>
      <c r="M54" s="8" t="s">
        <v>16</v>
      </c>
      <c r="N54" s="10" t="s">
        <v>13</v>
      </c>
      <c r="O54" s="8" t="s">
        <v>16</v>
      </c>
      <c r="P54" s="10" t="s">
        <v>13</v>
      </c>
      <c r="Q54" s="8" t="s">
        <v>16</v>
      </c>
      <c r="R54" s="10" t="s">
        <v>13</v>
      </c>
      <c r="S54" s="8" t="s">
        <v>16</v>
      </c>
      <c r="T54" s="10" t="s">
        <v>13</v>
      </c>
      <c r="U54" s="8" t="s">
        <v>16</v>
      </c>
      <c r="V54" s="10" t="s">
        <v>13</v>
      </c>
      <c r="W54" s="8" t="s">
        <v>16</v>
      </c>
      <c r="X54" s="10" t="s">
        <v>13</v>
      </c>
      <c r="Y54" s="8" t="s">
        <v>16</v>
      </c>
      <c r="Z54" s="10" t="s">
        <v>13</v>
      </c>
      <c r="AA54" s="8" t="s">
        <v>16</v>
      </c>
      <c r="AB54" s="10" t="s">
        <v>13</v>
      </c>
      <c r="AC54" s="8" t="s">
        <v>16</v>
      </c>
      <c r="AD54" s="10" t="s">
        <v>13</v>
      </c>
      <c r="AE54" s="8" t="s">
        <v>16</v>
      </c>
      <c r="AF54" s="10" t="s">
        <v>13</v>
      </c>
      <c r="AG54" s="8" t="s">
        <v>16</v>
      </c>
      <c r="AH54" s="10" t="s">
        <v>13</v>
      </c>
      <c r="AI54" s="8" t="s">
        <v>16</v>
      </c>
      <c r="AJ54" s="10" t="s">
        <v>13</v>
      </c>
      <c r="AK54" s="8" t="s">
        <v>16</v>
      </c>
      <c r="AL54" s="10" t="s">
        <v>13</v>
      </c>
      <c r="AM54" s="8" t="s">
        <v>16</v>
      </c>
      <c r="AN54" s="10" t="s">
        <v>13</v>
      </c>
      <c r="AO54" s="8" t="s">
        <v>16</v>
      </c>
      <c r="AP54" s="10" t="s">
        <v>13</v>
      </c>
      <c r="AQ54" s="8" t="s">
        <v>16</v>
      </c>
      <c r="AR54" s="10" t="s">
        <v>13</v>
      </c>
      <c r="AS54" s="8" t="s">
        <v>16</v>
      </c>
      <c r="AT54" s="10" t="s">
        <v>13</v>
      </c>
      <c r="AU54" s="8" t="s">
        <v>16</v>
      </c>
      <c r="AV54" s="10" t="s">
        <v>13</v>
      </c>
      <c r="AW54" s="8" t="s">
        <v>16</v>
      </c>
      <c r="AX54" s="10" t="s">
        <v>13</v>
      </c>
      <c r="AY54" s="8" t="s">
        <v>16</v>
      </c>
      <c r="AZ54" s="10" t="s">
        <v>13</v>
      </c>
      <c r="BA54" s="8" t="s">
        <v>16</v>
      </c>
      <c r="BB54" s="10" t="s">
        <v>13</v>
      </c>
      <c r="BC54" s="8" t="s">
        <v>16</v>
      </c>
      <c r="BD54" s="10" t="s">
        <v>13</v>
      </c>
      <c r="BE54" s="8" t="s">
        <v>16</v>
      </c>
      <c r="BF54" s="10" t="s">
        <v>13</v>
      </c>
      <c r="BG54" s="8" t="s">
        <v>16</v>
      </c>
      <c r="BH54" s="10" t="s">
        <v>13</v>
      </c>
      <c r="BI54" s="8" t="s">
        <v>16</v>
      </c>
      <c r="BJ54" s="10" t="s">
        <v>13</v>
      </c>
      <c r="BK54" s="8" t="s">
        <v>16</v>
      </c>
      <c r="BL54" s="10" t="s">
        <v>13</v>
      </c>
      <c r="BM54" s="8" t="s">
        <v>16</v>
      </c>
      <c r="BN54" s="10" t="s">
        <v>13</v>
      </c>
      <c r="BO54" s="8" t="s">
        <v>16</v>
      </c>
      <c r="BP54" s="10" t="s">
        <v>13</v>
      </c>
      <c r="BQ54" s="8" t="s">
        <v>16</v>
      </c>
    </row>
    <row r="55" spans="1:69" ht="15" customHeight="1" x14ac:dyDescent="0.25"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</row>
    <row r="56" spans="1:69" ht="15" customHeight="1" x14ac:dyDescent="0.25"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</row>
    <row r="57" spans="1:69" ht="15" customHeight="1" x14ac:dyDescent="0.25"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</row>
    <row r="58" spans="1:69" ht="15" customHeight="1" x14ac:dyDescent="0.25"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</row>
    <row r="59" spans="1:69" ht="15" customHeight="1" x14ac:dyDescent="0.25"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</row>
    <row r="60" spans="1:69" ht="15" customHeight="1" x14ac:dyDescent="0.25"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</row>
    <row r="61" spans="1:69" ht="15" customHeight="1" x14ac:dyDescent="0.25"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</row>
    <row r="62" spans="1:69" ht="15" customHeight="1" x14ac:dyDescent="0.25"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</row>
    <row r="63" spans="1:69" ht="15" customHeight="1" x14ac:dyDescent="0.25"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</row>
    <row r="64" spans="1:69" ht="15" customHeight="1" x14ac:dyDescent="0.25"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</row>
    <row r="65" spans="2:69" ht="15" customHeight="1" x14ac:dyDescent="0.25">
      <c r="B65" s="8" t="s">
        <v>341</v>
      </c>
      <c r="C65" s="8" t="s">
        <v>342</v>
      </c>
      <c r="D65" s="8" t="s">
        <v>343</v>
      </c>
      <c r="E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</row>
    <row r="66" spans="2:69" ht="15" customHeight="1" x14ac:dyDescent="0.25">
      <c r="B66" s="8">
        <v>1</v>
      </c>
      <c r="C66" s="8" t="s">
        <v>344</v>
      </c>
      <c r="D66" s="8" t="s">
        <v>345</v>
      </c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</row>
    <row r="67" spans="2:69" ht="15" customHeight="1" x14ac:dyDescent="0.25">
      <c r="B67" s="8">
        <v>2</v>
      </c>
      <c r="C67" s="8" t="s">
        <v>346</v>
      </c>
      <c r="D67" s="8" t="s">
        <v>345</v>
      </c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</row>
    <row r="68" spans="2:69" ht="15" customHeight="1" x14ac:dyDescent="0.25">
      <c r="B68" s="8">
        <v>3</v>
      </c>
      <c r="C68" s="8" t="s">
        <v>344</v>
      </c>
      <c r="D68" s="8" t="s">
        <v>345</v>
      </c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</row>
    <row r="69" spans="2:69" ht="15" customHeight="1" x14ac:dyDescent="0.25">
      <c r="B69" s="8">
        <v>4</v>
      </c>
      <c r="C69" s="8" t="s">
        <v>347</v>
      </c>
      <c r="D69" s="8" t="s">
        <v>348</v>
      </c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</row>
    <row r="70" spans="2:69" ht="15" customHeight="1" x14ac:dyDescent="0.25">
      <c r="B70" s="8">
        <v>5</v>
      </c>
      <c r="C70" s="8" t="s">
        <v>344</v>
      </c>
      <c r="D70" s="8" t="s">
        <v>349</v>
      </c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</row>
    <row r="71" spans="2:69" ht="15" customHeight="1" x14ac:dyDescent="0.25">
      <c r="B71" s="8">
        <v>6</v>
      </c>
      <c r="C71" s="8" t="s">
        <v>344</v>
      </c>
      <c r="D71" s="8" t="s">
        <v>345</v>
      </c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</row>
    <row r="72" spans="2:69" ht="15" customHeight="1" x14ac:dyDescent="0.25">
      <c r="B72" s="8">
        <v>7</v>
      </c>
      <c r="C72" s="8" t="s">
        <v>344</v>
      </c>
      <c r="D72" s="8" t="s">
        <v>345</v>
      </c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</row>
    <row r="73" spans="2:69" ht="15" customHeight="1" x14ac:dyDescent="0.25">
      <c r="B73" s="8">
        <v>8</v>
      </c>
      <c r="C73" s="8" t="s">
        <v>344</v>
      </c>
      <c r="D73" s="8" t="s">
        <v>349</v>
      </c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</row>
    <row r="74" spans="2:69" ht="15" customHeight="1" x14ac:dyDescent="0.25">
      <c r="B74" s="8">
        <v>9</v>
      </c>
      <c r="C74" s="8" t="s">
        <v>344</v>
      </c>
      <c r="D74" s="8" t="s">
        <v>350</v>
      </c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</row>
    <row r="75" spans="2:69" ht="15" customHeight="1" x14ac:dyDescent="0.25">
      <c r="B75" s="8">
        <v>10</v>
      </c>
      <c r="C75" s="8" t="s">
        <v>344</v>
      </c>
      <c r="D75" s="8" t="s">
        <v>348</v>
      </c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</row>
    <row r="76" spans="2:69" ht="15" customHeight="1" x14ac:dyDescent="0.25"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</row>
    <row r="77" spans="2:69" ht="15" customHeight="1" x14ac:dyDescent="0.25"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</row>
    <row r="78" spans="2:69" ht="15" customHeight="1" x14ac:dyDescent="0.25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</row>
    <row r="79" spans="2:69" ht="15" customHeight="1" x14ac:dyDescent="0.25"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</row>
    <row r="80" spans="2:69" ht="15" customHeight="1" x14ac:dyDescent="0.25"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</row>
    <row r="81" spans="2:69" ht="15" customHeight="1" x14ac:dyDescent="0.25"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</row>
    <row r="82" spans="2:69" ht="15" customHeight="1" x14ac:dyDescent="0.25"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</row>
    <row r="83" spans="2:69" ht="15" customHeight="1" x14ac:dyDescent="0.25"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</row>
    <row r="84" spans="2:69" ht="15" customHeight="1" x14ac:dyDescent="0.25"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</row>
    <row r="85" spans="2:69" ht="15" customHeight="1" x14ac:dyDescent="0.25"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</row>
    <row r="86" spans="2:69" ht="15" customHeight="1" x14ac:dyDescent="0.25"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</row>
    <row r="87" spans="2:69" ht="15" customHeight="1" x14ac:dyDescent="0.25"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</row>
    <row r="88" spans="2:69" ht="15" customHeight="1" x14ac:dyDescent="0.25"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</row>
    <row r="89" spans="2:69" ht="15" customHeight="1" x14ac:dyDescent="0.25"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</row>
    <row r="90" spans="2:69" ht="15" customHeight="1" x14ac:dyDescent="0.25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</row>
    <row r="91" spans="2:69" ht="15" customHeight="1" x14ac:dyDescent="0.25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</row>
    <row r="92" spans="2:69" ht="15" customHeight="1" x14ac:dyDescent="0.25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</row>
    <row r="93" spans="2:69" ht="15" customHeight="1" x14ac:dyDescent="0.25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</row>
    <row r="94" spans="2:69" ht="15" customHeight="1" x14ac:dyDescent="0.25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</row>
    <row r="95" spans="2:69" ht="15" customHeight="1" x14ac:dyDescent="0.25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</row>
    <row r="96" spans="2:69" ht="15" customHeight="1" x14ac:dyDescent="0.25"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</row>
    <row r="97" spans="2:69" ht="15" customHeight="1" x14ac:dyDescent="0.25"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</row>
    <row r="98" spans="2:69" ht="15" customHeight="1" x14ac:dyDescent="0.25"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</row>
    <row r="99" spans="2:69" ht="15" customHeight="1" x14ac:dyDescent="0.25"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</row>
    <row r="100" spans="2:69" ht="15" customHeight="1" x14ac:dyDescent="0.25"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</row>
    <row r="101" spans="2:69" ht="15" customHeight="1" x14ac:dyDescent="0.25"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</row>
    <row r="102" spans="2:69" ht="15" customHeight="1" x14ac:dyDescent="0.25"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</row>
    <row r="103" spans="2:69" ht="15" customHeight="1" x14ac:dyDescent="0.25"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</row>
    <row r="104" spans="2:69" ht="15" customHeight="1" x14ac:dyDescent="0.25"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</row>
    <row r="105" spans="2:69" ht="15" customHeight="1" x14ac:dyDescent="0.25"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</row>
    <row r="106" spans="2:69" ht="15" customHeight="1" x14ac:dyDescent="0.25"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</row>
    <row r="107" spans="2:69" ht="15" customHeight="1" x14ac:dyDescent="0.25"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</row>
    <row r="108" spans="2:69" ht="15" customHeight="1" x14ac:dyDescent="0.25"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</row>
    <row r="109" spans="2:69" ht="15" customHeight="1" x14ac:dyDescent="0.25"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</row>
    <row r="110" spans="2:69" ht="15" customHeight="1" x14ac:dyDescent="0.25"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</row>
    <row r="111" spans="2:69" ht="15" customHeight="1" x14ac:dyDescent="0.25"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</row>
    <row r="112" spans="2:69" ht="15" customHeight="1" x14ac:dyDescent="0.25"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</row>
    <row r="113" spans="2:69" ht="15" customHeight="1" x14ac:dyDescent="0.25"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</row>
    <row r="114" spans="2:69" ht="15" customHeight="1" x14ac:dyDescent="0.25"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</row>
    <row r="115" spans="2:69" ht="15" customHeight="1" x14ac:dyDescent="0.25"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</row>
    <row r="116" spans="2:69" ht="15" customHeight="1" x14ac:dyDescent="0.25"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</row>
    <row r="117" spans="2:69" ht="15" customHeight="1" x14ac:dyDescent="0.25"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</row>
    <row r="118" spans="2:69" ht="15" customHeight="1" x14ac:dyDescent="0.25"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</row>
    <row r="119" spans="2:69" ht="15" customHeight="1" x14ac:dyDescent="0.25"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</row>
    <row r="120" spans="2:69" ht="15" customHeight="1" x14ac:dyDescent="0.25"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</row>
    <row r="121" spans="2:69" ht="15" customHeight="1" x14ac:dyDescent="0.25"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</row>
    <row r="122" spans="2:69" ht="15" customHeight="1" x14ac:dyDescent="0.25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</row>
    <row r="123" spans="2:69" ht="15" customHeight="1" x14ac:dyDescent="0.25"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</row>
    <row r="124" spans="2:69" ht="15" customHeight="1" x14ac:dyDescent="0.25"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</row>
    <row r="125" spans="2:69" ht="15" customHeight="1" x14ac:dyDescent="0.25"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</row>
    <row r="126" spans="2:69" ht="15" customHeight="1" x14ac:dyDescent="0.25"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</row>
    <row r="127" spans="2:69" ht="15" customHeight="1" x14ac:dyDescent="0.25"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</row>
    <row r="128" spans="2:69" ht="15" customHeight="1" x14ac:dyDescent="0.25"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</row>
    <row r="129" spans="2:69" ht="15" customHeight="1" x14ac:dyDescent="0.25"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</row>
    <row r="130" spans="2:69" ht="15" customHeight="1" x14ac:dyDescent="0.25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</row>
    <row r="131" spans="2:69" ht="15" customHeight="1" x14ac:dyDescent="0.25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</row>
    <row r="132" spans="2:69" ht="15" customHeight="1" x14ac:dyDescent="0.25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</row>
    <row r="133" spans="2:69" ht="15" customHeight="1" x14ac:dyDescent="0.2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</row>
    <row r="134" spans="2:69" ht="15" customHeight="1" x14ac:dyDescent="0.25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</row>
    <row r="135" spans="2:69" ht="15" customHeight="1" x14ac:dyDescent="0.25"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</row>
    <row r="136" spans="2:69" ht="15" customHeight="1" x14ac:dyDescent="0.25"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</row>
    <row r="137" spans="2:69" ht="15" customHeight="1" x14ac:dyDescent="0.25"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</row>
    <row r="138" spans="2:69" ht="15" customHeight="1" x14ac:dyDescent="0.25"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</row>
    <row r="139" spans="2:69" ht="15" customHeight="1" x14ac:dyDescent="0.25"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</row>
    <row r="140" spans="2:69" ht="15" customHeight="1" x14ac:dyDescent="0.25"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</row>
    <row r="141" spans="2:69" ht="15" customHeight="1" x14ac:dyDescent="0.25"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</row>
    <row r="142" spans="2:69" ht="15" customHeight="1" x14ac:dyDescent="0.25"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</row>
    <row r="143" spans="2:69" ht="15" customHeight="1" x14ac:dyDescent="0.25"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</row>
    <row r="144" spans="2:69" ht="15" customHeight="1" x14ac:dyDescent="0.25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</row>
    <row r="145" spans="2:69" ht="15" customHeight="1" x14ac:dyDescent="0.25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</row>
    <row r="146" spans="2:69" ht="15" customHeight="1" x14ac:dyDescent="0.25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</row>
    <row r="147" spans="2:69" ht="15" customHeight="1" x14ac:dyDescent="0.25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</row>
    <row r="148" spans="2:69" ht="15" customHeight="1" x14ac:dyDescent="0.25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</row>
    <row r="149" spans="2:69" ht="15" customHeight="1" x14ac:dyDescent="0.25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</row>
    <row r="150" spans="2:69" ht="15" customHeight="1" x14ac:dyDescent="0.25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</row>
    <row r="151" spans="2:69" ht="15" customHeight="1" x14ac:dyDescent="0.25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</row>
    <row r="152" spans="2:69" ht="15" customHeight="1" x14ac:dyDescent="0.25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</row>
    <row r="153" spans="2:69" ht="15" customHeight="1" x14ac:dyDescent="0.25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</row>
    <row r="154" spans="2:69" ht="15" customHeight="1" x14ac:dyDescent="0.25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</row>
    <row r="155" spans="2:69" ht="15" customHeight="1" x14ac:dyDescent="0.25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</row>
    <row r="156" spans="2:69" ht="15" customHeight="1" x14ac:dyDescent="0.25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</row>
    <row r="157" spans="2:69" ht="15" customHeight="1" x14ac:dyDescent="0.25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</row>
    <row r="158" spans="2:69" ht="15" customHeight="1" x14ac:dyDescent="0.25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</row>
    <row r="159" spans="2:69" ht="15" customHeight="1" x14ac:dyDescent="0.25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</row>
    <row r="160" spans="2:69" ht="15" customHeight="1" x14ac:dyDescent="0.25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</row>
    <row r="161" spans="1:69" ht="15" customHeight="1" x14ac:dyDescent="0.25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</row>
    <row r="162" spans="1:69" ht="15" customHeight="1" x14ac:dyDescent="0.25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</row>
    <row r="163" spans="1:69" ht="15" customHeight="1" x14ac:dyDescent="0.25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</row>
    <row r="164" spans="1:69" ht="15" customHeight="1" x14ac:dyDescent="0.25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</row>
    <row r="165" spans="1:69" ht="15" customHeight="1" x14ac:dyDescent="0.25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</row>
    <row r="166" spans="1:69" ht="15" customHeight="1" x14ac:dyDescent="0.25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</row>
    <row r="167" spans="1:69" ht="15" customHeight="1" x14ac:dyDescent="0.25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</row>
    <row r="168" spans="1:69" ht="15" customHeight="1" x14ac:dyDescent="0.25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</row>
    <row r="169" spans="1:69" ht="15" customHeight="1" x14ac:dyDescent="0.25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</row>
    <row r="170" spans="1:69" ht="15" customHeight="1" x14ac:dyDescent="0.25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</row>
    <row r="171" spans="1:69" ht="15" customHeight="1" x14ac:dyDescent="0.25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</row>
    <row r="172" spans="1:69" ht="15" customHeight="1" x14ac:dyDescent="0.25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</row>
    <row r="173" spans="1:69" ht="15" customHeight="1" x14ac:dyDescent="0.25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</row>
    <row r="174" spans="1:69" ht="15" customHeight="1" x14ac:dyDescent="0.25">
      <c r="A174" s="3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</row>
    <row r="175" spans="1:69" ht="15.75" customHeight="1" x14ac:dyDescent="0.25"/>
    <row r="176" spans="1:69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Q1000"/>
  <sheetViews>
    <sheetView workbookViewId="0"/>
  </sheetViews>
  <sheetFormatPr defaultColWidth="14.42578125" defaultRowHeight="15" customHeight="1" x14ac:dyDescent="0.25"/>
  <cols>
    <col min="1" max="2" width="20.7109375" customWidth="1"/>
    <col min="3" max="68" width="25.7109375" customWidth="1"/>
    <col min="69" max="69" width="20.7109375" customWidth="1"/>
  </cols>
  <sheetData>
    <row r="1" spans="1:69" ht="22.5" customHeight="1" x14ac:dyDescent="0.3">
      <c r="A1" s="1" t="s">
        <v>351</v>
      </c>
      <c r="B1" s="2"/>
    </row>
    <row r="2" spans="1:69" ht="15" customHeight="1" x14ac:dyDescent="0.25">
      <c r="B2" s="2"/>
    </row>
    <row r="3" spans="1:69" ht="15" customHeight="1" x14ac:dyDescent="0.25">
      <c r="A3" s="3" t="s">
        <v>1</v>
      </c>
      <c r="B3" s="2" t="s">
        <v>2</v>
      </c>
    </row>
    <row r="4" spans="1:69" ht="15" customHeight="1" x14ac:dyDescent="0.25">
      <c r="A4" s="3" t="s">
        <v>3</v>
      </c>
      <c r="B4" s="4" t="s">
        <v>4</v>
      </c>
    </row>
    <row r="5" spans="1:69" ht="15" customHeight="1" x14ac:dyDescent="0.25">
      <c r="A5" s="3" t="s">
        <v>5</v>
      </c>
      <c r="B5" s="2" t="s">
        <v>6</v>
      </c>
    </row>
    <row r="6" spans="1:69" ht="15" customHeight="1" x14ac:dyDescent="0.25">
      <c r="A6" s="3" t="s">
        <v>7</v>
      </c>
      <c r="B6" s="2" t="s">
        <v>8</v>
      </c>
    </row>
    <row r="7" spans="1:69" ht="15" customHeight="1" x14ac:dyDescent="0.25">
      <c r="A7" s="3" t="s">
        <v>9</v>
      </c>
      <c r="B7" s="5">
        <v>322</v>
      </c>
    </row>
    <row r="8" spans="1:69" ht="15" customHeight="1" x14ac:dyDescent="0.25">
      <c r="A8" s="3" t="s">
        <v>10</v>
      </c>
      <c r="B8" s="2" t="s">
        <v>11</v>
      </c>
    </row>
    <row r="9" spans="1:69" ht="15" customHeight="1" x14ac:dyDescent="0.25">
      <c r="A9" s="3" t="s">
        <v>12</v>
      </c>
      <c r="B9" s="6" t="s">
        <v>13</v>
      </c>
      <c r="C9" s="2" t="s">
        <v>14</v>
      </c>
    </row>
    <row r="10" spans="1:69" ht="15" customHeight="1" x14ac:dyDescent="0.25">
      <c r="B10" s="7"/>
    </row>
    <row r="11" spans="1:69" ht="15" customHeight="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</row>
    <row r="12" spans="1:69" ht="15" customHeight="1" x14ac:dyDescent="0.25">
      <c r="A12" s="4" t="s">
        <v>15</v>
      </c>
      <c r="C12" s="9">
        <v>1</v>
      </c>
      <c r="D12" s="9">
        <v>2</v>
      </c>
      <c r="E12" s="9">
        <v>3</v>
      </c>
      <c r="F12" s="9">
        <v>4</v>
      </c>
      <c r="G12" s="9">
        <v>5</v>
      </c>
      <c r="H12" s="9">
        <v>6</v>
      </c>
      <c r="I12" s="9">
        <v>7</v>
      </c>
      <c r="J12" s="9">
        <v>8</v>
      </c>
      <c r="K12" s="9">
        <v>9</v>
      </c>
      <c r="L12" s="9">
        <v>10</v>
      </c>
      <c r="M12" s="9">
        <v>11</v>
      </c>
      <c r="N12" s="9">
        <v>12</v>
      </c>
      <c r="O12" s="9">
        <v>13</v>
      </c>
      <c r="P12" s="9">
        <v>14</v>
      </c>
      <c r="Q12" s="9">
        <v>15</v>
      </c>
      <c r="R12" s="9">
        <v>16</v>
      </c>
      <c r="S12" s="9">
        <v>17</v>
      </c>
      <c r="T12" s="9">
        <v>18</v>
      </c>
      <c r="U12" s="9">
        <v>19</v>
      </c>
      <c r="V12" s="9">
        <v>20</v>
      </c>
      <c r="W12" s="9">
        <v>21</v>
      </c>
      <c r="X12" s="9">
        <v>22</v>
      </c>
      <c r="Y12" s="9">
        <v>23</v>
      </c>
      <c r="Z12" s="9">
        <v>24</v>
      </c>
      <c r="AA12" s="9">
        <v>25</v>
      </c>
      <c r="AB12" s="9">
        <v>26</v>
      </c>
      <c r="AC12" s="9">
        <v>27</v>
      </c>
      <c r="AD12" s="9">
        <v>28</v>
      </c>
      <c r="AE12" s="9">
        <v>29</v>
      </c>
      <c r="AF12" s="9">
        <v>30</v>
      </c>
      <c r="AG12" s="9">
        <v>31</v>
      </c>
      <c r="AH12" s="9">
        <v>32</v>
      </c>
      <c r="AI12" s="9">
        <v>33</v>
      </c>
      <c r="AJ12" s="9">
        <v>34</v>
      </c>
      <c r="AK12" s="9">
        <v>35</v>
      </c>
      <c r="AL12" s="9">
        <v>36</v>
      </c>
      <c r="AM12" s="9">
        <v>37</v>
      </c>
      <c r="AN12" s="9">
        <v>38</v>
      </c>
      <c r="AO12" s="9">
        <v>39</v>
      </c>
      <c r="AP12" s="9">
        <v>40</v>
      </c>
      <c r="AQ12" s="9">
        <v>41</v>
      </c>
      <c r="AR12" s="9">
        <v>42</v>
      </c>
      <c r="AS12" s="9">
        <v>43</v>
      </c>
      <c r="AT12" s="9">
        <v>44</v>
      </c>
      <c r="AU12" s="9">
        <v>45</v>
      </c>
      <c r="AV12" s="9">
        <v>46</v>
      </c>
      <c r="AW12" s="9">
        <v>47</v>
      </c>
      <c r="AX12" s="9">
        <v>48</v>
      </c>
      <c r="AY12" s="9">
        <v>49</v>
      </c>
      <c r="AZ12" s="9">
        <v>50</v>
      </c>
      <c r="BA12" s="9">
        <v>51</v>
      </c>
      <c r="BB12" s="9">
        <v>52</v>
      </c>
      <c r="BC12" s="9">
        <v>53</v>
      </c>
      <c r="BD12" s="9">
        <v>54</v>
      </c>
      <c r="BE12" s="9">
        <v>55</v>
      </c>
      <c r="BF12" s="9">
        <v>56</v>
      </c>
      <c r="BG12" s="9">
        <v>57</v>
      </c>
      <c r="BH12" s="9">
        <v>58</v>
      </c>
      <c r="BI12" s="9">
        <v>59</v>
      </c>
      <c r="BJ12" s="9">
        <v>60</v>
      </c>
      <c r="BK12" s="9">
        <v>61</v>
      </c>
      <c r="BL12" s="9">
        <v>62</v>
      </c>
      <c r="BM12" s="9">
        <v>63</v>
      </c>
      <c r="BN12" s="9">
        <v>64</v>
      </c>
      <c r="BO12" s="9">
        <v>65</v>
      </c>
      <c r="BP12" s="9">
        <v>66</v>
      </c>
      <c r="BQ12" s="8"/>
    </row>
    <row r="13" spans="1:69" ht="15" customHeight="1" x14ac:dyDescent="0.25">
      <c r="B13" s="10" t="s">
        <v>13</v>
      </c>
      <c r="C13" s="8" t="s">
        <v>16</v>
      </c>
      <c r="D13" s="10" t="s">
        <v>13</v>
      </c>
      <c r="E13" s="8" t="s">
        <v>16</v>
      </c>
      <c r="F13" s="10" t="s">
        <v>13</v>
      </c>
      <c r="G13" s="8" t="s">
        <v>16</v>
      </c>
      <c r="H13" s="10" t="s">
        <v>13</v>
      </c>
      <c r="I13" s="8" t="s">
        <v>16</v>
      </c>
      <c r="J13" s="10" t="s">
        <v>13</v>
      </c>
      <c r="K13" s="8" t="s">
        <v>16</v>
      </c>
      <c r="L13" s="10" t="s">
        <v>13</v>
      </c>
      <c r="M13" s="8" t="s">
        <v>16</v>
      </c>
      <c r="N13" s="10" t="s">
        <v>13</v>
      </c>
      <c r="O13" s="8" t="s">
        <v>16</v>
      </c>
      <c r="P13" s="10" t="s">
        <v>13</v>
      </c>
      <c r="Q13" s="8" t="s">
        <v>16</v>
      </c>
      <c r="R13" s="10" t="s">
        <v>13</v>
      </c>
      <c r="S13" s="8" t="s">
        <v>16</v>
      </c>
      <c r="T13" s="10" t="s">
        <v>13</v>
      </c>
      <c r="U13" s="8" t="s">
        <v>16</v>
      </c>
      <c r="V13" s="10" t="s">
        <v>13</v>
      </c>
      <c r="W13" s="8" t="s">
        <v>16</v>
      </c>
      <c r="X13" s="10" t="s">
        <v>13</v>
      </c>
      <c r="Y13" s="8" t="s">
        <v>16</v>
      </c>
      <c r="Z13" s="10" t="s">
        <v>13</v>
      </c>
      <c r="AA13" s="8" t="s">
        <v>16</v>
      </c>
      <c r="AB13" s="10" t="s">
        <v>13</v>
      </c>
      <c r="AC13" s="8" t="s">
        <v>16</v>
      </c>
      <c r="AD13" s="10" t="s">
        <v>13</v>
      </c>
      <c r="AE13" s="8" t="s">
        <v>16</v>
      </c>
      <c r="AF13" s="10" t="s">
        <v>13</v>
      </c>
      <c r="AG13" s="8" t="s">
        <v>16</v>
      </c>
      <c r="AH13" s="10" t="s">
        <v>13</v>
      </c>
      <c r="AI13" s="8" t="s">
        <v>16</v>
      </c>
      <c r="AJ13" s="10" t="s">
        <v>13</v>
      </c>
      <c r="AK13" s="8" t="s">
        <v>16</v>
      </c>
      <c r="AL13" s="10" t="s">
        <v>13</v>
      </c>
      <c r="AM13" s="8" t="s">
        <v>16</v>
      </c>
      <c r="AN13" s="10" t="s">
        <v>13</v>
      </c>
      <c r="AO13" s="8" t="s">
        <v>16</v>
      </c>
      <c r="AP13" s="10" t="s">
        <v>13</v>
      </c>
      <c r="AQ13" s="8" t="s">
        <v>16</v>
      </c>
      <c r="AR13" s="10" t="s">
        <v>13</v>
      </c>
      <c r="AS13" s="8" t="s">
        <v>16</v>
      </c>
      <c r="AT13" s="10" t="s">
        <v>13</v>
      </c>
      <c r="AU13" s="8" t="s">
        <v>16</v>
      </c>
      <c r="AV13" s="10" t="s">
        <v>13</v>
      </c>
      <c r="AW13" s="8" t="s">
        <v>16</v>
      </c>
      <c r="AX13" s="10" t="s">
        <v>13</v>
      </c>
      <c r="AY13" s="8" t="s">
        <v>16</v>
      </c>
      <c r="AZ13" s="10" t="s">
        <v>13</v>
      </c>
      <c r="BA13" s="8" t="s">
        <v>16</v>
      </c>
      <c r="BB13" s="10" t="s">
        <v>13</v>
      </c>
      <c r="BC13" s="8" t="s">
        <v>16</v>
      </c>
      <c r="BD13" s="10" t="s">
        <v>13</v>
      </c>
      <c r="BE13" s="8" t="s">
        <v>16</v>
      </c>
      <c r="BF13" s="10" t="s">
        <v>13</v>
      </c>
      <c r="BG13" s="8" t="s">
        <v>16</v>
      </c>
      <c r="BH13" s="10" t="s">
        <v>13</v>
      </c>
      <c r="BI13" s="8" t="s">
        <v>16</v>
      </c>
      <c r="BJ13" s="10" t="s">
        <v>13</v>
      </c>
      <c r="BK13" s="8" t="s">
        <v>16</v>
      </c>
      <c r="BL13" s="10" t="s">
        <v>13</v>
      </c>
      <c r="BM13" s="8" t="s">
        <v>16</v>
      </c>
      <c r="BN13" s="10" t="s">
        <v>13</v>
      </c>
      <c r="BO13" s="8" t="s">
        <v>16</v>
      </c>
      <c r="BP13" s="10" t="s">
        <v>13</v>
      </c>
      <c r="BQ13" s="8" t="s">
        <v>16</v>
      </c>
    </row>
    <row r="14" spans="1:69" ht="15" customHeight="1" x14ac:dyDescent="0.25">
      <c r="A14" s="11">
        <v>1</v>
      </c>
      <c r="B14" s="10" t="s">
        <v>13</v>
      </c>
      <c r="C14" s="39" t="e">
        <f t="array" ref="C14">INDEX('Mapping Summary'!#REF!,MATCH('Peptide Map'!C14,'Mapping Summary'!$D$6:$D$327,0))</f>
        <v>#REF!</v>
      </c>
      <c r="D14" s="39" t="e">
        <f t="array" ref="D14">INDEX('Mapping Summary'!#REF!,MATCH('Peptide Map'!D14,'Mapping Summary'!$D$6:$D$327,0))</f>
        <v>#REF!</v>
      </c>
      <c r="E14" s="39" t="e">
        <f t="array" ref="E14">INDEX('Mapping Summary'!#REF!,MATCH('Peptide Map'!E14,'Mapping Summary'!$D$6:$D$327,0))</f>
        <v>#REF!</v>
      </c>
      <c r="F14" s="39" t="e">
        <f t="array" ref="F14">INDEX('Mapping Summary'!#REF!,MATCH('Peptide Map'!F14,'Mapping Summary'!$D$6:$D$327,0))</f>
        <v>#REF!</v>
      </c>
      <c r="G14" s="39" t="e">
        <f t="array" ref="G14">INDEX('Mapping Summary'!#REF!,MATCH('Peptide Map'!G14,'Mapping Summary'!$D$6:$D$327,0))</f>
        <v>#REF!</v>
      </c>
      <c r="H14" s="39" t="e">
        <f t="array" ref="H14">INDEX('Mapping Summary'!#REF!,MATCH('Peptide Map'!H14,'Mapping Summary'!$D$6:$D$327,0))</f>
        <v>#REF!</v>
      </c>
      <c r="I14" s="39" t="e">
        <f t="array" ref="I14">INDEX('Mapping Summary'!#REF!,MATCH('Peptide Map'!I14,'Mapping Summary'!$D$6:$D$327,0))</f>
        <v>#REF!</v>
      </c>
      <c r="J14" s="39" t="e">
        <f t="array" ref="J14">INDEX('Mapping Summary'!#REF!,MATCH('Peptide Map'!J14,'Mapping Summary'!$D$6:$D$327,0))</f>
        <v>#REF!</v>
      </c>
      <c r="K14" s="39" t="e">
        <f t="array" ref="K14">INDEX('Mapping Summary'!#REF!,MATCH('Peptide Map'!K14,'Mapping Summary'!$D$6:$D$327,0))</f>
        <v>#REF!</v>
      </c>
      <c r="L14" s="39" t="e">
        <f t="array" ref="L14">INDEX('Mapping Summary'!#REF!,MATCH('Peptide Map'!L14,'Mapping Summary'!$D$6:$D$327,0))</f>
        <v>#REF!</v>
      </c>
      <c r="M14" s="39" t="e">
        <f t="array" ref="M14">INDEX('Mapping Summary'!#REF!,MATCH('Peptide Map'!M14,'Mapping Summary'!$D$6:$D$327,0))</f>
        <v>#REF!</v>
      </c>
      <c r="N14" s="39" t="e">
        <f t="array" ref="N14">INDEX('Mapping Summary'!#REF!,MATCH('Peptide Map'!N14,'Mapping Summary'!$D$6:$D$327,0))</f>
        <v>#REF!</v>
      </c>
      <c r="O14" s="39" t="e">
        <f t="array" ref="O14">INDEX('Mapping Summary'!#REF!,MATCH('Peptide Map'!O14,'Mapping Summary'!$D$6:$D$327,0))</f>
        <v>#REF!</v>
      </c>
      <c r="P14" s="39" t="e">
        <f t="array" ref="P14">INDEX('Mapping Summary'!#REF!,MATCH('Peptide Map'!P14,'Mapping Summary'!$D$6:$D$327,0))</f>
        <v>#REF!</v>
      </c>
      <c r="Q14" s="39" t="e">
        <f t="array" ref="Q14">INDEX('Mapping Summary'!#REF!,MATCH('Peptide Map'!Q14,'Mapping Summary'!$D$6:$D$327,0))</f>
        <v>#REF!</v>
      </c>
      <c r="R14" s="39" t="e">
        <f t="array" ref="R14">INDEX('Mapping Summary'!#REF!,MATCH('Peptide Map'!R14,'Mapping Summary'!$D$6:$D$327,0))</f>
        <v>#REF!</v>
      </c>
      <c r="S14" s="39" t="e">
        <f t="array" ref="S14">INDEX('Mapping Summary'!#REF!,MATCH('Peptide Map'!S14,'Mapping Summary'!$D$6:$D$327,0))</f>
        <v>#REF!</v>
      </c>
      <c r="T14" s="39" t="e">
        <f t="array" ref="T14">INDEX('Mapping Summary'!#REF!,MATCH('Peptide Map'!T14,'Mapping Summary'!$D$6:$D$327,0))</f>
        <v>#REF!</v>
      </c>
      <c r="U14" s="39" t="e">
        <f t="array" ref="U14">INDEX('Mapping Summary'!#REF!,MATCH('Peptide Map'!U14,'Mapping Summary'!$D$6:$D$327,0))</f>
        <v>#REF!</v>
      </c>
      <c r="V14" s="39" t="e">
        <f t="array" ref="V14">INDEX('Mapping Summary'!#REF!,MATCH('Peptide Map'!V14,'Mapping Summary'!$D$6:$D$327,0))</f>
        <v>#REF!</v>
      </c>
      <c r="W14" s="39" t="e">
        <f t="array" ref="W14">INDEX('Mapping Summary'!#REF!,MATCH('Peptide Map'!W14,'Mapping Summary'!$D$6:$D$327,0))</f>
        <v>#REF!</v>
      </c>
      <c r="X14" s="39" t="e">
        <f t="array" ref="X14">INDEX('Mapping Summary'!#REF!,MATCH('Peptide Map'!X14,'Mapping Summary'!$D$6:$D$327,0))</f>
        <v>#REF!</v>
      </c>
      <c r="Y14" s="39" t="e">
        <f t="array" ref="Y14">INDEX('Mapping Summary'!#REF!,MATCH('Peptide Map'!Y14,'Mapping Summary'!$D$6:$D$327,0))</f>
        <v>#REF!</v>
      </c>
      <c r="Z14" s="39" t="e">
        <f t="array" ref="Z14">INDEX('Mapping Summary'!#REF!,MATCH('Peptide Map'!Z14,'Mapping Summary'!$D$6:$D$327,0))</f>
        <v>#REF!</v>
      </c>
      <c r="AA14" s="39" t="e">
        <f t="array" ref="AA14">INDEX('Mapping Summary'!#REF!,MATCH('Peptide Map'!AA14,'Mapping Summary'!$D$6:$D$327,0))</f>
        <v>#REF!</v>
      </c>
      <c r="AB14" s="39" t="e">
        <f t="array" ref="AB14">INDEX('Mapping Summary'!#REF!,MATCH('Peptide Map'!AB14,'Mapping Summary'!$D$6:$D$327,0))</f>
        <v>#REF!</v>
      </c>
      <c r="AC14" s="39" t="e">
        <f t="array" ref="AC14">INDEX('Mapping Summary'!#REF!,MATCH('Peptide Map'!AC14,'Mapping Summary'!$D$6:$D$327,0))</f>
        <v>#REF!</v>
      </c>
      <c r="AD14" s="39" t="e">
        <f t="array" ref="AD14">INDEX('Mapping Summary'!#REF!,MATCH('Peptide Map'!AD14,'Mapping Summary'!$D$6:$D$327,0))</f>
        <v>#REF!</v>
      </c>
      <c r="AE14" s="39" t="e">
        <f t="array" ref="AE14">INDEX('Mapping Summary'!#REF!,MATCH('Peptide Map'!AE14,'Mapping Summary'!$D$6:$D$327,0))</f>
        <v>#REF!</v>
      </c>
      <c r="AF14" s="39" t="e">
        <f t="array" ref="AF14">INDEX('Mapping Summary'!#REF!,MATCH('Peptide Map'!AF14,'Mapping Summary'!$D$6:$D$327,0))</f>
        <v>#REF!</v>
      </c>
      <c r="AG14" s="39" t="e">
        <f t="array" ref="AG14">INDEX('Mapping Summary'!#REF!,MATCH('Peptide Map'!AG14,'Mapping Summary'!$D$6:$D$327,0))</f>
        <v>#REF!</v>
      </c>
      <c r="AH14" s="39" t="e">
        <f t="array" ref="AH14">INDEX('Mapping Summary'!#REF!,MATCH('Peptide Map'!AH14,'Mapping Summary'!$D$6:$D$327,0))</f>
        <v>#REF!</v>
      </c>
      <c r="AI14" s="39" t="e">
        <f t="array" ref="AI14">INDEX('Mapping Summary'!#REF!,MATCH('Peptide Map'!AI14,'Mapping Summary'!$D$6:$D$327,0))</f>
        <v>#REF!</v>
      </c>
      <c r="AJ14" s="39" t="e">
        <f t="array" ref="AJ14">INDEX('Mapping Summary'!#REF!,MATCH('Peptide Map'!AJ14,'Mapping Summary'!$D$6:$D$327,0))</f>
        <v>#REF!</v>
      </c>
      <c r="AK14" s="39" t="e">
        <f t="array" ref="AK14">INDEX('Mapping Summary'!#REF!,MATCH('Peptide Map'!AK14,'Mapping Summary'!$D$6:$D$327,0))</f>
        <v>#REF!</v>
      </c>
      <c r="AL14" s="39" t="e">
        <f t="array" ref="AL14">INDEX('Mapping Summary'!#REF!,MATCH('Peptide Map'!AL14,'Mapping Summary'!$D$6:$D$327,0))</f>
        <v>#REF!</v>
      </c>
      <c r="AM14" s="39" t="e">
        <f t="array" ref="AM14">INDEX('Mapping Summary'!#REF!,MATCH('Peptide Map'!AM14,'Mapping Summary'!$D$6:$D$327,0))</f>
        <v>#REF!</v>
      </c>
      <c r="AN14" s="39" t="e">
        <f t="array" ref="AN14">INDEX('Mapping Summary'!#REF!,MATCH('Peptide Map'!AN14,'Mapping Summary'!$D$6:$D$327,0))</f>
        <v>#REF!</v>
      </c>
      <c r="AO14" s="39" t="e">
        <f t="array" ref="AO14">INDEX('Mapping Summary'!#REF!,MATCH('Peptide Map'!AO14,'Mapping Summary'!$D$6:$D$327,0))</f>
        <v>#REF!</v>
      </c>
      <c r="AP14" s="39" t="e">
        <f t="array" ref="AP14">INDEX('Mapping Summary'!#REF!,MATCH('Peptide Map'!AP14,'Mapping Summary'!$D$6:$D$327,0))</f>
        <v>#REF!</v>
      </c>
      <c r="AQ14" s="39" t="e">
        <f t="array" ref="AQ14">INDEX('Mapping Summary'!#REF!,MATCH('Peptide Map'!AQ14,'Mapping Summary'!$D$6:$D$327,0))</f>
        <v>#REF!</v>
      </c>
      <c r="AR14" s="39" t="e">
        <f t="array" ref="AR14">INDEX('Mapping Summary'!#REF!,MATCH('Peptide Map'!AR14,'Mapping Summary'!$D$6:$D$327,0))</f>
        <v>#REF!</v>
      </c>
      <c r="AS14" s="39" t="e">
        <f t="array" ref="AS14">INDEX('Mapping Summary'!#REF!,MATCH('Peptide Map'!AS14,'Mapping Summary'!$D$6:$D$327,0))</f>
        <v>#REF!</v>
      </c>
      <c r="AT14" s="39" t="e">
        <f t="array" ref="AT14">INDEX('Mapping Summary'!#REF!,MATCH('Peptide Map'!AT14,'Mapping Summary'!$D$6:$D$327,0))</f>
        <v>#REF!</v>
      </c>
      <c r="AU14" s="39" t="e">
        <f t="array" ref="AU14">INDEX('Mapping Summary'!#REF!,MATCH('Peptide Map'!AU14,'Mapping Summary'!$D$6:$D$327,0))</f>
        <v>#REF!</v>
      </c>
      <c r="AV14" s="39" t="e">
        <f t="array" ref="AV14">INDEX('Mapping Summary'!#REF!,MATCH('Peptide Map'!AV14,'Mapping Summary'!$D$6:$D$327,0))</f>
        <v>#REF!</v>
      </c>
      <c r="AW14" s="39" t="e">
        <f t="array" ref="AW14">INDEX('Mapping Summary'!#REF!,MATCH('Peptide Map'!AW14,'Mapping Summary'!$D$6:$D$327,0))</f>
        <v>#REF!</v>
      </c>
      <c r="AX14" s="39" t="e">
        <f t="array" ref="AX14">INDEX('Mapping Summary'!#REF!,MATCH('Peptide Map'!AX14,'Mapping Summary'!$D$6:$D$327,0))</f>
        <v>#REF!</v>
      </c>
      <c r="AY14" s="39" t="e">
        <f t="array" ref="AY14">INDEX('Mapping Summary'!#REF!,MATCH('Peptide Map'!AY14,'Mapping Summary'!$D$6:$D$327,0))</f>
        <v>#REF!</v>
      </c>
      <c r="AZ14" s="39" t="e">
        <f t="array" ref="AZ14">INDEX('Mapping Summary'!#REF!,MATCH('Peptide Map'!AZ14,'Mapping Summary'!$D$6:$D$327,0))</f>
        <v>#REF!</v>
      </c>
      <c r="BA14" s="39" t="e">
        <f t="array" ref="BA14">INDEX('Mapping Summary'!#REF!,MATCH('Peptide Map'!BA14,'Mapping Summary'!$D$6:$D$327,0))</f>
        <v>#REF!</v>
      </c>
      <c r="BB14" s="39" t="e">
        <f t="array" ref="BB14">INDEX('Mapping Summary'!#REF!,MATCH('Peptide Map'!BB14,'Mapping Summary'!$D$6:$D$327,0))</f>
        <v>#REF!</v>
      </c>
      <c r="BC14" s="39" t="e">
        <f t="array" ref="BC14">INDEX('Mapping Summary'!#REF!,MATCH('Peptide Map'!BC14,'Mapping Summary'!$D$6:$D$327,0))</f>
        <v>#REF!</v>
      </c>
      <c r="BD14" s="39" t="e">
        <f t="array" ref="BD14">INDEX('Mapping Summary'!#REF!,MATCH('Peptide Map'!BD14,'Mapping Summary'!$D$6:$D$327,0))</f>
        <v>#REF!</v>
      </c>
      <c r="BE14" s="39" t="e">
        <f t="array" ref="BE14">INDEX('Mapping Summary'!#REF!,MATCH('Peptide Map'!BE14,'Mapping Summary'!$D$6:$D$327,0))</f>
        <v>#REF!</v>
      </c>
      <c r="BF14" s="39" t="e">
        <f t="array" ref="BF14">INDEX('Mapping Summary'!#REF!,MATCH('Peptide Map'!BF14,'Mapping Summary'!$D$6:$D$327,0))</f>
        <v>#REF!</v>
      </c>
      <c r="BG14" s="39" t="e">
        <f t="array" ref="BG14">INDEX('Mapping Summary'!#REF!,MATCH('Peptide Map'!BG14,'Mapping Summary'!$D$6:$D$327,0))</f>
        <v>#REF!</v>
      </c>
      <c r="BH14" s="39" t="e">
        <f t="array" ref="BH14">INDEX('Mapping Summary'!#REF!,MATCH('Peptide Map'!BH14,'Mapping Summary'!$D$6:$D$327,0))</f>
        <v>#REF!</v>
      </c>
      <c r="BI14" s="39" t="e">
        <f t="array" ref="BI14">INDEX('Mapping Summary'!#REF!,MATCH('Peptide Map'!BI14,'Mapping Summary'!$D$6:$D$327,0))</f>
        <v>#REF!</v>
      </c>
      <c r="BJ14" s="39" t="e">
        <f t="array" ref="BJ14">INDEX('Mapping Summary'!#REF!,MATCH('Peptide Map'!BJ14,'Mapping Summary'!$D$6:$D$327,0))</f>
        <v>#REF!</v>
      </c>
      <c r="BK14" s="39" t="e">
        <f t="array" ref="BK14">INDEX('Mapping Summary'!#REF!,MATCH('Peptide Map'!BK14,'Mapping Summary'!$D$6:$D$327,0))</f>
        <v>#REF!</v>
      </c>
      <c r="BL14" s="39" t="e">
        <f t="array" ref="BL14">INDEX('Mapping Summary'!#REF!,MATCH('Peptide Map'!BL14,'Mapping Summary'!$D$6:$D$327,0))</f>
        <v>#REF!</v>
      </c>
      <c r="BM14" s="39" t="e">
        <f t="array" ref="BM14">INDEX('Mapping Summary'!#REF!,MATCH('Peptide Map'!BM14,'Mapping Summary'!$D$6:$D$327,0))</f>
        <v>#REF!</v>
      </c>
      <c r="BN14" s="39" t="e">
        <f t="array" ref="BN14">INDEX('Mapping Summary'!#REF!,MATCH('Peptide Map'!BN14,'Mapping Summary'!$D$6:$D$327,0))</f>
        <v>#REF!</v>
      </c>
      <c r="BO14" s="39" t="e">
        <f t="array" ref="BO14">INDEX('Mapping Summary'!#REF!,MATCH('Peptide Map'!BO14,'Mapping Summary'!$D$6:$D$327,0))</f>
        <v>#REF!</v>
      </c>
      <c r="BP14" s="39" t="e">
        <f t="array" ref="BP14">INDEX('Mapping Summary'!#REF!,MATCH('Peptide Map'!BP14,'Mapping Summary'!$D$6:$D$327,0))</f>
        <v>#REF!</v>
      </c>
      <c r="BQ14" s="10" t="s">
        <v>13</v>
      </c>
    </row>
    <row r="15" spans="1:69" ht="15" customHeight="1" x14ac:dyDescent="0.25">
      <c r="A15" s="11">
        <v>2</v>
      </c>
      <c r="B15" s="8" t="s">
        <v>16</v>
      </c>
      <c r="C15" s="39" t="e">
        <f t="array" ref="C15">INDEX('Mapping Summary'!#REF!,MATCH('Peptide Map'!C15,'Mapping Summary'!$D$6:$D$327,0))</f>
        <v>#REF!</v>
      </c>
      <c r="D15" s="39" t="e">
        <f t="array" ref="D15">INDEX('Mapping Summary'!#REF!,MATCH('Peptide Map'!D15,'Mapping Summary'!$D$6:$D$327,0))</f>
        <v>#REF!</v>
      </c>
      <c r="E15" s="39" t="e">
        <f t="array" ref="E15">INDEX('Mapping Summary'!#REF!,MATCH('Peptide Map'!E15,'Mapping Summary'!$D$6:$D$327,0))</f>
        <v>#REF!</v>
      </c>
      <c r="F15" s="39" t="e">
        <f t="array" ref="F15">INDEX('Mapping Summary'!#REF!,MATCH('Peptide Map'!F15,'Mapping Summary'!$D$6:$D$327,0))</f>
        <v>#REF!</v>
      </c>
      <c r="G15" s="39" t="e">
        <f t="array" ref="G15">INDEX('Mapping Summary'!#REF!,MATCH('Peptide Map'!G15,'Mapping Summary'!$D$6:$D$327,0))</f>
        <v>#REF!</v>
      </c>
      <c r="H15" s="39" t="e">
        <f t="array" ref="H15">INDEX('Mapping Summary'!#REF!,MATCH('Peptide Map'!H15,'Mapping Summary'!$D$6:$D$327,0))</f>
        <v>#REF!</v>
      </c>
      <c r="I15" s="39" t="e">
        <f t="array" ref="I15">INDEX('Mapping Summary'!#REF!,MATCH('Peptide Map'!I15,'Mapping Summary'!$D$6:$D$327,0))</f>
        <v>#REF!</v>
      </c>
      <c r="J15" s="39" t="e">
        <f t="array" ref="J15">INDEX('Mapping Summary'!#REF!,MATCH('Peptide Map'!J15,'Mapping Summary'!$D$6:$D$327,0))</f>
        <v>#REF!</v>
      </c>
      <c r="K15" s="39" t="e">
        <f t="array" ref="K15">INDEX('Mapping Summary'!#REF!,MATCH('Peptide Map'!K15,'Mapping Summary'!$D$6:$D$327,0))</f>
        <v>#REF!</v>
      </c>
      <c r="L15" s="39" t="e">
        <f t="array" ref="L15">INDEX('Mapping Summary'!#REF!,MATCH('Peptide Map'!L15,'Mapping Summary'!$D$6:$D$327,0))</f>
        <v>#REF!</v>
      </c>
      <c r="M15" s="39" t="e">
        <f t="array" ref="M15">INDEX('Mapping Summary'!#REF!,MATCH('Peptide Map'!M15,'Mapping Summary'!$D$6:$D$327,0))</f>
        <v>#REF!</v>
      </c>
      <c r="N15" s="39" t="e">
        <f t="array" ref="N15">INDEX('Mapping Summary'!#REF!,MATCH('Peptide Map'!N15,'Mapping Summary'!$D$6:$D$327,0))</f>
        <v>#REF!</v>
      </c>
      <c r="O15" s="39" t="e">
        <f t="array" ref="O15">INDEX('Mapping Summary'!#REF!,MATCH('Peptide Map'!O15,'Mapping Summary'!$D$6:$D$327,0))</f>
        <v>#REF!</v>
      </c>
      <c r="P15" s="39" t="e">
        <f t="array" ref="P15">INDEX('Mapping Summary'!#REF!,MATCH('Peptide Map'!P15,'Mapping Summary'!$D$6:$D$327,0))</f>
        <v>#REF!</v>
      </c>
      <c r="Q15" s="39" t="e">
        <f t="array" ref="Q15">INDEX('Mapping Summary'!#REF!,MATCH('Peptide Map'!Q15,'Mapping Summary'!$D$6:$D$327,0))</f>
        <v>#REF!</v>
      </c>
      <c r="R15" s="39" t="e">
        <f t="array" ref="R15">INDEX('Mapping Summary'!#REF!,MATCH('Peptide Map'!R15,'Mapping Summary'!$D$6:$D$327,0))</f>
        <v>#REF!</v>
      </c>
      <c r="S15" s="39" t="e">
        <f t="array" ref="S15">INDEX('Mapping Summary'!#REF!,MATCH('Peptide Map'!S15,'Mapping Summary'!$D$6:$D$327,0))</f>
        <v>#REF!</v>
      </c>
      <c r="T15" s="39" t="e">
        <f t="array" ref="T15">INDEX('Mapping Summary'!#REF!,MATCH('Peptide Map'!T15,'Mapping Summary'!$D$6:$D$327,0))</f>
        <v>#REF!</v>
      </c>
      <c r="U15" s="39" t="e">
        <f t="array" ref="U15">INDEX('Mapping Summary'!#REF!,MATCH('Peptide Map'!U15,'Mapping Summary'!$D$6:$D$327,0))</f>
        <v>#REF!</v>
      </c>
      <c r="V15" s="39" t="e">
        <f t="array" ref="V15">INDEX('Mapping Summary'!#REF!,MATCH('Peptide Map'!V15,'Mapping Summary'!$D$6:$D$327,0))</f>
        <v>#REF!</v>
      </c>
      <c r="W15" s="39" t="e">
        <f t="array" ref="W15">INDEX('Mapping Summary'!#REF!,MATCH('Peptide Map'!W15,'Mapping Summary'!$D$6:$D$327,0))</f>
        <v>#REF!</v>
      </c>
      <c r="X15" s="39" t="e">
        <f t="array" ref="X15">INDEX('Mapping Summary'!#REF!,MATCH('Peptide Map'!X15,'Mapping Summary'!$D$6:$D$327,0))</f>
        <v>#REF!</v>
      </c>
      <c r="Y15" s="39" t="e">
        <f t="array" ref="Y15">INDEX('Mapping Summary'!#REF!,MATCH('Peptide Map'!Y15,'Mapping Summary'!$D$6:$D$327,0))</f>
        <v>#REF!</v>
      </c>
      <c r="Z15" s="39" t="e">
        <f t="array" ref="Z15">INDEX('Mapping Summary'!#REF!,MATCH('Peptide Map'!Z15,'Mapping Summary'!$D$6:$D$327,0))</f>
        <v>#REF!</v>
      </c>
      <c r="AA15" s="39" t="e">
        <f t="array" ref="AA15">INDEX('Mapping Summary'!#REF!,MATCH('Peptide Map'!AA15,'Mapping Summary'!$D$6:$D$327,0))</f>
        <v>#REF!</v>
      </c>
      <c r="AB15" s="39" t="e">
        <f t="array" ref="AB15">INDEX('Mapping Summary'!#REF!,MATCH('Peptide Map'!AB15,'Mapping Summary'!$D$6:$D$327,0))</f>
        <v>#REF!</v>
      </c>
      <c r="AC15" s="39" t="e">
        <f t="array" ref="AC15">INDEX('Mapping Summary'!#REF!,MATCH('Peptide Map'!AC15,'Mapping Summary'!$D$6:$D$327,0))</f>
        <v>#REF!</v>
      </c>
      <c r="AD15" s="39" t="e">
        <f t="array" ref="AD15">INDEX('Mapping Summary'!#REF!,MATCH('Peptide Map'!AD15,'Mapping Summary'!$D$6:$D$327,0))</f>
        <v>#REF!</v>
      </c>
      <c r="AE15" s="39" t="e">
        <f t="array" ref="AE15">INDEX('Mapping Summary'!#REF!,MATCH('Peptide Map'!AE15,'Mapping Summary'!$D$6:$D$327,0))</f>
        <v>#REF!</v>
      </c>
      <c r="AF15" s="39" t="e">
        <f t="array" ref="AF15">INDEX('Mapping Summary'!#REF!,MATCH('Peptide Map'!AF15,'Mapping Summary'!$D$6:$D$327,0))</f>
        <v>#REF!</v>
      </c>
      <c r="AG15" s="39" t="e">
        <f t="array" ref="AG15">INDEX('Mapping Summary'!#REF!,MATCH('Peptide Map'!AG15,'Mapping Summary'!$D$6:$D$327,0))</f>
        <v>#REF!</v>
      </c>
      <c r="AH15" s="39" t="e">
        <f t="array" ref="AH15">INDEX('Mapping Summary'!#REF!,MATCH('Peptide Map'!AH15,'Mapping Summary'!$D$6:$D$327,0))</f>
        <v>#REF!</v>
      </c>
      <c r="AI15" s="39" t="e">
        <f t="array" ref="AI15">INDEX('Mapping Summary'!#REF!,MATCH('Peptide Map'!AI15,'Mapping Summary'!$D$6:$D$327,0))</f>
        <v>#REF!</v>
      </c>
      <c r="AJ15" s="39" t="e">
        <f t="array" ref="AJ15">INDEX('Mapping Summary'!#REF!,MATCH('Peptide Map'!AJ15,'Mapping Summary'!$D$6:$D$327,0))</f>
        <v>#REF!</v>
      </c>
      <c r="AK15" s="39" t="e">
        <f t="array" ref="AK15">INDEX('Mapping Summary'!#REF!,MATCH('Peptide Map'!AK15,'Mapping Summary'!$D$6:$D$327,0))</f>
        <v>#REF!</v>
      </c>
      <c r="AL15" s="39" t="e">
        <f t="array" ref="AL15">INDEX('Mapping Summary'!#REF!,MATCH('Peptide Map'!AL15,'Mapping Summary'!$D$6:$D$327,0))</f>
        <v>#REF!</v>
      </c>
      <c r="AM15" s="39" t="e">
        <f t="array" ref="AM15">INDEX('Mapping Summary'!#REF!,MATCH('Peptide Map'!AM15,'Mapping Summary'!$D$6:$D$327,0))</f>
        <v>#REF!</v>
      </c>
      <c r="AN15" s="39" t="e">
        <f t="array" ref="AN15">INDEX('Mapping Summary'!#REF!,MATCH('Peptide Map'!AN15,'Mapping Summary'!$D$6:$D$327,0))</f>
        <v>#REF!</v>
      </c>
      <c r="AO15" s="39" t="e">
        <f t="array" ref="AO15">INDEX('Mapping Summary'!#REF!,MATCH('Peptide Map'!AO15,'Mapping Summary'!$D$6:$D$327,0))</f>
        <v>#REF!</v>
      </c>
      <c r="AP15" s="39" t="e">
        <f t="array" ref="AP15">INDEX('Mapping Summary'!#REF!,MATCH('Peptide Map'!AP15,'Mapping Summary'!$D$6:$D$327,0))</f>
        <v>#REF!</v>
      </c>
      <c r="AQ15" s="39" t="e">
        <f t="array" ref="AQ15">INDEX('Mapping Summary'!#REF!,MATCH('Peptide Map'!AQ15,'Mapping Summary'!$D$6:$D$327,0))</f>
        <v>#REF!</v>
      </c>
      <c r="AR15" s="39" t="e">
        <f t="array" ref="AR15">INDEX('Mapping Summary'!#REF!,MATCH('Peptide Map'!AR15,'Mapping Summary'!$D$6:$D$327,0))</f>
        <v>#REF!</v>
      </c>
      <c r="AS15" s="39" t="e">
        <f t="array" ref="AS15">INDEX('Mapping Summary'!#REF!,MATCH('Peptide Map'!AS15,'Mapping Summary'!$D$6:$D$327,0))</f>
        <v>#REF!</v>
      </c>
      <c r="AT15" s="39" t="e">
        <f t="array" ref="AT15">INDEX('Mapping Summary'!#REF!,MATCH('Peptide Map'!AT15,'Mapping Summary'!$D$6:$D$327,0))</f>
        <v>#REF!</v>
      </c>
      <c r="AU15" s="39" t="e">
        <f t="array" ref="AU15">INDEX('Mapping Summary'!#REF!,MATCH('Peptide Map'!AU15,'Mapping Summary'!$D$6:$D$327,0))</f>
        <v>#REF!</v>
      </c>
      <c r="AV15" s="39" t="e">
        <f t="array" ref="AV15">INDEX('Mapping Summary'!#REF!,MATCH('Peptide Map'!AV15,'Mapping Summary'!$D$6:$D$327,0))</f>
        <v>#REF!</v>
      </c>
      <c r="AW15" s="39" t="e">
        <f t="array" ref="AW15">INDEX('Mapping Summary'!#REF!,MATCH('Peptide Map'!AW15,'Mapping Summary'!$D$6:$D$327,0))</f>
        <v>#REF!</v>
      </c>
      <c r="AX15" s="39" t="e">
        <f t="array" ref="AX15">INDEX('Mapping Summary'!#REF!,MATCH('Peptide Map'!AX15,'Mapping Summary'!$D$6:$D$327,0))</f>
        <v>#REF!</v>
      </c>
      <c r="AY15" s="39" t="e">
        <f t="array" ref="AY15">INDEX('Mapping Summary'!#REF!,MATCH('Peptide Map'!AY15,'Mapping Summary'!$D$6:$D$327,0))</f>
        <v>#REF!</v>
      </c>
      <c r="AZ15" s="39" t="e">
        <f t="array" ref="AZ15">INDEX('Mapping Summary'!#REF!,MATCH('Peptide Map'!AZ15,'Mapping Summary'!$D$6:$D$327,0))</f>
        <v>#REF!</v>
      </c>
      <c r="BA15" s="39" t="e">
        <f t="array" ref="BA15">INDEX('Mapping Summary'!#REF!,MATCH('Peptide Map'!BA15,'Mapping Summary'!$D$6:$D$327,0))</f>
        <v>#REF!</v>
      </c>
      <c r="BB15" s="39" t="e">
        <f t="array" ref="BB15">INDEX('Mapping Summary'!#REF!,MATCH('Peptide Map'!BB15,'Mapping Summary'!$D$6:$D$327,0))</f>
        <v>#REF!</v>
      </c>
      <c r="BC15" s="39" t="e">
        <f t="array" ref="BC15">INDEX('Mapping Summary'!#REF!,MATCH('Peptide Map'!BC15,'Mapping Summary'!$D$6:$D$327,0))</f>
        <v>#REF!</v>
      </c>
      <c r="BD15" s="39" t="e">
        <f t="array" ref="BD15">INDEX('Mapping Summary'!#REF!,MATCH('Peptide Map'!BD15,'Mapping Summary'!$D$6:$D$327,0))</f>
        <v>#REF!</v>
      </c>
      <c r="BE15" s="39" t="e">
        <f t="array" ref="BE15">INDEX('Mapping Summary'!#REF!,MATCH('Peptide Map'!BE15,'Mapping Summary'!$D$6:$D$327,0))</f>
        <v>#REF!</v>
      </c>
      <c r="BF15" s="39" t="e">
        <f t="array" ref="BF15">INDEX('Mapping Summary'!#REF!,MATCH('Peptide Map'!BF15,'Mapping Summary'!$D$6:$D$327,0))</f>
        <v>#REF!</v>
      </c>
      <c r="BG15" s="39" t="e">
        <f t="array" ref="BG15">INDEX('Mapping Summary'!#REF!,MATCH('Peptide Map'!BG15,'Mapping Summary'!$D$6:$D$327,0))</f>
        <v>#REF!</v>
      </c>
      <c r="BH15" s="39" t="e">
        <f t="array" ref="BH15">INDEX('Mapping Summary'!#REF!,MATCH('Peptide Map'!BH15,'Mapping Summary'!$D$6:$D$327,0))</f>
        <v>#REF!</v>
      </c>
      <c r="BI15" s="39" t="e">
        <f t="array" ref="BI15">INDEX('Mapping Summary'!#REF!,MATCH('Peptide Map'!BI15,'Mapping Summary'!$D$6:$D$327,0))</f>
        <v>#REF!</v>
      </c>
      <c r="BJ15" s="39" t="e">
        <f t="array" ref="BJ15">INDEX('Mapping Summary'!#REF!,MATCH('Peptide Map'!BJ15,'Mapping Summary'!$D$6:$D$327,0))</f>
        <v>#REF!</v>
      </c>
      <c r="BK15" s="39" t="e">
        <f t="array" ref="BK15">INDEX('Mapping Summary'!#REF!,MATCH('Peptide Map'!BK15,'Mapping Summary'!$D$6:$D$327,0))</f>
        <v>#REF!</v>
      </c>
      <c r="BL15" s="39" t="e">
        <f t="array" ref="BL15">INDEX('Mapping Summary'!#REF!,MATCH('Peptide Map'!BL15,'Mapping Summary'!$D$6:$D$327,0))</f>
        <v>#REF!</v>
      </c>
      <c r="BM15" s="39" t="e">
        <f t="array" ref="BM15">INDEX('Mapping Summary'!#REF!,MATCH('Peptide Map'!BM15,'Mapping Summary'!$D$6:$D$327,0))</f>
        <v>#REF!</v>
      </c>
      <c r="BN15" s="39" t="e">
        <f t="array" ref="BN15">INDEX('Mapping Summary'!#REF!,MATCH('Peptide Map'!BN15,'Mapping Summary'!$D$6:$D$327,0))</f>
        <v>#REF!</v>
      </c>
      <c r="BO15" s="39" t="e">
        <f t="array" ref="BO15">INDEX('Mapping Summary'!#REF!,MATCH('Peptide Map'!BO15,'Mapping Summary'!$D$6:$D$327,0))</f>
        <v>#REF!</v>
      </c>
      <c r="BP15" s="39" t="e">
        <f t="array" ref="BP15">INDEX('Mapping Summary'!#REF!,MATCH('Peptide Map'!BP15,'Mapping Summary'!$D$6:$D$327,0))</f>
        <v>#REF!</v>
      </c>
      <c r="BQ15" s="8" t="s">
        <v>16</v>
      </c>
    </row>
    <row r="16" spans="1:69" ht="15" customHeight="1" x14ac:dyDescent="0.25">
      <c r="A16" s="11">
        <v>3</v>
      </c>
      <c r="B16" s="10" t="s">
        <v>13</v>
      </c>
      <c r="C16" s="39" t="e">
        <f t="array" ref="C16">INDEX('Mapping Summary'!#REF!,MATCH('Peptide Map'!C16,'Mapping Summary'!$D$6:$D$327,0))</f>
        <v>#REF!</v>
      </c>
      <c r="D16" s="39" t="e">
        <f t="array" ref="D16">INDEX('Mapping Summary'!#REF!,MATCH('Peptide Map'!D16,'Mapping Summary'!$D$6:$D$327,0))</f>
        <v>#REF!</v>
      </c>
      <c r="E16" s="39" t="e">
        <f t="array" ref="E16">INDEX('Mapping Summary'!#REF!,MATCH('Peptide Map'!E16,'Mapping Summary'!$D$6:$D$327,0))</f>
        <v>#REF!</v>
      </c>
      <c r="F16" s="39" t="e">
        <f t="array" ref="F16">INDEX('Mapping Summary'!#REF!,MATCH('Peptide Map'!F16,'Mapping Summary'!$D$6:$D$327,0))</f>
        <v>#REF!</v>
      </c>
      <c r="G16" s="39" t="e">
        <f t="array" ref="G16">INDEX('Mapping Summary'!#REF!,MATCH('Peptide Map'!G16,'Mapping Summary'!$D$6:$D$327,0))</f>
        <v>#REF!</v>
      </c>
      <c r="H16" s="39" t="e">
        <f t="array" ref="H16">INDEX('Mapping Summary'!#REF!,MATCH('Peptide Map'!H16,'Mapping Summary'!$D$6:$D$327,0))</f>
        <v>#REF!</v>
      </c>
      <c r="I16" s="39" t="e">
        <f t="array" ref="I16">INDEX('Mapping Summary'!#REF!,MATCH('Peptide Map'!I16,'Mapping Summary'!$D$6:$D$327,0))</f>
        <v>#REF!</v>
      </c>
      <c r="J16" s="39" t="e">
        <f t="array" ref="J16">INDEX('Mapping Summary'!#REF!,MATCH('Peptide Map'!J16,'Mapping Summary'!$D$6:$D$327,0))</f>
        <v>#REF!</v>
      </c>
      <c r="K16" s="39" t="e">
        <f t="array" ref="K16">INDEX('Mapping Summary'!#REF!,MATCH('Peptide Map'!K16,'Mapping Summary'!$D$6:$D$327,0))</f>
        <v>#REF!</v>
      </c>
      <c r="L16" s="39" t="e">
        <f t="array" ref="L16">INDEX('Mapping Summary'!#REF!,MATCH('Peptide Map'!L16,'Mapping Summary'!$D$6:$D$327,0))</f>
        <v>#REF!</v>
      </c>
      <c r="M16" s="39" t="e">
        <f t="array" ref="M16">INDEX('Mapping Summary'!#REF!,MATCH('Peptide Map'!M16,'Mapping Summary'!$D$6:$D$327,0))</f>
        <v>#REF!</v>
      </c>
      <c r="N16" s="39" t="e">
        <f t="array" ref="N16">INDEX('Mapping Summary'!#REF!,MATCH('Peptide Map'!N16,'Mapping Summary'!$D$6:$D$327,0))</f>
        <v>#REF!</v>
      </c>
      <c r="O16" s="39" t="e">
        <f t="array" ref="O16">INDEX('Mapping Summary'!#REF!,MATCH('Peptide Map'!O16,'Mapping Summary'!$D$6:$D$327,0))</f>
        <v>#REF!</v>
      </c>
      <c r="P16" s="39" t="e">
        <f t="array" ref="P16">INDEX('Mapping Summary'!#REF!,MATCH('Peptide Map'!P16,'Mapping Summary'!$D$6:$D$327,0))</f>
        <v>#REF!</v>
      </c>
      <c r="Q16" s="39" t="e">
        <f t="array" ref="Q16">INDEX('Mapping Summary'!#REF!,MATCH('Peptide Map'!Q16,'Mapping Summary'!$D$6:$D$327,0))</f>
        <v>#REF!</v>
      </c>
      <c r="R16" s="39" t="e">
        <f t="array" ref="R16">INDEX('Mapping Summary'!#REF!,MATCH('Peptide Map'!R16,'Mapping Summary'!$D$6:$D$327,0))</f>
        <v>#REF!</v>
      </c>
      <c r="S16" s="39" t="e">
        <f t="array" ref="S16">INDEX('Mapping Summary'!#REF!,MATCH('Peptide Map'!S16,'Mapping Summary'!$D$6:$D$327,0))</f>
        <v>#REF!</v>
      </c>
      <c r="T16" s="39" t="e">
        <f t="array" ref="T16">INDEX('Mapping Summary'!#REF!,MATCH('Peptide Map'!T16,'Mapping Summary'!$D$6:$D$327,0))</f>
        <v>#REF!</v>
      </c>
      <c r="U16" s="39" t="e">
        <f t="array" ref="U16">INDEX('Mapping Summary'!#REF!,MATCH('Peptide Map'!U16,'Mapping Summary'!$D$6:$D$327,0))</f>
        <v>#REF!</v>
      </c>
      <c r="V16" s="39" t="e">
        <f t="array" ref="V16">INDEX('Mapping Summary'!#REF!,MATCH('Peptide Map'!V16,'Mapping Summary'!$D$6:$D$327,0))</f>
        <v>#REF!</v>
      </c>
      <c r="W16" s="39" t="e">
        <f t="array" ref="W16">INDEX('Mapping Summary'!#REF!,MATCH('Peptide Map'!W16,'Mapping Summary'!$D$6:$D$327,0))</f>
        <v>#REF!</v>
      </c>
      <c r="X16" s="39" t="e">
        <f t="array" ref="X16">INDEX('Mapping Summary'!#REF!,MATCH('Peptide Map'!X16,'Mapping Summary'!$D$6:$D$327,0))</f>
        <v>#REF!</v>
      </c>
      <c r="Y16" s="39" t="e">
        <f t="array" ref="Y16">INDEX('Mapping Summary'!#REF!,MATCH('Peptide Map'!Y16,'Mapping Summary'!$D$6:$D$327,0))</f>
        <v>#REF!</v>
      </c>
      <c r="Z16" s="39" t="e">
        <f t="array" ref="Z16">INDEX('Mapping Summary'!#REF!,MATCH('Peptide Map'!Z16,'Mapping Summary'!$D$6:$D$327,0))</f>
        <v>#REF!</v>
      </c>
      <c r="AA16" s="39" t="e">
        <f t="array" ref="AA16">INDEX('Mapping Summary'!#REF!,MATCH('Peptide Map'!AA16,'Mapping Summary'!$D$6:$D$327,0))</f>
        <v>#REF!</v>
      </c>
      <c r="AB16" s="39" t="e">
        <f t="array" ref="AB16">INDEX('Mapping Summary'!#REF!,MATCH('Peptide Map'!AB16,'Mapping Summary'!$D$6:$D$327,0))</f>
        <v>#REF!</v>
      </c>
      <c r="AC16" s="39" t="e">
        <f t="array" ref="AC16">INDEX('Mapping Summary'!#REF!,MATCH('Peptide Map'!AC16,'Mapping Summary'!$D$6:$D$327,0))</f>
        <v>#REF!</v>
      </c>
      <c r="AD16" s="39" t="e">
        <f t="array" ref="AD16">INDEX('Mapping Summary'!#REF!,MATCH('Peptide Map'!AD16,'Mapping Summary'!$D$6:$D$327,0))</f>
        <v>#REF!</v>
      </c>
      <c r="AE16" s="39" t="e">
        <f t="array" ref="AE16">INDEX('Mapping Summary'!#REF!,MATCH('Peptide Map'!AE16,'Mapping Summary'!$D$6:$D$327,0))</f>
        <v>#REF!</v>
      </c>
      <c r="AF16" s="39" t="e">
        <f t="array" ref="AF16">INDEX('Mapping Summary'!#REF!,MATCH('Peptide Map'!AF16,'Mapping Summary'!$D$6:$D$327,0))</f>
        <v>#REF!</v>
      </c>
      <c r="AG16" s="39" t="e">
        <f t="array" ref="AG16">INDEX('Mapping Summary'!#REF!,MATCH('Peptide Map'!AG16,'Mapping Summary'!$D$6:$D$327,0))</f>
        <v>#REF!</v>
      </c>
      <c r="AH16" s="39" t="e">
        <f t="array" ref="AH16">INDEX('Mapping Summary'!#REF!,MATCH('Peptide Map'!AH16,'Mapping Summary'!$D$6:$D$327,0))</f>
        <v>#REF!</v>
      </c>
      <c r="AI16" s="39" t="e">
        <f t="array" ref="AI16">INDEX('Mapping Summary'!#REF!,MATCH('Peptide Map'!AI16,'Mapping Summary'!$D$6:$D$327,0))</f>
        <v>#REF!</v>
      </c>
      <c r="AJ16" s="39" t="e">
        <f t="array" ref="AJ16">INDEX('Mapping Summary'!#REF!,MATCH('Peptide Map'!AJ16,'Mapping Summary'!$D$6:$D$327,0))</f>
        <v>#REF!</v>
      </c>
      <c r="AK16" s="39" t="e">
        <f t="array" ref="AK16">INDEX('Mapping Summary'!#REF!,MATCH('Peptide Map'!AK16,'Mapping Summary'!$D$6:$D$327,0))</f>
        <v>#REF!</v>
      </c>
      <c r="AL16" s="39" t="e">
        <f t="array" ref="AL16">INDEX('Mapping Summary'!#REF!,MATCH('Peptide Map'!AL16,'Mapping Summary'!$D$6:$D$327,0))</f>
        <v>#REF!</v>
      </c>
      <c r="AM16" s="39" t="e">
        <f t="array" ref="AM16">INDEX('Mapping Summary'!#REF!,MATCH('Peptide Map'!AM16,'Mapping Summary'!$D$6:$D$327,0))</f>
        <v>#REF!</v>
      </c>
      <c r="AN16" s="39" t="e">
        <f t="array" ref="AN16">INDEX('Mapping Summary'!#REF!,MATCH('Peptide Map'!AN16,'Mapping Summary'!$D$6:$D$327,0))</f>
        <v>#REF!</v>
      </c>
      <c r="AO16" s="39" t="e">
        <f t="array" ref="AO16">INDEX('Mapping Summary'!#REF!,MATCH('Peptide Map'!AO16,'Mapping Summary'!$D$6:$D$327,0))</f>
        <v>#REF!</v>
      </c>
      <c r="AP16" s="39" t="e">
        <f t="array" ref="AP16">INDEX('Mapping Summary'!#REF!,MATCH('Peptide Map'!AP16,'Mapping Summary'!$D$6:$D$327,0))</f>
        <v>#REF!</v>
      </c>
      <c r="AQ16" s="39" t="e">
        <f t="array" ref="AQ16">INDEX('Mapping Summary'!#REF!,MATCH('Peptide Map'!AQ16,'Mapping Summary'!$D$6:$D$327,0))</f>
        <v>#REF!</v>
      </c>
      <c r="AR16" s="39" t="e">
        <f t="array" ref="AR16">INDEX('Mapping Summary'!#REF!,MATCH('Peptide Map'!AR16,'Mapping Summary'!$D$6:$D$327,0))</f>
        <v>#REF!</v>
      </c>
      <c r="AS16" s="39" t="e">
        <f t="array" ref="AS16">INDEX('Mapping Summary'!#REF!,MATCH('Peptide Map'!AS16,'Mapping Summary'!$D$6:$D$327,0))</f>
        <v>#REF!</v>
      </c>
      <c r="AT16" s="39" t="e">
        <f t="array" ref="AT16">INDEX('Mapping Summary'!#REF!,MATCH('Peptide Map'!AT16,'Mapping Summary'!$D$6:$D$327,0))</f>
        <v>#REF!</v>
      </c>
      <c r="AU16" s="39" t="e">
        <f t="array" ref="AU16">INDEX('Mapping Summary'!#REF!,MATCH('Peptide Map'!AU16,'Mapping Summary'!$D$6:$D$327,0))</f>
        <v>#REF!</v>
      </c>
      <c r="AV16" s="39" t="e">
        <f t="array" ref="AV16">INDEX('Mapping Summary'!#REF!,MATCH('Peptide Map'!AV16,'Mapping Summary'!$D$6:$D$327,0))</f>
        <v>#REF!</v>
      </c>
      <c r="AW16" s="39" t="e">
        <f t="array" ref="AW16">INDEX('Mapping Summary'!#REF!,MATCH('Peptide Map'!AW16,'Mapping Summary'!$D$6:$D$327,0))</f>
        <v>#REF!</v>
      </c>
      <c r="AX16" s="39" t="e">
        <f t="array" ref="AX16">INDEX('Mapping Summary'!#REF!,MATCH('Peptide Map'!AX16,'Mapping Summary'!$D$6:$D$327,0))</f>
        <v>#REF!</v>
      </c>
      <c r="AY16" s="39" t="e">
        <f t="array" ref="AY16">INDEX('Mapping Summary'!#REF!,MATCH('Peptide Map'!AY16,'Mapping Summary'!$D$6:$D$327,0))</f>
        <v>#REF!</v>
      </c>
      <c r="AZ16" s="39" t="e">
        <f t="array" ref="AZ16">INDEX('Mapping Summary'!#REF!,MATCH('Peptide Map'!AZ16,'Mapping Summary'!$D$6:$D$327,0))</f>
        <v>#REF!</v>
      </c>
      <c r="BA16" s="39" t="e">
        <f t="array" ref="BA16">INDEX('Mapping Summary'!#REF!,MATCH('Peptide Map'!BA16,'Mapping Summary'!$D$6:$D$327,0))</f>
        <v>#REF!</v>
      </c>
      <c r="BB16" s="39" t="e">
        <f t="array" ref="BB16">INDEX('Mapping Summary'!#REF!,MATCH('Peptide Map'!BB16,'Mapping Summary'!$D$6:$D$327,0))</f>
        <v>#REF!</v>
      </c>
      <c r="BC16" s="39" t="e">
        <f t="array" ref="BC16">INDEX('Mapping Summary'!#REF!,MATCH('Peptide Map'!BC16,'Mapping Summary'!$D$6:$D$327,0))</f>
        <v>#REF!</v>
      </c>
      <c r="BD16" s="39" t="e">
        <f t="array" ref="BD16">INDEX('Mapping Summary'!#REF!,MATCH('Peptide Map'!BD16,'Mapping Summary'!$D$6:$D$327,0))</f>
        <v>#REF!</v>
      </c>
      <c r="BE16" s="39" t="e">
        <f t="array" ref="BE16">INDEX('Mapping Summary'!#REF!,MATCH('Peptide Map'!BE16,'Mapping Summary'!$D$6:$D$327,0))</f>
        <v>#REF!</v>
      </c>
      <c r="BF16" s="39" t="e">
        <f t="array" ref="BF16">INDEX('Mapping Summary'!#REF!,MATCH('Peptide Map'!BF16,'Mapping Summary'!$D$6:$D$327,0))</f>
        <v>#REF!</v>
      </c>
      <c r="BG16" s="39" t="e">
        <f t="array" ref="BG16">INDEX('Mapping Summary'!#REF!,MATCH('Peptide Map'!BG16,'Mapping Summary'!$D$6:$D$327,0))</f>
        <v>#REF!</v>
      </c>
      <c r="BH16" s="39" t="e">
        <f t="array" ref="BH16">INDEX('Mapping Summary'!#REF!,MATCH('Peptide Map'!BH16,'Mapping Summary'!$D$6:$D$327,0))</f>
        <v>#REF!</v>
      </c>
      <c r="BI16" s="39" t="e">
        <f t="array" ref="BI16">INDEX('Mapping Summary'!#REF!,MATCH('Peptide Map'!BI16,'Mapping Summary'!$D$6:$D$327,0))</f>
        <v>#REF!</v>
      </c>
      <c r="BJ16" s="39" t="e">
        <f t="array" ref="BJ16">INDEX('Mapping Summary'!#REF!,MATCH('Peptide Map'!BJ16,'Mapping Summary'!$D$6:$D$327,0))</f>
        <v>#REF!</v>
      </c>
      <c r="BK16" s="39" t="e">
        <f t="array" ref="BK16">INDEX('Mapping Summary'!#REF!,MATCH('Peptide Map'!BK16,'Mapping Summary'!$D$6:$D$327,0))</f>
        <v>#REF!</v>
      </c>
      <c r="BL16" s="39" t="e">
        <f t="array" ref="BL16">INDEX('Mapping Summary'!#REF!,MATCH('Peptide Map'!BL16,'Mapping Summary'!$D$6:$D$327,0))</f>
        <v>#REF!</v>
      </c>
      <c r="BM16" s="39" t="e">
        <f t="array" ref="BM16">INDEX('Mapping Summary'!#REF!,MATCH('Peptide Map'!BM16,'Mapping Summary'!$D$6:$D$327,0))</f>
        <v>#REF!</v>
      </c>
      <c r="BN16" s="39" t="e">
        <f t="array" ref="BN16">INDEX('Mapping Summary'!#REF!,MATCH('Peptide Map'!BN16,'Mapping Summary'!$D$6:$D$327,0))</f>
        <v>#REF!</v>
      </c>
      <c r="BO16" s="39" t="e">
        <f t="array" ref="BO16">INDEX('Mapping Summary'!#REF!,MATCH('Peptide Map'!BO16,'Mapping Summary'!$D$6:$D$327,0))</f>
        <v>#REF!</v>
      </c>
      <c r="BP16" s="39" t="e">
        <f t="array" ref="BP16">INDEX('Mapping Summary'!#REF!,MATCH('Peptide Map'!BP16,'Mapping Summary'!$D$6:$D$327,0))</f>
        <v>#REF!</v>
      </c>
      <c r="BQ16" s="10" t="s">
        <v>13</v>
      </c>
    </row>
    <row r="17" spans="1:69" ht="15" customHeight="1" x14ac:dyDescent="0.25">
      <c r="A17" s="11">
        <v>4</v>
      </c>
      <c r="B17" s="8" t="s">
        <v>16</v>
      </c>
      <c r="C17" s="39" t="e">
        <f t="array" ref="C17">INDEX('Mapping Summary'!#REF!,MATCH('Peptide Map'!C17,'Mapping Summary'!$D$6:$D$327,0))</f>
        <v>#REF!</v>
      </c>
      <c r="D17" s="39" t="e">
        <f t="array" ref="D17">INDEX('Mapping Summary'!#REF!,MATCH('Peptide Map'!D17,'Mapping Summary'!$D$6:$D$327,0))</f>
        <v>#REF!</v>
      </c>
      <c r="E17" s="39" t="e">
        <f t="array" ref="E17">INDEX('Mapping Summary'!#REF!,MATCH('Peptide Map'!E17,'Mapping Summary'!$D$6:$D$327,0))</f>
        <v>#REF!</v>
      </c>
      <c r="F17" s="39" t="e">
        <f t="array" ref="F17">INDEX('Mapping Summary'!#REF!,MATCH('Peptide Map'!F17,'Mapping Summary'!$D$6:$D$327,0))</f>
        <v>#REF!</v>
      </c>
      <c r="G17" s="39" t="e">
        <f t="array" ref="G17">INDEX('Mapping Summary'!#REF!,MATCH('Peptide Map'!G17,'Mapping Summary'!$D$6:$D$327,0))</f>
        <v>#REF!</v>
      </c>
      <c r="H17" s="39" t="e">
        <f t="array" ref="H17">INDEX('Mapping Summary'!#REF!,MATCH('Peptide Map'!H17,'Mapping Summary'!$D$6:$D$327,0))</f>
        <v>#REF!</v>
      </c>
      <c r="I17" s="39" t="e">
        <f t="array" ref="I17">INDEX('Mapping Summary'!#REF!,MATCH('Peptide Map'!I17,'Mapping Summary'!$D$6:$D$327,0))</f>
        <v>#REF!</v>
      </c>
      <c r="J17" s="39" t="e">
        <f t="array" ref="J17">INDEX('Mapping Summary'!#REF!,MATCH('Peptide Map'!J17,'Mapping Summary'!$D$6:$D$327,0))</f>
        <v>#REF!</v>
      </c>
      <c r="K17" s="39" t="e">
        <f t="array" ref="K17">INDEX('Mapping Summary'!#REF!,MATCH('Peptide Map'!K17,'Mapping Summary'!$D$6:$D$327,0))</f>
        <v>#REF!</v>
      </c>
      <c r="L17" s="39" t="e">
        <f t="array" ref="L17">INDEX('Mapping Summary'!#REF!,MATCH('Peptide Map'!L17,'Mapping Summary'!$D$6:$D$327,0))</f>
        <v>#REF!</v>
      </c>
      <c r="M17" s="39" t="e">
        <f t="array" ref="M17">INDEX('Mapping Summary'!#REF!,MATCH('Peptide Map'!M17,'Mapping Summary'!$D$6:$D$327,0))</f>
        <v>#REF!</v>
      </c>
      <c r="N17" s="39" t="e">
        <f t="array" ref="N17">INDEX('Mapping Summary'!#REF!,MATCH('Peptide Map'!N17,'Mapping Summary'!$D$6:$D$327,0))</f>
        <v>#REF!</v>
      </c>
      <c r="O17" s="39" t="e">
        <f t="array" ref="O17">INDEX('Mapping Summary'!#REF!,MATCH('Peptide Map'!O17,'Mapping Summary'!$D$6:$D$327,0))</f>
        <v>#REF!</v>
      </c>
      <c r="P17" s="39" t="e">
        <f t="array" ref="P17">INDEX('Mapping Summary'!#REF!,MATCH('Peptide Map'!P17,'Mapping Summary'!$D$6:$D$327,0))</f>
        <v>#REF!</v>
      </c>
      <c r="Q17" s="39" t="e">
        <f t="array" ref="Q17">INDEX('Mapping Summary'!#REF!,MATCH('Peptide Map'!Q17,'Mapping Summary'!$D$6:$D$327,0))</f>
        <v>#REF!</v>
      </c>
      <c r="R17" s="39" t="e">
        <f t="array" ref="R17">INDEX('Mapping Summary'!#REF!,MATCH('Peptide Map'!R17,'Mapping Summary'!$D$6:$D$327,0))</f>
        <v>#REF!</v>
      </c>
      <c r="S17" s="39" t="e">
        <f t="array" ref="S17">INDEX('Mapping Summary'!#REF!,MATCH('Peptide Map'!S17,'Mapping Summary'!$D$6:$D$327,0))</f>
        <v>#REF!</v>
      </c>
      <c r="T17" s="39" t="e">
        <f t="array" ref="T17">INDEX('Mapping Summary'!#REF!,MATCH('Peptide Map'!T17,'Mapping Summary'!$D$6:$D$327,0))</f>
        <v>#REF!</v>
      </c>
      <c r="U17" s="39" t="e">
        <f t="array" ref="U17">INDEX('Mapping Summary'!#REF!,MATCH('Peptide Map'!U17,'Mapping Summary'!$D$6:$D$327,0))</f>
        <v>#REF!</v>
      </c>
      <c r="V17" s="39" t="e">
        <f t="array" ref="V17">INDEX('Mapping Summary'!#REF!,MATCH('Peptide Map'!V17,'Mapping Summary'!$D$6:$D$327,0))</f>
        <v>#REF!</v>
      </c>
      <c r="W17" s="39" t="e">
        <f t="array" ref="W17">INDEX('Mapping Summary'!#REF!,MATCH('Peptide Map'!W17,'Mapping Summary'!$D$6:$D$327,0))</f>
        <v>#REF!</v>
      </c>
      <c r="X17" s="39" t="e">
        <f t="array" ref="X17">INDEX('Mapping Summary'!#REF!,MATCH('Peptide Map'!X17,'Mapping Summary'!$D$6:$D$327,0))</f>
        <v>#REF!</v>
      </c>
      <c r="Y17" s="39" t="e">
        <f t="array" ref="Y17">INDEX('Mapping Summary'!#REF!,MATCH('Peptide Map'!Y17,'Mapping Summary'!$D$6:$D$327,0))</f>
        <v>#REF!</v>
      </c>
      <c r="Z17" s="39" t="e">
        <f t="array" ref="Z17">INDEX('Mapping Summary'!#REF!,MATCH('Peptide Map'!Z17,'Mapping Summary'!$D$6:$D$327,0))</f>
        <v>#REF!</v>
      </c>
      <c r="AA17" s="39" t="e">
        <f t="array" ref="AA17">INDEX('Mapping Summary'!#REF!,MATCH('Peptide Map'!AA17,'Mapping Summary'!$D$6:$D$327,0))</f>
        <v>#REF!</v>
      </c>
      <c r="AB17" s="39" t="e">
        <f t="array" ref="AB17">INDEX('Mapping Summary'!#REF!,MATCH('Peptide Map'!AB17,'Mapping Summary'!$D$6:$D$327,0))</f>
        <v>#REF!</v>
      </c>
      <c r="AC17" s="39" t="e">
        <f t="array" ref="AC17">INDEX('Mapping Summary'!#REF!,MATCH('Peptide Map'!AC17,'Mapping Summary'!$D$6:$D$327,0))</f>
        <v>#REF!</v>
      </c>
      <c r="AD17" s="39" t="e">
        <f t="array" ref="AD17">INDEX('Mapping Summary'!#REF!,MATCH('Peptide Map'!AD17,'Mapping Summary'!$D$6:$D$327,0))</f>
        <v>#REF!</v>
      </c>
      <c r="AE17" s="39" t="e">
        <f t="array" ref="AE17">INDEX('Mapping Summary'!#REF!,MATCH('Peptide Map'!AE17,'Mapping Summary'!$D$6:$D$327,0))</f>
        <v>#REF!</v>
      </c>
      <c r="AF17" s="39" t="e">
        <f t="array" ref="AF17">INDEX('Mapping Summary'!#REF!,MATCH('Peptide Map'!AF17,'Mapping Summary'!$D$6:$D$327,0))</f>
        <v>#REF!</v>
      </c>
      <c r="AG17" s="39" t="e">
        <f t="array" ref="AG17">INDEX('Mapping Summary'!#REF!,MATCH('Peptide Map'!AG17,'Mapping Summary'!$D$6:$D$327,0))</f>
        <v>#REF!</v>
      </c>
      <c r="AH17" s="39" t="e">
        <f t="array" ref="AH17">INDEX('Mapping Summary'!#REF!,MATCH('Peptide Map'!AH17,'Mapping Summary'!$D$6:$D$327,0))</f>
        <v>#REF!</v>
      </c>
      <c r="AI17" s="39" t="e">
        <f t="array" ref="AI17">INDEX('Mapping Summary'!#REF!,MATCH('Peptide Map'!AI17,'Mapping Summary'!$D$6:$D$327,0))</f>
        <v>#REF!</v>
      </c>
      <c r="AJ17" s="39" t="e">
        <f t="array" ref="AJ17">INDEX('Mapping Summary'!#REF!,MATCH('Peptide Map'!AJ17,'Mapping Summary'!$D$6:$D$327,0))</f>
        <v>#REF!</v>
      </c>
      <c r="AK17" s="39" t="e">
        <f t="array" ref="AK17">INDEX('Mapping Summary'!#REF!,MATCH('Peptide Map'!AK17,'Mapping Summary'!$D$6:$D$327,0))</f>
        <v>#REF!</v>
      </c>
      <c r="AL17" s="39" t="e">
        <f t="array" ref="AL17">INDEX('Mapping Summary'!#REF!,MATCH('Peptide Map'!AL17,'Mapping Summary'!$D$6:$D$327,0))</f>
        <v>#REF!</v>
      </c>
      <c r="AM17" s="39" t="e">
        <f t="array" ref="AM17">INDEX('Mapping Summary'!#REF!,MATCH('Peptide Map'!AM17,'Mapping Summary'!$D$6:$D$327,0))</f>
        <v>#REF!</v>
      </c>
      <c r="AN17" s="39" t="e">
        <f t="array" ref="AN17">INDEX('Mapping Summary'!#REF!,MATCH('Peptide Map'!AN17,'Mapping Summary'!$D$6:$D$327,0))</f>
        <v>#REF!</v>
      </c>
      <c r="AO17" s="39" t="e">
        <f t="array" ref="AO17">INDEX('Mapping Summary'!#REF!,MATCH('Peptide Map'!AO17,'Mapping Summary'!$D$6:$D$327,0))</f>
        <v>#REF!</v>
      </c>
      <c r="AP17" s="39" t="e">
        <f t="array" ref="AP17">INDEX('Mapping Summary'!#REF!,MATCH('Peptide Map'!AP17,'Mapping Summary'!$D$6:$D$327,0))</f>
        <v>#REF!</v>
      </c>
      <c r="AQ17" s="39" t="e">
        <f t="array" ref="AQ17">INDEX('Mapping Summary'!#REF!,MATCH('Peptide Map'!AQ17,'Mapping Summary'!$D$6:$D$327,0))</f>
        <v>#REF!</v>
      </c>
      <c r="AR17" s="39" t="e">
        <f t="array" ref="AR17">INDEX('Mapping Summary'!#REF!,MATCH('Peptide Map'!AR17,'Mapping Summary'!$D$6:$D$327,0))</f>
        <v>#REF!</v>
      </c>
      <c r="AS17" s="39" t="e">
        <f t="array" ref="AS17">INDEX('Mapping Summary'!#REF!,MATCH('Peptide Map'!AS17,'Mapping Summary'!$D$6:$D$327,0))</f>
        <v>#REF!</v>
      </c>
      <c r="AT17" s="39" t="e">
        <f t="array" ref="AT17">INDEX('Mapping Summary'!#REF!,MATCH('Peptide Map'!AT17,'Mapping Summary'!$D$6:$D$327,0))</f>
        <v>#REF!</v>
      </c>
      <c r="AU17" s="39" t="e">
        <f t="array" ref="AU17">INDEX('Mapping Summary'!#REF!,MATCH('Peptide Map'!AU17,'Mapping Summary'!$D$6:$D$327,0))</f>
        <v>#REF!</v>
      </c>
      <c r="AV17" s="39" t="e">
        <f t="array" ref="AV17">INDEX('Mapping Summary'!#REF!,MATCH('Peptide Map'!AV17,'Mapping Summary'!$D$6:$D$327,0))</f>
        <v>#REF!</v>
      </c>
      <c r="AW17" s="39" t="e">
        <f t="array" ref="AW17">INDEX('Mapping Summary'!#REF!,MATCH('Peptide Map'!AW17,'Mapping Summary'!$D$6:$D$327,0))</f>
        <v>#REF!</v>
      </c>
      <c r="AX17" s="39" t="e">
        <f t="array" ref="AX17">INDEX('Mapping Summary'!#REF!,MATCH('Peptide Map'!AX17,'Mapping Summary'!$D$6:$D$327,0))</f>
        <v>#REF!</v>
      </c>
      <c r="AY17" s="39" t="e">
        <f t="array" ref="AY17">INDEX('Mapping Summary'!#REF!,MATCH('Peptide Map'!AY17,'Mapping Summary'!$D$6:$D$327,0))</f>
        <v>#REF!</v>
      </c>
      <c r="AZ17" s="39" t="e">
        <f t="array" ref="AZ17">INDEX('Mapping Summary'!#REF!,MATCH('Peptide Map'!AZ17,'Mapping Summary'!$D$6:$D$327,0))</f>
        <v>#REF!</v>
      </c>
      <c r="BA17" s="39" t="e">
        <f t="array" ref="BA17">INDEX('Mapping Summary'!#REF!,MATCH('Peptide Map'!BA17,'Mapping Summary'!$D$6:$D$327,0))</f>
        <v>#REF!</v>
      </c>
      <c r="BB17" s="39" t="e">
        <f t="array" ref="BB17">INDEX('Mapping Summary'!#REF!,MATCH('Peptide Map'!BB17,'Mapping Summary'!$D$6:$D$327,0))</f>
        <v>#REF!</v>
      </c>
      <c r="BC17" s="39" t="e">
        <f t="array" ref="BC17">INDEX('Mapping Summary'!#REF!,MATCH('Peptide Map'!BC17,'Mapping Summary'!$D$6:$D$327,0))</f>
        <v>#REF!</v>
      </c>
      <c r="BD17" s="39" t="e">
        <f t="array" ref="BD17">INDEX('Mapping Summary'!#REF!,MATCH('Peptide Map'!BD17,'Mapping Summary'!$D$6:$D$327,0))</f>
        <v>#REF!</v>
      </c>
      <c r="BE17" s="39" t="e">
        <f t="array" ref="BE17">INDEX('Mapping Summary'!#REF!,MATCH('Peptide Map'!BE17,'Mapping Summary'!$D$6:$D$327,0))</f>
        <v>#REF!</v>
      </c>
      <c r="BF17" s="39" t="e">
        <f t="array" ref="BF17">INDEX('Mapping Summary'!#REF!,MATCH('Peptide Map'!BF17,'Mapping Summary'!$D$6:$D$327,0))</f>
        <v>#REF!</v>
      </c>
      <c r="BG17" s="39" t="e">
        <f t="array" ref="BG17">INDEX('Mapping Summary'!#REF!,MATCH('Peptide Map'!BG17,'Mapping Summary'!$D$6:$D$327,0))</f>
        <v>#REF!</v>
      </c>
      <c r="BH17" s="39" t="e">
        <f t="array" ref="BH17">INDEX('Mapping Summary'!#REF!,MATCH('Peptide Map'!BH17,'Mapping Summary'!$D$6:$D$327,0))</f>
        <v>#REF!</v>
      </c>
      <c r="BI17" s="39" t="e">
        <f t="array" ref="BI17">INDEX('Mapping Summary'!#REF!,MATCH('Peptide Map'!BI17,'Mapping Summary'!$D$6:$D$327,0))</f>
        <v>#REF!</v>
      </c>
      <c r="BJ17" s="39" t="e">
        <f t="array" ref="BJ17">INDEX('Mapping Summary'!#REF!,MATCH('Peptide Map'!BJ17,'Mapping Summary'!$D$6:$D$327,0))</f>
        <v>#REF!</v>
      </c>
      <c r="BK17" s="39" t="e">
        <f t="array" ref="BK17">INDEX('Mapping Summary'!#REF!,MATCH('Peptide Map'!BK17,'Mapping Summary'!$D$6:$D$327,0))</f>
        <v>#REF!</v>
      </c>
      <c r="BL17" s="39" t="e">
        <f t="array" ref="BL17">INDEX('Mapping Summary'!#REF!,MATCH('Peptide Map'!BL17,'Mapping Summary'!$D$6:$D$327,0))</f>
        <v>#REF!</v>
      </c>
      <c r="BM17" s="39" t="e">
        <f t="array" ref="BM17">INDEX('Mapping Summary'!#REF!,MATCH('Peptide Map'!BM17,'Mapping Summary'!$D$6:$D$327,0))</f>
        <v>#REF!</v>
      </c>
      <c r="BN17" s="39" t="e">
        <f t="array" ref="BN17">INDEX('Mapping Summary'!#REF!,MATCH('Peptide Map'!BN17,'Mapping Summary'!$D$6:$D$327,0))</f>
        <v>#REF!</v>
      </c>
      <c r="BO17" s="39" t="e">
        <f t="array" ref="BO17">INDEX('Mapping Summary'!#REF!,MATCH('Peptide Map'!BO17,'Mapping Summary'!$D$6:$D$327,0))</f>
        <v>#REF!</v>
      </c>
      <c r="BP17" s="39" t="e">
        <f t="array" ref="BP17">INDEX('Mapping Summary'!#REF!,MATCH('Peptide Map'!BP17,'Mapping Summary'!$D$6:$D$327,0))</f>
        <v>#REF!</v>
      </c>
      <c r="BQ17" s="8" t="s">
        <v>16</v>
      </c>
    </row>
    <row r="18" spans="1:69" ht="15" customHeight="1" x14ac:dyDescent="0.25">
      <c r="A18" s="11">
        <v>5</v>
      </c>
      <c r="B18" s="10" t="s">
        <v>13</v>
      </c>
      <c r="C18" s="39" t="e">
        <f t="array" ref="C18">INDEX('Mapping Summary'!#REF!,MATCH('Peptide Map'!C18,'Mapping Summary'!$D$6:$D$327,0))</f>
        <v>#REF!</v>
      </c>
      <c r="D18" s="39" t="e">
        <f t="array" ref="D18">INDEX('Mapping Summary'!#REF!,MATCH('Peptide Map'!D18,'Mapping Summary'!$D$6:$D$327,0))</f>
        <v>#REF!</v>
      </c>
      <c r="E18" s="39" t="e">
        <f t="array" ref="E18">INDEX('Mapping Summary'!#REF!,MATCH('Peptide Map'!E18,'Mapping Summary'!$D$6:$D$327,0))</f>
        <v>#REF!</v>
      </c>
      <c r="F18" s="39" t="e">
        <f t="array" ref="F18">INDEX('Mapping Summary'!#REF!,MATCH('Peptide Map'!F18,'Mapping Summary'!$D$6:$D$327,0))</f>
        <v>#REF!</v>
      </c>
      <c r="G18" s="39" t="e">
        <f t="array" ref="G18">INDEX('Mapping Summary'!#REF!,MATCH('Peptide Map'!G18,'Mapping Summary'!$D$6:$D$327,0))</f>
        <v>#REF!</v>
      </c>
      <c r="H18" s="39" t="e">
        <f t="array" ref="H18">INDEX('Mapping Summary'!#REF!,MATCH('Peptide Map'!H18,'Mapping Summary'!$D$6:$D$327,0))</f>
        <v>#REF!</v>
      </c>
      <c r="I18" s="39" t="e">
        <f t="array" ref="I18">INDEX('Mapping Summary'!#REF!,MATCH('Peptide Map'!I18,'Mapping Summary'!$D$6:$D$327,0))</f>
        <v>#REF!</v>
      </c>
      <c r="J18" s="39" t="e">
        <f t="array" ref="J18">INDEX('Mapping Summary'!#REF!,MATCH('Peptide Map'!J18,'Mapping Summary'!$D$6:$D$327,0))</f>
        <v>#REF!</v>
      </c>
      <c r="K18" s="39" t="e">
        <f t="array" ref="K18">INDEX('Mapping Summary'!#REF!,MATCH('Peptide Map'!K18,'Mapping Summary'!$D$6:$D$327,0))</f>
        <v>#REF!</v>
      </c>
      <c r="L18" s="39" t="e">
        <f t="array" ref="L18">INDEX('Mapping Summary'!#REF!,MATCH('Peptide Map'!L18,'Mapping Summary'!$D$6:$D$327,0))</f>
        <v>#REF!</v>
      </c>
      <c r="M18" s="39" t="e">
        <f t="array" ref="M18">INDEX('Mapping Summary'!#REF!,MATCH('Peptide Map'!M18,'Mapping Summary'!$D$6:$D$327,0))</f>
        <v>#REF!</v>
      </c>
      <c r="N18" s="39" t="e">
        <f t="array" ref="N18">INDEX('Mapping Summary'!#REF!,MATCH('Peptide Map'!N18,'Mapping Summary'!$D$6:$D$327,0))</f>
        <v>#REF!</v>
      </c>
      <c r="O18" s="39" t="e">
        <f t="array" ref="O18">INDEX('Mapping Summary'!#REF!,MATCH('Peptide Map'!O18,'Mapping Summary'!$D$6:$D$327,0))</f>
        <v>#REF!</v>
      </c>
      <c r="P18" s="39" t="e">
        <f t="array" ref="P18">INDEX('Mapping Summary'!#REF!,MATCH('Peptide Map'!P18,'Mapping Summary'!$D$6:$D$327,0))</f>
        <v>#REF!</v>
      </c>
      <c r="Q18" s="39" t="e">
        <f t="array" ref="Q18">INDEX('Mapping Summary'!#REF!,MATCH('Peptide Map'!Q18,'Mapping Summary'!$D$6:$D$327,0))</f>
        <v>#REF!</v>
      </c>
      <c r="R18" s="39" t="e">
        <f t="array" ref="R18">INDEX('Mapping Summary'!#REF!,MATCH('Peptide Map'!R18,'Mapping Summary'!$D$6:$D$327,0))</f>
        <v>#REF!</v>
      </c>
      <c r="S18" s="39" t="e">
        <f t="array" ref="S18">INDEX('Mapping Summary'!#REF!,MATCH('Peptide Map'!S18,'Mapping Summary'!$D$6:$D$327,0))</f>
        <v>#REF!</v>
      </c>
      <c r="T18" s="39" t="e">
        <f t="array" ref="T18">INDEX('Mapping Summary'!#REF!,MATCH('Peptide Map'!T18,'Mapping Summary'!$D$6:$D$327,0))</f>
        <v>#REF!</v>
      </c>
      <c r="U18" s="39" t="e">
        <f t="array" ref="U18">INDEX('Mapping Summary'!#REF!,MATCH('Peptide Map'!U18,'Mapping Summary'!$D$6:$D$327,0))</f>
        <v>#REF!</v>
      </c>
      <c r="V18" s="39" t="e">
        <f t="array" ref="V18">INDEX('Mapping Summary'!#REF!,MATCH('Peptide Map'!V18,'Mapping Summary'!$D$6:$D$327,0))</f>
        <v>#REF!</v>
      </c>
      <c r="W18" s="39" t="e">
        <f t="array" ref="W18">INDEX('Mapping Summary'!#REF!,MATCH('Peptide Map'!W18,'Mapping Summary'!$D$6:$D$327,0))</f>
        <v>#REF!</v>
      </c>
      <c r="X18" s="39" t="e">
        <f t="array" ref="X18">INDEX('Mapping Summary'!#REF!,MATCH('Peptide Map'!X18,'Mapping Summary'!$D$6:$D$327,0))</f>
        <v>#REF!</v>
      </c>
      <c r="Y18" s="39" t="e">
        <f t="array" ref="Y18">INDEX('Mapping Summary'!#REF!,MATCH('Peptide Map'!Y18,'Mapping Summary'!$D$6:$D$327,0))</f>
        <v>#REF!</v>
      </c>
      <c r="Z18" s="39" t="e">
        <f t="array" ref="Z18">INDEX('Mapping Summary'!#REF!,MATCH('Peptide Map'!Z18,'Mapping Summary'!$D$6:$D$327,0))</f>
        <v>#REF!</v>
      </c>
      <c r="AA18" s="39" t="e">
        <f t="array" ref="AA18">INDEX('Mapping Summary'!#REF!,MATCH('Peptide Map'!AA18,'Mapping Summary'!$D$6:$D$327,0))</f>
        <v>#REF!</v>
      </c>
      <c r="AB18" s="39" t="e">
        <f t="array" ref="AB18">INDEX('Mapping Summary'!#REF!,MATCH('Peptide Map'!AB18,'Mapping Summary'!$D$6:$D$327,0))</f>
        <v>#REF!</v>
      </c>
      <c r="AC18" s="39" t="e">
        <f t="array" ref="AC18">INDEX('Mapping Summary'!#REF!,MATCH('Peptide Map'!AC18,'Mapping Summary'!$D$6:$D$327,0))</f>
        <v>#REF!</v>
      </c>
      <c r="AD18" s="39" t="e">
        <f t="array" ref="AD18">INDEX('Mapping Summary'!#REF!,MATCH('Peptide Map'!AD18,'Mapping Summary'!$D$6:$D$327,0))</f>
        <v>#REF!</v>
      </c>
      <c r="AE18" s="39" t="e">
        <f t="array" ref="AE18">INDEX('Mapping Summary'!#REF!,MATCH('Peptide Map'!AE18,'Mapping Summary'!$D$6:$D$327,0))</f>
        <v>#REF!</v>
      </c>
      <c r="AF18" s="39" t="e">
        <f t="array" ref="AF18">INDEX('Mapping Summary'!#REF!,MATCH('Peptide Map'!AF18,'Mapping Summary'!$D$6:$D$327,0))</f>
        <v>#REF!</v>
      </c>
      <c r="AG18" s="39" t="e">
        <f t="array" ref="AG18">INDEX('Mapping Summary'!#REF!,MATCH('Peptide Map'!AG18,'Mapping Summary'!$D$6:$D$327,0))</f>
        <v>#REF!</v>
      </c>
      <c r="AH18" s="39" t="e">
        <f t="array" ref="AH18">INDEX('Mapping Summary'!#REF!,MATCH('Peptide Map'!AH18,'Mapping Summary'!$D$6:$D$327,0))</f>
        <v>#REF!</v>
      </c>
      <c r="AI18" s="39" t="e">
        <f t="array" ref="AI18">INDEX('Mapping Summary'!#REF!,MATCH('Peptide Map'!AI18,'Mapping Summary'!$D$6:$D$327,0))</f>
        <v>#REF!</v>
      </c>
      <c r="AJ18" s="39" t="e">
        <f t="array" ref="AJ18">INDEX('Mapping Summary'!#REF!,MATCH('Peptide Map'!AJ18,'Mapping Summary'!$D$6:$D$327,0))</f>
        <v>#REF!</v>
      </c>
      <c r="AK18" s="39" t="e">
        <f t="array" ref="AK18">INDEX('Mapping Summary'!#REF!,MATCH('Peptide Map'!AK18,'Mapping Summary'!$D$6:$D$327,0))</f>
        <v>#REF!</v>
      </c>
      <c r="AL18" s="39" t="e">
        <f t="array" ref="AL18">INDEX('Mapping Summary'!#REF!,MATCH('Peptide Map'!AL18,'Mapping Summary'!$D$6:$D$327,0))</f>
        <v>#REF!</v>
      </c>
      <c r="AM18" s="39" t="e">
        <f t="array" ref="AM18">INDEX('Mapping Summary'!#REF!,MATCH('Peptide Map'!AM18,'Mapping Summary'!$D$6:$D$327,0))</f>
        <v>#REF!</v>
      </c>
      <c r="AN18" s="39" t="e">
        <f t="array" ref="AN18">INDEX('Mapping Summary'!#REF!,MATCH('Peptide Map'!AN18,'Mapping Summary'!$D$6:$D$327,0))</f>
        <v>#REF!</v>
      </c>
      <c r="AO18" s="39" t="e">
        <f t="array" ref="AO18">INDEX('Mapping Summary'!#REF!,MATCH('Peptide Map'!AO18,'Mapping Summary'!$D$6:$D$327,0))</f>
        <v>#REF!</v>
      </c>
      <c r="AP18" s="39" t="e">
        <f t="array" ref="AP18">INDEX('Mapping Summary'!#REF!,MATCH('Peptide Map'!AP18,'Mapping Summary'!$D$6:$D$327,0))</f>
        <v>#REF!</v>
      </c>
      <c r="AQ18" s="39" t="e">
        <f t="array" ref="AQ18">INDEX('Mapping Summary'!#REF!,MATCH('Peptide Map'!AQ18,'Mapping Summary'!$D$6:$D$327,0))</f>
        <v>#REF!</v>
      </c>
      <c r="AR18" s="39" t="e">
        <f t="array" ref="AR18">INDEX('Mapping Summary'!#REF!,MATCH('Peptide Map'!AR18,'Mapping Summary'!$D$6:$D$327,0))</f>
        <v>#REF!</v>
      </c>
      <c r="AS18" s="39" t="e">
        <f t="array" ref="AS18">INDEX('Mapping Summary'!#REF!,MATCH('Peptide Map'!AS18,'Mapping Summary'!$D$6:$D$327,0))</f>
        <v>#REF!</v>
      </c>
      <c r="AT18" s="39" t="e">
        <f t="array" ref="AT18">INDEX('Mapping Summary'!#REF!,MATCH('Peptide Map'!AT18,'Mapping Summary'!$D$6:$D$327,0))</f>
        <v>#REF!</v>
      </c>
      <c r="AU18" s="39" t="e">
        <f t="array" ref="AU18">INDEX('Mapping Summary'!#REF!,MATCH('Peptide Map'!AU18,'Mapping Summary'!$D$6:$D$327,0))</f>
        <v>#REF!</v>
      </c>
      <c r="AV18" s="39" t="e">
        <f t="array" ref="AV18">INDEX('Mapping Summary'!#REF!,MATCH('Peptide Map'!AV18,'Mapping Summary'!$D$6:$D$327,0))</f>
        <v>#REF!</v>
      </c>
      <c r="AW18" s="39" t="e">
        <f t="array" ref="AW18">INDEX('Mapping Summary'!#REF!,MATCH('Peptide Map'!AW18,'Mapping Summary'!$D$6:$D$327,0))</f>
        <v>#REF!</v>
      </c>
      <c r="AX18" s="39" t="e">
        <f t="array" ref="AX18">INDEX('Mapping Summary'!#REF!,MATCH('Peptide Map'!AX18,'Mapping Summary'!$D$6:$D$327,0))</f>
        <v>#REF!</v>
      </c>
      <c r="AY18" s="39" t="e">
        <f t="array" ref="AY18">INDEX('Mapping Summary'!#REF!,MATCH('Peptide Map'!AY18,'Mapping Summary'!$D$6:$D$327,0))</f>
        <v>#REF!</v>
      </c>
      <c r="AZ18" s="39" t="e">
        <f t="array" ref="AZ18">INDEX('Mapping Summary'!#REF!,MATCH('Peptide Map'!AZ18,'Mapping Summary'!$D$6:$D$327,0))</f>
        <v>#REF!</v>
      </c>
      <c r="BA18" s="39" t="e">
        <f t="array" ref="BA18">INDEX('Mapping Summary'!#REF!,MATCH('Peptide Map'!BA18,'Mapping Summary'!$D$6:$D$327,0))</f>
        <v>#REF!</v>
      </c>
      <c r="BB18" s="39" t="e">
        <f t="array" ref="BB18">INDEX('Mapping Summary'!#REF!,MATCH('Peptide Map'!BB18,'Mapping Summary'!$D$6:$D$327,0))</f>
        <v>#REF!</v>
      </c>
      <c r="BC18" s="39" t="e">
        <f t="array" ref="BC18">INDEX('Mapping Summary'!#REF!,MATCH('Peptide Map'!BC18,'Mapping Summary'!$D$6:$D$327,0))</f>
        <v>#REF!</v>
      </c>
      <c r="BD18" s="39" t="e">
        <f t="array" ref="BD18">INDEX('Mapping Summary'!#REF!,MATCH('Peptide Map'!BD18,'Mapping Summary'!$D$6:$D$327,0))</f>
        <v>#REF!</v>
      </c>
      <c r="BE18" s="39" t="e">
        <f t="array" ref="BE18">INDEX('Mapping Summary'!#REF!,MATCH('Peptide Map'!BE18,'Mapping Summary'!$D$6:$D$327,0))</f>
        <v>#REF!</v>
      </c>
      <c r="BF18" s="39" t="e">
        <f t="array" ref="BF18">INDEX('Mapping Summary'!#REF!,MATCH('Peptide Map'!BF18,'Mapping Summary'!$D$6:$D$327,0))</f>
        <v>#REF!</v>
      </c>
      <c r="BG18" s="39" t="e">
        <f t="array" ref="BG18">INDEX('Mapping Summary'!#REF!,MATCH('Peptide Map'!BG18,'Mapping Summary'!$D$6:$D$327,0))</f>
        <v>#REF!</v>
      </c>
      <c r="BH18" s="39" t="e">
        <f t="array" ref="BH18">INDEX('Mapping Summary'!#REF!,MATCH('Peptide Map'!BH18,'Mapping Summary'!$D$6:$D$327,0))</f>
        <v>#REF!</v>
      </c>
      <c r="BI18" s="39" t="e">
        <f t="array" ref="BI18">INDEX('Mapping Summary'!#REF!,MATCH('Peptide Map'!BI18,'Mapping Summary'!$D$6:$D$327,0))</f>
        <v>#REF!</v>
      </c>
      <c r="BJ18" s="39" t="e">
        <f t="array" ref="BJ18">INDEX('Mapping Summary'!#REF!,MATCH('Peptide Map'!BJ18,'Mapping Summary'!$D$6:$D$327,0))</f>
        <v>#REF!</v>
      </c>
      <c r="BK18" s="39" t="e">
        <f t="array" ref="BK18">INDEX('Mapping Summary'!#REF!,MATCH('Peptide Map'!BK18,'Mapping Summary'!$D$6:$D$327,0))</f>
        <v>#REF!</v>
      </c>
      <c r="BL18" s="39" t="e">
        <f t="array" ref="BL18">INDEX('Mapping Summary'!#REF!,MATCH('Peptide Map'!BL18,'Mapping Summary'!$D$6:$D$327,0))</f>
        <v>#REF!</v>
      </c>
      <c r="BM18" s="39" t="e">
        <f t="array" ref="BM18">INDEX('Mapping Summary'!#REF!,MATCH('Peptide Map'!BM18,'Mapping Summary'!$D$6:$D$327,0))</f>
        <v>#REF!</v>
      </c>
      <c r="BN18" s="39" t="e">
        <f t="array" ref="BN18">INDEX('Mapping Summary'!#REF!,MATCH('Peptide Map'!BN18,'Mapping Summary'!$D$6:$D$327,0))</f>
        <v>#REF!</v>
      </c>
      <c r="BO18" s="39" t="e">
        <f t="array" ref="BO18">INDEX('Mapping Summary'!#REF!,MATCH('Peptide Map'!BO18,'Mapping Summary'!$D$6:$D$327,0))</f>
        <v>#REF!</v>
      </c>
      <c r="BP18" s="39" t="e">
        <f t="array" ref="BP18">INDEX('Mapping Summary'!#REF!,MATCH('Peptide Map'!BP18,'Mapping Summary'!$D$6:$D$327,0))</f>
        <v>#REF!</v>
      </c>
      <c r="BQ18" s="10" t="s">
        <v>13</v>
      </c>
    </row>
    <row r="19" spans="1:69" ht="15" customHeight="1" x14ac:dyDescent="0.25">
      <c r="A19" s="11">
        <v>6</v>
      </c>
      <c r="B19" s="8" t="s">
        <v>16</v>
      </c>
      <c r="C19" s="39" t="e">
        <f t="array" ref="C19">INDEX('Mapping Summary'!#REF!,MATCH('Peptide Map'!C19,'Mapping Summary'!$D$6:$D$327,0))</f>
        <v>#REF!</v>
      </c>
      <c r="D19" s="39" t="e">
        <f t="array" ref="D19">INDEX('Mapping Summary'!#REF!,MATCH('Peptide Map'!D19,'Mapping Summary'!$D$6:$D$327,0))</f>
        <v>#REF!</v>
      </c>
      <c r="E19" s="39" t="e">
        <f t="array" ref="E19">INDEX('Mapping Summary'!#REF!,MATCH('Peptide Map'!E19,'Mapping Summary'!$D$6:$D$327,0))</f>
        <v>#REF!</v>
      </c>
      <c r="F19" s="39" t="e">
        <f t="array" ref="F19">INDEX('Mapping Summary'!#REF!,MATCH('Peptide Map'!F19,'Mapping Summary'!$D$6:$D$327,0))</f>
        <v>#REF!</v>
      </c>
      <c r="G19" s="39" t="e">
        <f t="array" ref="G19">INDEX('Mapping Summary'!#REF!,MATCH('Peptide Map'!G19,'Mapping Summary'!$D$6:$D$327,0))</f>
        <v>#REF!</v>
      </c>
      <c r="H19" s="39" t="e">
        <f t="array" ref="H19">INDEX('Mapping Summary'!#REF!,MATCH('Peptide Map'!H19,'Mapping Summary'!$D$6:$D$327,0))</f>
        <v>#REF!</v>
      </c>
      <c r="I19" s="39" t="e">
        <f t="array" ref="I19">INDEX('Mapping Summary'!#REF!,MATCH('Peptide Map'!I19,'Mapping Summary'!$D$6:$D$327,0))</f>
        <v>#REF!</v>
      </c>
      <c r="J19" s="39" t="e">
        <f t="array" ref="J19">INDEX('Mapping Summary'!#REF!,MATCH('Peptide Map'!J19,'Mapping Summary'!$D$6:$D$327,0))</f>
        <v>#REF!</v>
      </c>
      <c r="K19" s="39" t="e">
        <f t="array" ref="K19">INDEX('Mapping Summary'!#REF!,MATCH('Peptide Map'!K19,'Mapping Summary'!$D$6:$D$327,0))</f>
        <v>#REF!</v>
      </c>
      <c r="L19" s="39" t="e">
        <f t="array" ref="L19">INDEX('Mapping Summary'!#REF!,MATCH('Peptide Map'!L19,'Mapping Summary'!$D$6:$D$327,0))</f>
        <v>#REF!</v>
      </c>
      <c r="M19" s="39" t="e">
        <f t="array" ref="M19">INDEX('Mapping Summary'!#REF!,MATCH('Peptide Map'!M19,'Mapping Summary'!$D$6:$D$327,0))</f>
        <v>#REF!</v>
      </c>
      <c r="N19" s="39" t="e">
        <f t="array" ref="N19">INDEX('Mapping Summary'!#REF!,MATCH('Peptide Map'!N19,'Mapping Summary'!$D$6:$D$327,0))</f>
        <v>#REF!</v>
      </c>
      <c r="O19" s="39" t="e">
        <f t="array" ref="O19">INDEX('Mapping Summary'!#REF!,MATCH('Peptide Map'!O19,'Mapping Summary'!$D$6:$D$327,0))</f>
        <v>#REF!</v>
      </c>
      <c r="P19" s="39" t="e">
        <f t="array" ref="P19">INDEX('Mapping Summary'!#REF!,MATCH('Peptide Map'!P19,'Mapping Summary'!$D$6:$D$327,0))</f>
        <v>#REF!</v>
      </c>
      <c r="Q19" s="39" t="e">
        <f t="array" ref="Q19">INDEX('Mapping Summary'!#REF!,MATCH('Peptide Map'!Q19,'Mapping Summary'!$D$6:$D$327,0))</f>
        <v>#REF!</v>
      </c>
      <c r="R19" s="39" t="e">
        <f t="array" ref="R19">INDEX('Mapping Summary'!#REF!,MATCH('Peptide Map'!R19,'Mapping Summary'!$D$6:$D$327,0))</f>
        <v>#REF!</v>
      </c>
      <c r="S19" s="39" t="e">
        <f t="array" ref="S19">INDEX('Mapping Summary'!#REF!,MATCH('Peptide Map'!S19,'Mapping Summary'!$D$6:$D$327,0))</f>
        <v>#REF!</v>
      </c>
      <c r="T19" s="39" t="e">
        <f t="array" ref="T19">INDEX('Mapping Summary'!#REF!,MATCH('Peptide Map'!T19,'Mapping Summary'!$D$6:$D$327,0))</f>
        <v>#REF!</v>
      </c>
      <c r="U19" s="39" t="e">
        <f t="array" ref="U19">INDEX('Mapping Summary'!#REF!,MATCH('Peptide Map'!U19,'Mapping Summary'!$D$6:$D$327,0))</f>
        <v>#REF!</v>
      </c>
      <c r="V19" s="39" t="e">
        <f t="array" ref="V19">INDEX('Mapping Summary'!#REF!,MATCH('Peptide Map'!V19,'Mapping Summary'!$D$6:$D$327,0))</f>
        <v>#REF!</v>
      </c>
      <c r="W19" s="39" t="e">
        <f t="array" ref="W19">INDEX('Mapping Summary'!#REF!,MATCH('Peptide Map'!W19,'Mapping Summary'!$D$6:$D$327,0))</f>
        <v>#REF!</v>
      </c>
      <c r="X19" s="39" t="e">
        <f t="array" ref="X19">INDEX('Mapping Summary'!#REF!,MATCH('Peptide Map'!X19,'Mapping Summary'!$D$6:$D$327,0))</f>
        <v>#REF!</v>
      </c>
      <c r="Y19" s="39" t="e">
        <f t="array" ref="Y19">INDEX('Mapping Summary'!#REF!,MATCH('Peptide Map'!Y19,'Mapping Summary'!$D$6:$D$327,0))</f>
        <v>#REF!</v>
      </c>
      <c r="Z19" s="39" t="e">
        <f t="array" ref="Z19">INDEX('Mapping Summary'!#REF!,MATCH('Peptide Map'!Z19,'Mapping Summary'!$D$6:$D$327,0))</f>
        <v>#REF!</v>
      </c>
      <c r="AA19" s="39" t="e">
        <f t="array" ref="AA19">INDEX('Mapping Summary'!#REF!,MATCH('Peptide Map'!AA19,'Mapping Summary'!$D$6:$D$327,0))</f>
        <v>#REF!</v>
      </c>
      <c r="AB19" s="39" t="e">
        <f t="array" ref="AB19">INDEX('Mapping Summary'!#REF!,MATCH('Peptide Map'!AB19,'Mapping Summary'!$D$6:$D$327,0))</f>
        <v>#REF!</v>
      </c>
      <c r="AC19" s="39" t="e">
        <f t="array" ref="AC19">INDEX('Mapping Summary'!#REF!,MATCH('Peptide Map'!AC19,'Mapping Summary'!$D$6:$D$327,0))</f>
        <v>#REF!</v>
      </c>
      <c r="AD19" s="39" t="e">
        <f t="array" ref="AD19">INDEX('Mapping Summary'!#REF!,MATCH('Peptide Map'!AD19,'Mapping Summary'!$D$6:$D$327,0))</f>
        <v>#REF!</v>
      </c>
      <c r="AE19" s="39" t="e">
        <f t="array" ref="AE19">INDEX('Mapping Summary'!#REF!,MATCH('Peptide Map'!AE19,'Mapping Summary'!$D$6:$D$327,0))</f>
        <v>#REF!</v>
      </c>
      <c r="AF19" s="39" t="e">
        <f t="array" ref="AF19">INDEX('Mapping Summary'!#REF!,MATCH('Peptide Map'!AF19,'Mapping Summary'!$D$6:$D$327,0))</f>
        <v>#REF!</v>
      </c>
      <c r="AG19" s="39" t="e">
        <f t="array" ref="AG19">INDEX('Mapping Summary'!#REF!,MATCH('Peptide Map'!AG19,'Mapping Summary'!$D$6:$D$327,0))</f>
        <v>#REF!</v>
      </c>
      <c r="AH19" s="39" t="e">
        <f t="array" ref="AH19">INDEX('Mapping Summary'!#REF!,MATCH('Peptide Map'!AH19,'Mapping Summary'!$D$6:$D$327,0))</f>
        <v>#REF!</v>
      </c>
      <c r="AI19" s="39" t="e">
        <f t="array" ref="AI19">INDEX('Mapping Summary'!#REF!,MATCH('Peptide Map'!AI19,'Mapping Summary'!$D$6:$D$327,0))</f>
        <v>#REF!</v>
      </c>
      <c r="AJ19" s="39" t="e">
        <f t="array" ref="AJ19">INDEX('Mapping Summary'!#REF!,MATCH('Peptide Map'!AJ19,'Mapping Summary'!$D$6:$D$327,0))</f>
        <v>#REF!</v>
      </c>
      <c r="AK19" s="39" t="e">
        <f t="array" ref="AK19">INDEX('Mapping Summary'!#REF!,MATCH('Peptide Map'!AK19,'Mapping Summary'!$D$6:$D$327,0))</f>
        <v>#REF!</v>
      </c>
      <c r="AL19" s="39" t="e">
        <f t="array" ref="AL19">INDEX('Mapping Summary'!#REF!,MATCH('Peptide Map'!AL19,'Mapping Summary'!$D$6:$D$327,0))</f>
        <v>#REF!</v>
      </c>
      <c r="AM19" s="39" t="e">
        <f t="array" ref="AM19">INDEX('Mapping Summary'!#REF!,MATCH('Peptide Map'!AM19,'Mapping Summary'!$D$6:$D$327,0))</f>
        <v>#REF!</v>
      </c>
      <c r="AN19" s="39" t="e">
        <f t="array" ref="AN19">INDEX('Mapping Summary'!#REF!,MATCH('Peptide Map'!AN19,'Mapping Summary'!$D$6:$D$327,0))</f>
        <v>#REF!</v>
      </c>
      <c r="AO19" s="39" t="e">
        <f t="array" ref="AO19">INDEX('Mapping Summary'!#REF!,MATCH('Peptide Map'!AO19,'Mapping Summary'!$D$6:$D$327,0))</f>
        <v>#REF!</v>
      </c>
      <c r="AP19" s="39" t="e">
        <f t="array" ref="AP19">INDEX('Mapping Summary'!#REF!,MATCH('Peptide Map'!AP19,'Mapping Summary'!$D$6:$D$327,0))</f>
        <v>#REF!</v>
      </c>
      <c r="AQ19" s="39" t="e">
        <f t="array" ref="AQ19">INDEX('Mapping Summary'!#REF!,MATCH('Peptide Map'!AQ19,'Mapping Summary'!$D$6:$D$327,0))</f>
        <v>#REF!</v>
      </c>
      <c r="AR19" s="39" t="e">
        <f t="array" ref="AR19">INDEX('Mapping Summary'!#REF!,MATCH('Peptide Map'!AR19,'Mapping Summary'!$D$6:$D$327,0))</f>
        <v>#REF!</v>
      </c>
      <c r="AS19" s="39" t="e">
        <f t="array" ref="AS19">INDEX('Mapping Summary'!#REF!,MATCH('Peptide Map'!AS19,'Mapping Summary'!$D$6:$D$327,0))</f>
        <v>#REF!</v>
      </c>
      <c r="AT19" s="39" t="e">
        <f t="array" ref="AT19">INDEX('Mapping Summary'!#REF!,MATCH('Peptide Map'!AT19,'Mapping Summary'!$D$6:$D$327,0))</f>
        <v>#REF!</v>
      </c>
      <c r="AU19" s="39" t="e">
        <f t="array" ref="AU19">INDEX('Mapping Summary'!#REF!,MATCH('Peptide Map'!AU19,'Mapping Summary'!$D$6:$D$327,0))</f>
        <v>#REF!</v>
      </c>
      <c r="AV19" s="39" t="e">
        <f t="array" ref="AV19">INDEX('Mapping Summary'!#REF!,MATCH('Peptide Map'!AV19,'Mapping Summary'!$D$6:$D$327,0))</f>
        <v>#REF!</v>
      </c>
      <c r="AW19" s="39" t="e">
        <f t="array" ref="AW19">INDEX('Mapping Summary'!#REF!,MATCH('Peptide Map'!AW19,'Mapping Summary'!$D$6:$D$327,0))</f>
        <v>#REF!</v>
      </c>
      <c r="AX19" s="39" t="e">
        <f t="array" ref="AX19">INDEX('Mapping Summary'!#REF!,MATCH('Peptide Map'!AX19,'Mapping Summary'!$D$6:$D$327,0))</f>
        <v>#REF!</v>
      </c>
      <c r="AY19" s="39" t="e">
        <f t="array" ref="AY19">INDEX('Mapping Summary'!#REF!,MATCH('Peptide Map'!AY19,'Mapping Summary'!$D$6:$D$327,0))</f>
        <v>#REF!</v>
      </c>
      <c r="AZ19" s="39" t="e">
        <f t="array" ref="AZ19">INDEX('Mapping Summary'!#REF!,MATCH('Peptide Map'!AZ19,'Mapping Summary'!$D$6:$D$327,0))</f>
        <v>#REF!</v>
      </c>
      <c r="BA19" s="39" t="e">
        <f t="array" ref="BA19">INDEX('Mapping Summary'!#REF!,MATCH('Peptide Map'!BA19,'Mapping Summary'!$D$6:$D$327,0))</f>
        <v>#REF!</v>
      </c>
      <c r="BB19" s="39" t="e">
        <f t="array" ref="BB19">INDEX('Mapping Summary'!#REF!,MATCH('Peptide Map'!BB19,'Mapping Summary'!$D$6:$D$327,0))</f>
        <v>#REF!</v>
      </c>
      <c r="BC19" s="39" t="e">
        <f t="array" ref="BC19">INDEX('Mapping Summary'!#REF!,MATCH('Peptide Map'!BC19,'Mapping Summary'!$D$6:$D$327,0))</f>
        <v>#REF!</v>
      </c>
      <c r="BD19" s="39" t="e">
        <f t="array" ref="BD19">INDEX('Mapping Summary'!#REF!,MATCH('Peptide Map'!BD19,'Mapping Summary'!$D$6:$D$327,0))</f>
        <v>#REF!</v>
      </c>
      <c r="BE19" s="39" t="e">
        <f t="array" ref="BE19">INDEX('Mapping Summary'!#REF!,MATCH('Peptide Map'!BE19,'Mapping Summary'!$D$6:$D$327,0))</f>
        <v>#REF!</v>
      </c>
      <c r="BF19" s="39" t="e">
        <f t="array" ref="BF19">INDEX('Mapping Summary'!#REF!,MATCH('Peptide Map'!BF19,'Mapping Summary'!$D$6:$D$327,0))</f>
        <v>#REF!</v>
      </c>
      <c r="BG19" s="39" t="e">
        <f t="array" ref="BG19">INDEX('Mapping Summary'!#REF!,MATCH('Peptide Map'!BG19,'Mapping Summary'!$D$6:$D$327,0))</f>
        <v>#REF!</v>
      </c>
      <c r="BH19" s="39" t="e">
        <f t="array" ref="BH19">INDEX('Mapping Summary'!#REF!,MATCH('Peptide Map'!BH19,'Mapping Summary'!$D$6:$D$327,0))</f>
        <v>#REF!</v>
      </c>
      <c r="BI19" s="39" t="e">
        <f t="array" ref="BI19">INDEX('Mapping Summary'!#REF!,MATCH('Peptide Map'!BI19,'Mapping Summary'!$D$6:$D$327,0))</f>
        <v>#REF!</v>
      </c>
      <c r="BJ19" s="39" t="e">
        <f t="array" ref="BJ19">INDEX('Mapping Summary'!#REF!,MATCH('Peptide Map'!BJ19,'Mapping Summary'!$D$6:$D$327,0))</f>
        <v>#REF!</v>
      </c>
      <c r="BK19" s="39" t="e">
        <f t="array" ref="BK19">INDEX('Mapping Summary'!#REF!,MATCH('Peptide Map'!BK19,'Mapping Summary'!$D$6:$D$327,0))</f>
        <v>#REF!</v>
      </c>
      <c r="BL19" s="39" t="e">
        <f t="array" ref="BL19">INDEX('Mapping Summary'!#REF!,MATCH('Peptide Map'!BL19,'Mapping Summary'!$D$6:$D$327,0))</f>
        <v>#REF!</v>
      </c>
      <c r="BM19" s="39" t="e">
        <f t="array" ref="BM19">INDEX('Mapping Summary'!#REF!,MATCH('Peptide Map'!BM19,'Mapping Summary'!$D$6:$D$327,0))</f>
        <v>#REF!</v>
      </c>
      <c r="BN19" s="39" t="e">
        <f t="array" ref="BN19">INDEX('Mapping Summary'!#REF!,MATCH('Peptide Map'!BN19,'Mapping Summary'!$D$6:$D$327,0))</f>
        <v>#REF!</v>
      </c>
      <c r="BO19" s="39" t="e">
        <f t="array" ref="BO19">INDEX('Mapping Summary'!#REF!,MATCH('Peptide Map'!BO19,'Mapping Summary'!$D$6:$D$327,0))</f>
        <v>#REF!</v>
      </c>
      <c r="BP19" s="39" t="e">
        <f t="array" ref="BP19">INDEX('Mapping Summary'!#REF!,MATCH('Peptide Map'!BP19,'Mapping Summary'!$D$6:$D$327,0))</f>
        <v>#REF!</v>
      </c>
      <c r="BQ19" s="8" t="s">
        <v>16</v>
      </c>
    </row>
    <row r="20" spans="1:69" ht="15" customHeight="1" x14ac:dyDescent="0.25">
      <c r="A20" s="11">
        <v>7</v>
      </c>
      <c r="B20" s="10" t="s">
        <v>13</v>
      </c>
      <c r="C20" s="39" t="e">
        <f t="array" ref="C20">INDEX('Mapping Summary'!#REF!,MATCH('Peptide Map'!C20,'Mapping Summary'!$D$6:$D$327,0))</f>
        <v>#REF!</v>
      </c>
      <c r="D20" s="39" t="e">
        <f t="array" ref="D20">INDEX('Mapping Summary'!#REF!,MATCH('Peptide Map'!D20,'Mapping Summary'!$D$6:$D$327,0))</f>
        <v>#REF!</v>
      </c>
      <c r="E20" s="39" t="e">
        <f t="array" ref="E20">INDEX('Mapping Summary'!#REF!,MATCH('Peptide Map'!E20,'Mapping Summary'!$D$6:$D$327,0))</f>
        <v>#REF!</v>
      </c>
      <c r="F20" s="39" t="e">
        <f t="array" ref="F20">INDEX('Mapping Summary'!#REF!,MATCH('Peptide Map'!F20,'Mapping Summary'!$D$6:$D$327,0))</f>
        <v>#REF!</v>
      </c>
      <c r="G20" s="39" t="e">
        <f t="array" ref="G20">INDEX('Mapping Summary'!#REF!,MATCH('Peptide Map'!G20,'Mapping Summary'!$D$6:$D$327,0))</f>
        <v>#REF!</v>
      </c>
      <c r="H20" s="39" t="e">
        <f t="array" ref="H20">INDEX('Mapping Summary'!#REF!,MATCH('Peptide Map'!H20,'Mapping Summary'!$D$6:$D$327,0))</f>
        <v>#REF!</v>
      </c>
      <c r="I20" s="39" t="e">
        <f t="array" ref="I20">INDEX('Mapping Summary'!#REF!,MATCH('Peptide Map'!I20,'Mapping Summary'!$D$6:$D$327,0))</f>
        <v>#REF!</v>
      </c>
      <c r="J20" s="39" t="e">
        <f t="array" ref="J20">INDEX('Mapping Summary'!#REF!,MATCH('Peptide Map'!J20,'Mapping Summary'!$D$6:$D$327,0))</f>
        <v>#REF!</v>
      </c>
      <c r="K20" s="39" t="e">
        <f t="array" ref="K20">INDEX('Mapping Summary'!#REF!,MATCH('Peptide Map'!K20,'Mapping Summary'!$D$6:$D$327,0))</f>
        <v>#REF!</v>
      </c>
      <c r="L20" s="39" t="e">
        <f t="array" ref="L20">INDEX('Mapping Summary'!#REF!,MATCH('Peptide Map'!L20,'Mapping Summary'!$D$6:$D$327,0))</f>
        <v>#REF!</v>
      </c>
      <c r="M20" s="39" t="e">
        <f t="array" ref="M20">INDEX('Mapping Summary'!#REF!,MATCH('Peptide Map'!M20,'Mapping Summary'!$D$6:$D$327,0))</f>
        <v>#REF!</v>
      </c>
      <c r="N20" s="39" t="e">
        <f t="array" ref="N20">INDEX('Mapping Summary'!#REF!,MATCH('Peptide Map'!N20,'Mapping Summary'!$D$6:$D$327,0))</f>
        <v>#REF!</v>
      </c>
      <c r="O20" s="39" t="e">
        <f t="array" ref="O20">INDEX('Mapping Summary'!#REF!,MATCH('Peptide Map'!O20,'Mapping Summary'!$D$6:$D$327,0))</f>
        <v>#REF!</v>
      </c>
      <c r="P20" s="39" t="e">
        <f t="array" ref="P20">INDEX('Mapping Summary'!#REF!,MATCH('Peptide Map'!P20,'Mapping Summary'!$D$6:$D$327,0))</f>
        <v>#REF!</v>
      </c>
      <c r="Q20" s="39" t="e">
        <f t="array" ref="Q20">INDEX('Mapping Summary'!#REF!,MATCH('Peptide Map'!Q20,'Mapping Summary'!$D$6:$D$327,0))</f>
        <v>#REF!</v>
      </c>
      <c r="R20" s="39" t="e">
        <f t="array" ref="R20">INDEX('Mapping Summary'!#REF!,MATCH('Peptide Map'!R20,'Mapping Summary'!$D$6:$D$327,0))</f>
        <v>#REF!</v>
      </c>
      <c r="S20" s="39" t="e">
        <f t="array" ref="S20">INDEX('Mapping Summary'!#REF!,MATCH('Peptide Map'!S20,'Mapping Summary'!$D$6:$D$327,0))</f>
        <v>#REF!</v>
      </c>
      <c r="T20" s="39" t="e">
        <f t="array" ref="T20">INDEX('Mapping Summary'!#REF!,MATCH('Peptide Map'!T20,'Mapping Summary'!$D$6:$D$327,0))</f>
        <v>#REF!</v>
      </c>
      <c r="U20" s="39" t="e">
        <f t="array" ref="U20">INDEX('Mapping Summary'!#REF!,MATCH('Peptide Map'!U20,'Mapping Summary'!$D$6:$D$327,0))</f>
        <v>#REF!</v>
      </c>
      <c r="V20" s="39" t="e">
        <f t="array" ref="V20">INDEX('Mapping Summary'!#REF!,MATCH('Peptide Map'!V20,'Mapping Summary'!$D$6:$D$327,0))</f>
        <v>#REF!</v>
      </c>
      <c r="W20" s="39" t="e">
        <f t="array" ref="W20">INDEX('Mapping Summary'!#REF!,MATCH('Peptide Map'!W20,'Mapping Summary'!$D$6:$D$327,0))</f>
        <v>#REF!</v>
      </c>
      <c r="X20" s="39" t="e">
        <f t="array" ref="X20">INDEX('Mapping Summary'!#REF!,MATCH('Peptide Map'!X20,'Mapping Summary'!$D$6:$D$327,0))</f>
        <v>#REF!</v>
      </c>
      <c r="Y20" s="39" t="e">
        <f t="array" ref="Y20">INDEX('Mapping Summary'!#REF!,MATCH('Peptide Map'!Y20,'Mapping Summary'!$D$6:$D$327,0))</f>
        <v>#REF!</v>
      </c>
      <c r="Z20" s="39" t="e">
        <f t="array" ref="Z20">INDEX('Mapping Summary'!#REF!,MATCH('Peptide Map'!Z20,'Mapping Summary'!$D$6:$D$327,0))</f>
        <v>#REF!</v>
      </c>
      <c r="AA20" s="39" t="e">
        <f t="array" ref="AA20">INDEX('Mapping Summary'!#REF!,MATCH('Peptide Map'!AA20,'Mapping Summary'!$D$6:$D$327,0))</f>
        <v>#REF!</v>
      </c>
      <c r="AB20" s="39" t="e">
        <f t="array" ref="AB20">INDEX('Mapping Summary'!#REF!,MATCH('Peptide Map'!AB20,'Mapping Summary'!$D$6:$D$327,0))</f>
        <v>#REF!</v>
      </c>
      <c r="AC20" s="39" t="e">
        <f t="array" ref="AC20">INDEX('Mapping Summary'!#REF!,MATCH('Peptide Map'!AC20,'Mapping Summary'!$D$6:$D$327,0))</f>
        <v>#REF!</v>
      </c>
      <c r="AD20" s="39" t="e">
        <f t="array" ref="AD20">INDEX('Mapping Summary'!#REF!,MATCH('Peptide Map'!AD20,'Mapping Summary'!$D$6:$D$327,0))</f>
        <v>#REF!</v>
      </c>
      <c r="AE20" s="39" t="e">
        <f t="array" ref="AE20">INDEX('Mapping Summary'!#REF!,MATCH('Peptide Map'!AE20,'Mapping Summary'!$D$6:$D$327,0))</f>
        <v>#REF!</v>
      </c>
      <c r="AF20" s="39" t="e">
        <f t="array" ref="AF20">INDEX('Mapping Summary'!#REF!,MATCH('Peptide Map'!AF20,'Mapping Summary'!$D$6:$D$327,0))</f>
        <v>#REF!</v>
      </c>
      <c r="AG20" s="39" t="e">
        <f t="array" ref="AG20">INDEX('Mapping Summary'!#REF!,MATCH('Peptide Map'!AG20,'Mapping Summary'!$D$6:$D$327,0))</f>
        <v>#REF!</v>
      </c>
      <c r="AH20" s="39" t="e">
        <f t="array" ref="AH20">INDEX('Mapping Summary'!#REF!,MATCH('Peptide Map'!AH20,'Mapping Summary'!$D$6:$D$327,0))</f>
        <v>#REF!</v>
      </c>
      <c r="AI20" s="39" t="e">
        <f t="array" ref="AI20">INDEX('Mapping Summary'!#REF!,MATCH('Peptide Map'!AI20,'Mapping Summary'!$D$6:$D$327,0))</f>
        <v>#REF!</v>
      </c>
      <c r="AJ20" s="39" t="e">
        <f t="array" ref="AJ20">INDEX('Mapping Summary'!#REF!,MATCH('Peptide Map'!AJ20,'Mapping Summary'!$D$6:$D$327,0))</f>
        <v>#REF!</v>
      </c>
      <c r="AK20" s="39" t="e">
        <f t="array" ref="AK20">INDEX('Mapping Summary'!#REF!,MATCH('Peptide Map'!AK20,'Mapping Summary'!$D$6:$D$327,0))</f>
        <v>#REF!</v>
      </c>
      <c r="AL20" s="39" t="e">
        <f t="array" ref="AL20">INDEX('Mapping Summary'!#REF!,MATCH('Peptide Map'!AL20,'Mapping Summary'!$D$6:$D$327,0))</f>
        <v>#REF!</v>
      </c>
      <c r="AM20" s="39" t="e">
        <f t="array" ref="AM20">INDEX('Mapping Summary'!#REF!,MATCH('Peptide Map'!AM20,'Mapping Summary'!$D$6:$D$327,0))</f>
        <v>#REF!</v>
      </c>
      <c r="AN20" s="39" t="e">
        <f t="array" ref="AN20">INDEX('Mapping Summary'!#REF!,MATCH('Peptide Map'!AN20,'Mapping Summary'!$D$6:$D$327,0))</f>
        <v>#REF!</v>
      </c>
      <c r="AO20" s="39" t="e">
        <f t="array" ref="AO20">INDEX('Mapping Summary'!#REF!,MATCH('Peptide Map'!AO20,'Mapping Summary'!$D$6:$D$327,0))</f>
        <v>#REF!</v>
      </c>
      <c r="AP20" s="39" t="e">
        <f t="array" ref="AP20">INDEX('Mapping Summary'!#REF!,MATCH('Peptide Map'!AP20,'Mapping Summary'!$D$6:$D$327,0))</f>
        <v>#REF!</v>
      </c>
      <c r="AQ20" s="39" t="e">
        <f t="array" ref="AQ20">INDEX('Mapping Summary'!#REF!,MATCH('Peptide Map'!AQ20,'Mapping Summary'!$D$6:$D$327,0))</f>
        <v>#REF!</v>
      </c>
      <c r="AR20" s="39" t="e">
        <f t="array" ref="AR20">INDEX('Mapping Summary'!#REF!,MATCH('Peptide Map'!AR20,'Mapping Summary'!$D$6:$D$327,0))</f>
        <v>#REF!</v>
      </c>
      <c r="AS20" s="39" t="e">
        <f t="array" ref="AS20">INDEX('Mapping Summary'!#REF!,MATCH('Peptide Map'!AS20,'Mapping Summary'!$D$6:$D$327,0))</f>
        <v>#REF!</v>
      </c>
      <c r="AT20" s="39" t="e">
        <f t="array" ref="AT20">INDEX('Mapping Summary'!#REF!,MATCH('Peptide Map'!AT20,'Mapping Summary'!$D$6:$D$327,0))</f>
        <v>#REF!</v>
      </c>
      <c r="AU20" s="39" t="e">
        <f t="array" ref="AU20">INDEX('Mapping Summary'!#REF!,MATCH('Peptide Map'!AU20,'Mapping Summary'!$D$6:$D$327,0))</f>
        <v>#REF!</v>
      </c>
      <c r="AV20" s="39" t="e">
        <f t="array" ref="AV20">INDEX('Mapping Summary'!#REF!,MATCH('Peptide Map'!AV20,'Mapping Summary'!$D$6:$D$327,0))</f>
        <v>#REF!</v>
      </c>
      <c r="AW20" s="39" t="e">
        <f t="array" ref="AW20">INDEX('Mapping Summary'!#REF!,MATCH('Peptide Map'!AW20,'Mapping Summary'!$D$6:$D$327,0))</f>
        <v>#REF!</v>
      </c>
      <c r="AX20" s="39" t="e">
        <f t="array" ref="AX20">INDEX('Mapping Summary'!#REF!,MATCH('Peptide Map'!AX20,'Mapping Summary'!$D$6:$D$327,0))</f>
        <v>#REF!</v>
      </c>
      <c r="AY20" s="39" t="e">
        <f t="array" ref="AY20">INDEX('Mapping Summary'!#REF!,MATCH('Peptide Map'!AY20,'Mapping Summary'!$D$6:$D$327,0))</f>
        <v>#REF!</v>
      </c>
      <c r="AZ20" s="39" t="e">
        <f t="array" ref="AZ20">INDEX('Mapping Summary'!#REF!,MATCH('Peptide Map'!AZ20,'Mapping Summary'!$D$6:$D$327,0))</f>
        <v>#REF!</v>
      </c>
      <c r="BA20" s="39" t="e">
        <f t="array" ref="BA20">INDEX('Mapping Summary'!#REF!,MATCH('Peptide Map'!BA20,'Mapping Summary'!$D$6:$D$327,0))</f>
        <v>#REF!</v>
      </c>
      <c r="BB20" s="39" t="e">
        <f t="array" ref="BB20">INDEX('Mapping Summary'!#REF!,MATCH('Peptide Map'!BB20,'Mapping Summary'!$D$6:$D$327,0))</f>
        <v>#REF!</v>
      </c>
      <c r="BC20" s="39" t="e">
        <f t="array" ref="BC20">INDEX('Mapping Summary'!#REF!,MATCH('Peptide Map'!BC20,'Mapping Summary'!$D$6:$D$327,0))</f>
        <v>#REF!</v>
      </c>
      <c r="BD20" s="39" t="e">
        <f t="array" ref="BD20">INDEX('Mapping Summary'!#REF!,MATCH('Peptide Map'!BD20,'Mapping Summary'!$D$6:$D$327,0))</f>
        <v>#REF!</v>
      </c>
      <c r="BE20" s="39" t="e">
        <f t="array" ref="BE20">INDEX('Mapping Summary'!#REF!,MATCH('Peptide Map'!BE20,'Mapping Summary'!$D$6:$D$327,0))</f>
        <v>#REF!</v>
      </c>
      <c r="BF20" s="39" t="e">
        <f t="array" ref="BF20">INDEX('Mapping Summary'!#REF!,MATCH('Peptide Map'!BF20,'Mapping Summary'!$D$6:$D$327,0))</f>
        <v>#REF!</v>
      </c>
      <c r="BG20" s="39" t="e">
        <f t="array" ref="BG20">INDEX('Mapping Summary'!#REF!,MATCH('Peptide Map'!BG20,'Mapping Summary'!$D$6:$D$327,0))</f>
        <v>#REF!</v>
      </c>
      <c r="BH20" s="39" t="e">
        <f t="array" ref="BH20">INDEX('Mapping Summary'!#REF!,MATCH('Peptide Map'!BH20,'Mapping Summary'!$D$6:$D$327,0))</f>
        <v>#REF!</v>
      </c>
      <c r="BI20" s="39" t="e">
        <f t="array" ref="BI20">INDEX('Mapping Summary'!#REF!,MATCH('Peptide Map'!BI20,'Mapping Summary'!$D$6:$D$327,0))</f>
        <v>#REF!</v>
      </c>
      <c r="BJ20" s="39" t="e">
        <f t="array" ref="BJ20">INDEX('Mapping Summary'!#REF!,MATCH('Peptide Map'!BJ20,'Mapping Summary'!$D$6:$D$327,0))</f>
        <v>#REF!</v>
      </c>
      <c r="BK20" s="39" t="e">
        <f t="array" ref="BK20">INDEX('Mapping Summary'!#REF!,MATCH('Peptide Map'!BK20,'Mapping Summary'!$D$6:$D$327,0))</f>
        <v>#REF!</v>
      </c>
      <c r="BL20" s="39" t="e">
        <f t="array" ref="BL20">INDEX('Mapping Summary'!#REF!,MATCH('Peptide Map'!BL20,'Mapping Summary'!$D$6:$D$327,0))</f>
        <v>#REF!</v>
      </c>
      <c r="BM20" s="39" t="e">
        <f t="array" ref="BM20">INDEX('Mapping Summary'!#REF!,MATCH('Peptide Map'!BM20,'Mapping Summary'!$D$6:$D$327,0))</f>
        <v>#REF!</v>
      </c>
      <c r="BN20" s="39" t="e">
        <f t="array" ref="BN20">INDEX('Mapping Summary'!#REF!,MATCH('Peptide Map'!BN20,'Mapping Summary'!$D$6:$D$327,0))</f>
        <v>#REF!</v>
      </c>
      <c r="BO20" s="39" t="e">
        <f t="array" ref="BO20">INDEX('Mapping Summary'!#REF!,MATCH('Peptide Map'!BO20,'Mapping Summary'!$D$6:$D$327,0))</f>
        <v>#REF!</v>
      </c>
      <c r="BP20" s="39" t="e">
        <f t="array" ref="BP20">INDEX('Mapping Summary'!#REF!,MATCH('Peptide Map'!BP20,'Mapping Summary'!$D$6:$D$327,0))</f>
        <v>#REF!</v>
      </c>
      <c r="BQ20" s="10" t="s">
        <v>13</v>
      </c>
    </row>
    <row r="21" spans="1:69" ht="15" customHeight="1" x14ac:dyDescent="0.25">
      <c r="A21" s="11">
        <v>8</v>
      </c>
      <c r="B21" s="8" t="s">
        <v>16</v>
      </c>
      <c r="C21" s="39" t="e">
        <f t="array" ref="C21">INDEX('Mapping Summary'!#REF!,MATCH('Peptide Map'!C21,'Mapping Summary'!$D$6:$D$327,0))</f>
        <v>#REF!</v>
      </c>
      <c r="D21" s="39" t="e">
        <f t="array" ref="D21">INDEX('Mapping Summary'!#REF!,MATCH('Peptide Map'!D21,'Mapping Summary'!$D$6:$D$327,0))</f>
        <v>#REF!</v>
      </c>
      <c r="E21" s="39" t="e">
        <f t="array" ref="E21">INDEX('Mapping Summary'!#REF!,MATCH('Peptide Map'!E21,'Mapping Summary'!$D$6:$D$327,0))</f>
        <v>#REF!</v>
      </c>
      <c r="F21" s="39" t="e">
        <f t="array" ref="F21">INDEX('Mapping Summary'!#REF!,MATCH('Peptide Map'!F21,'Mapping Summary'!$D$6:$D$327,0))</f>
        <v>#REF!</v>
      </c>
      <c r="G21" s="39" t="e">
        <f t="array" ref="G21">INDEX('Mapping Summary'!#REF!,MATCH('Peptide Map'!G21,'Mapping Summary'!$D$6:$D$327,0))</f>
        <v>#REF!</v>
      </c>
      <c r="H21" s="39" t="e">
        <f t="array" ref="H21">INDEX('Mapping Summary'!#REF!,MATCH('Peptide Map'!H21,'Mapping Summary'!$D$6:$D$327,0))</f>
        <v>#REF!</v>
      </c>
      <c r="I21" s="39" t="e">
        <f t="array" ref="I21">INDEX('Mapping Summary'!#REF!,MATCH('Peptide Map'!I21,'Mapping Summary'!$D$6:$D$327,0))</f>
        <v>#REF!</v>
      </c>
      <c r="J21" s="39" t="e">
        <f t="array" ref="J21">INDEX('Mapping Summary'!#REF!,MATCH('Peptide Map'!J21,'Mapping Summary'!$D$6:$D$327,0))</f>
        <v>#REF!</v>
      </c>
      <c r="K21" s="39" t="e">
        <f t="array" ref="K21">INDEX('Mapping Summary'!#REF!,MATCH('Peptide Map'!K21,'Mapping Summary'!$D$6:$D$327,0))</f>
        <v>#REF!</v>
      </c>
      <c r="L21" s="39" t="e">
        <f t="array" ref="L21">INDEX('Mapping Summary'!#REF!,MATCH('Peptide Map'!L21,'Mapping Summary'!$D$6:$D$327,0))</f>
        <v>#REF!</v>
      </c>
      <c r="M21" s="39" t="e">
        <f t="array" ref="M21">INDEX('Mapping Summary'!#REF!,MATCH('Peptide Map'!M21,'Mapping Summary'!$D$6:$D$327,0))</f>
        <v>#REF!</v>
      </c>
      <c r="N21" s="39" t="e">
        <f t="array" ref="N21">INDEX('Mapping Summary'!#REF!,MATCH('Peptide Map'!N21,'Mapping Summary'!$D$6:$D$327,0))</f>
        <v>#REF!</v>
      </c>
      <c r="O21" s="39" t="e">
        <f t="array" ref="O21">INDEX('Mapping Summary'!#REF!,MATCH('Peptide Map'!O21,'Mapping Summary'!$D$6:$D$327,0))</f>
        <v>#REF!</v>
      </c>
      <c r="P21" s="39" t="e">
        <f t="array" ref="P21">INDEX('Mapping Summary'!#REF!,MATCH('Peptide Map'!P21,'Mapping Summary'!$D$6:$D$327,0))</f>
        <v>#REF!</v>
      </c>
      <c r="Q21" s="39" t="e">
        <f t="array" ref="Q21">INDEX('Mapping Summary'!#REF!,MATCH('Peptide Map'!Q21,'Mapping Summary'!$D$6:$D$327,0))</f>
        <v>#REF!</v>
      </c>
      <c r="R21" s="39" t="e">
        <f t="array" ref="R21">INDEX('Mapping Summary'!#REF!,MATCH('Peptide Map'!R21,'Mapping Summary'!$D$6:$D$327,0))</f>
        <v>#REF!</v>
      </c>
      <c r="S21" s="39" t="e">
        <f t="array" ref="S21">INDEX('Mapping Summary'!#REF!,MATCH('Peptide Map'!S21,'Mapping Summary'!$D$6:$D$327,0))</f>
        <v>#REF!</v>
      </c>
      <c r="T21" s="39" t="e">
        <f t="array" ref="T21">INDEX('Mapping Summary'!#REF!,MATCH('Peptide Map'!T21,'Mapping Summary'!$D$6:$D$327,0))</f>
        <v>#REF!</v>
      </c>
      <c r="U21" s="39" t="e">
        <f t="array" ref="U21">INDEX('Mapping Summary'!#REF!,MATCH('Peptide Map'!U21,'Mapping Summary'!$D$6:$D$327,0))</f>
        <v>#REF!</v>
      </c>
      <c r="V21" s="39" t="e">
        <f t="array" ref="V21">INDEX('Mapping Summary'!#REF!,MATCH('Peptide Map'!V21,'Mapping Summary'!$D$6:$D$327,0))</f>
        <v>#REF!</v>
      </c>
      <c r="W21" s="39" t="e">
        <f t="array" ref="W21">INDEX('Mapping Summary'!#REF!,MATCH('Peptide Map'!W21,'Mapping Summary'!$D$6:$D$327,0))</f>
        <v>#REF!</v>
      </c>
      <c r="X21" s="39" t="e">
        <f t="array" ref="X21">INDEX('Mapping Summary'!#REF!,MATCH('Peptide Map'!X21,'Mapping Summary'!$D$6:$D$327,0))</f>
        <v>#REF!</v>
      </c>
      <c r="Y21" s="39" t="e">
        <f t="array" ref="Y21">INDEX('Mapping Summary'!#REF!,MATCH('Peptide Map'!Y21,'Mapping Summary'!$D$6:$D$327,0))</f>
        <v>#REF!</v>
      </c>
      <c r="Z21" s="39" t="e">
        <f t="array" ref="Z21">INDEX('Mapping Summary'!#REF!,MATCH('Peptide Map'!Z21,'Mapping Summary'!$D$6:$D$327,0))</f>
        <v>#REF!</v>
      </c>
      <c r="AA21" s="39" t="e">
        <f t="array" ref="AA21">INDEX('Mapping Summary'!#REF!,MATCH('Peptide Map'!AA21,'Mapping Summary'!$D$6:$D$327,0))</f>
        <v>#REF!</v>
      </c>
      <c r="AB21" s="39" t="e">
        <f t="array" ref="AB21">INDEX('Mapping Summary'!#REF!,MATCH('Peptide Map'!AB21,'Mapping Summary'!$D$6:$D$327,0))</f>
        <v>#REF!</v>
      </c>
      <c r="AC21" s="39" t="e">
        <f t="array" ref="AC21">INDEX('Mapping Summary'!#REF!,MATCH('Peptide Map'!AC21,'Mapping Summary'!$D$6:$D$327,0))</f>
        <v>#REF!</v>
      </c>
      <c r="AD21" s="39" t="e">
        <f t="array" ref="AD21">INDEX('Mapping Summary'!#REF!,MATCH('Peptide Map'!AD21,'Mapping Summary'!$D$6:$D$327,0))</f>
        <v>#REF!</v>
      </c>
      <c r="AE21" s="39" t="e">
        <f t="array" ref="AE21">INDEX('Mapping Summary'!#REF!,MATCH('Peptide Map'!AE21,'Mapping Summary'!$D$6:$D$327,0))</f>
        <v>#REF!</v>
      </c>
      <c r="AF21" s="39" t="e">
        <f t="array" ref="AF21">INDEX('Mapping Summary'!#REF!,MATCH('Peptide Map'!AF21,'Mapping Summary'!$D$6:$D$327,0))</f>
        <v>#REF!</v>
      </c>
      <c r="AG21" s="39" t="e">
        <f t="array" ref="AG21">INDEX('Mapping Summary'!#REF!,MATCH('Peptide Map'!AG21,'Mapping Summary'!$D$6:$D$327,0))</f>
        <v>#REF!</v>
      </c>
      <c r="AH21" s="39" t="e">
        <f t="array" ref="AH21">INDEX('Mapping Summary'!#REF!,MATCH('Peptide Map'!AH21,'Mapping Summary'!$D$6:$D$327,0))</f>
        <v>#REF!</v>
      </c>
      <c r="AI21" s="39" t="e">
        <f t="array" ref="AI21">INDEX('Mapping Summary'!#REF!,MATCH('Peptide Map'!AI21,'Mapping Summary'!$D$6:$D$327,0))</f>
        <v>#REF!</v>
      </c>
      <c r="AJ21" s="39" t="e">
        <f t="array" ref="AJ21">INDEX('Mapping Summary'!#REF!,MATCH('Peptide Map'!AJ21,'Mapping Summary'!$D$6:$D$327,0))</f>
        <v>#REF!</v>
      </c>
      <c r="AK21" s="39" t="e">
        <f t="array" ref="AK21">INDEX('Mapping Summary'!#REF!,MATCH('Peptide Map'!AK21,'Mapping Summary'!$D$6:$D$327,0))</f>
        <v>#REF!</v>
      </c>
      <c r="AL21" s="39" t="e">
        <f t="array" ref="AL21">INDEX('Mapping Summary'!#REF!,MATCH('Peptide Map'!AL21,'Mapping Summary'!$D$6:$D$327,0))</f>
        <v>#REF!</v>
      </c>
      <c r="AM21" s="39" t="e">
        <f t="array" ref="AM21">INDEX('Mapping Summary'!#REF!,MATCH('Peptide Map'!AM21,'Mapping Summary'!$D$6:$D$327,0))</f>
        <v>#REF!</v>
      </c>
      <c r="AN21" s="39" t="e">
        <f t="array" ref="AN21">INDEX('Mapping Summary'!#REF!,MATCH('Peptide Map'!AN21,'Mapping Summary'!$D$6:$D$327,0))</f>
        <v>#REF!</v>
      </c>
      <c r="AO21" s="39" t="e">
        <f t="array" ref="AO21">INDEX('Mapping Summary'!#REF!,MATCH('Peptide Map'!AO21,'Mapping Summary'!$D$6:$D$327,0))</f>
        <v>#REF!</v>
      </c>
      <c r="AP21" s="39" t="e">
        <f t="array" ref="AP21">INDEX('Mapping Summary'!#REF!,MATCH('Peptide Map'!AP21,'Mapping Summary'!$D$6:$D$327,0))</f>
        <v>#REF!</v>
      </c>
      <c r="AQ21" s="39" t="e">
        <f t="array" ref="AQ21">INDEX('Mapping Summary'!#REF!,MATCH('Peptide Map'!AQ21,'Mapping Summary'!$D$6:$D$327,0))</f>
        <v>#REF!</v>
      </c>
      <c r="AR21" s="39" t="e">
        <f t="array" ref="AR21">INDEX('Mapping Summary'!#REF!,MATCH('Peptide Map'!AR21,'Mapping Summary'!$D$6:$D$327,0))</f>
        <v>#REF!</v>
      </c>
      <c r="AS21" s="39" t="e">
        <f t="array" ref="AS21">INDEX('Mapping Summary'!#REF!,MATCH('Peptide Map'!AS21,'Mapping Summary'!$D$6:$D$327,0))</f>
        <v>#REF!</v>
      </c>
      <c r="AT21" s="39" t="e">
        <f t="array" ref="AT21">INDEX('Mapping Summary'!#REF!,MATCH('Peptide Map'!AT21,'Mapping Summary'!$D$6:$D$327,0))</f>
        <v>#REF!</v>
      </c>
      <c r="AU21" s="39" t="e">
        <f t="array" ref="AU21">INDEX('Mapping Summary'!#REF!,MATCH('Peptide Map'!AU21,'Mapping Summary'!$D$6:$D$327,0))</f>
        <v>#REF!</v>
      </c>
      <c r="AV21" s="39" t="e">
        <f t="array" ref="AV21">INDEX('Mapping Summary'!#REF!,MATCH('Peptide Map'!AV21,'Mapping Summary'!$D$6:$D$327,0))</f>
        <v>#REF!</v>
      </c>
      <c r="AW21" s="39" t="e">
        <f t="array" ref="AW21">INDEX('Mapping Summary'!#REF!,MATCH('Peptide Map'!AW21,'Mapping Summary'!$D$6:$D$327,0))</f>
        <v>#REF!</v>
      </c>
      <c r="AX21" s="39" t="e">
        <f t="array" ref="AX21">INDEX('Mapping Summary'!#REF!,MATCH('Peptide Map'!AX21,'Mapping Summary'!$D$6:$D$327,0))</f>
        <v>#REF!</v>
      </c>
      <c r="AY21" s="39" t="e">
        <f t="array" ref="AY21">INDEX('Mapping Summary'!#REF!,MATCH('Peptide Map'!AY21,'Mapping Summary'!$D$6:$D$327,0))</f>
        <v>#REF!</v>
      </c>
      <c r="AZ21" s="39" t="e">
        <f t="array" ref="AZ21">INDEX('Mapping Summary'!#REF!,MATCH('Peptide Map'!AZ21,'Mapping Summary'!$D$6:$D$327,0))</f>
        <v>#REF!</v>
      </c>
      <c r="BA21" s="39" t="e">
        <f t="array" ref="BA21">INDEX('Mapping Summary'!#REF!,MATCH('Peptide Map'!BA21,'Mapping Summary'!$D$6:$D$327,0))</f>
        <v>#REF!</v>
      </c>
      <c r="BB21" s="39" t="e">
        <f t="array" ref="BB21">INDEX('Mapping Summary'!#REF!,MATCH('Peptide Map'!BB21,'Mapping Summary'!$D$6:$D$327,0))</f>
        <v>#REF!</v>
      </c>
      <c r="BC21" s="39" t="e">
        <f t="array" ref="BC21">INDEX('Mapping Summary'!#REF!,MATCH('Peptide Map'!BC21,'Mapping Summary'!$D$6:$D$327,0))</f>
        <v>#REF!</v>
      </c>
      <c r="BD21" s="39" t="e">
        <f t="array" ref="BD21">INDEX('Mapping Summary'!#REF!,MATCH('Peptide Map'!BD21,'Mapping Summary'!$D$6:$D$327,0))</f>
        <v>#REF!</v>
      </c>
      <c r="BE21" s="39" t="e">
        <f t="array" ref="BE21">INDEX('Mapping Summary'!#REF!,MATCH('Peptide Map'!BE21,'Mapping Summary'!$D$6:$D$327,0))</f>
        <v>#REF!</v>
      </c>
      <c r="BF21" s="39" t="e">
        <f t="array" ref="BF21">INDEX('Mapping Summary'!#REF!,MATCH('Peptide Map'!BF21,'Mapping Summary'!$D$6:$D$327,0))</f>
        <v>#REF!</v>
      </c>
      <c r="BG21" s="39" t="e">
        <f t="array" ref="BG21">INDEX('Mapping Summary'!#REF!,MATCH('Peptide Map'!BG21,'Mapping Summary'!$D$6:$D$327,0))</f>
        <v>#REF!</v>
      </c>
      <c r="BH21" s="39" t="e">
        <f t="array" ref="BH21">INDEX('Mapping Summary'!#REF!,MATCH('Peptide Map'!BH21,'Mapping Summary'!$D$6:$D$327,0))</f>
        <v>#REF!</v>
      </c>
      <c r="BI21" s="39" t="e">
        <f t="array" ref="BI21">INDEX('Mapping Summary'!#REF!,MATCH('Peptide Map'!BI21,'Mapping Summary'!$D$6:$D$327,0))</f>
        <v>#REF!</v>
      </c>
      <c r="BJ21" s="39" t="e">
        <f t="array" ref="BJ21">INDEX('Mapping Summary'!#REF!,MATCH('Peptide Map'!BJ21,'Mapping Summary'!$D$6:$D$327,0))</f>
        <v>#REF!</v>
      </c>
      <c r="BK21" s="39" t="e">
        <f t="array" ref="BK21">INDEX('Mapping Summary'!#REF!,MATCH('Peptide Map'!BK21,'Mapping Summary'!$D$6:$D$327,0))</f>
        <v>#REF!</v>
      </c>
      <c r="BL21" s="39" t="e">
        <f t="array" ref="BL21">INDEX('Mapping Summary'!#REF!,MATCH('Peptide Map'!BL21,'Mapping Summary'!$D$6:$D$327,0))</f>
        <v>#REF!</v>
      </c>
      <c r="BM21" s="39" t="e">
        <f t="array" ref="BM21">INDEX('Mapping Summary'!#REF!,MATCH('Peptide Map'!BM21,'Mapping Summary'!$D$6:$D$327,0))</f>
        <v>#REF!</v>
      </c>
      <c r="BN21" s="39" t="e">
        <f t="array" ref="BN21">INDEX('Mapping Summary'!#REF!,MATCH('Peptide Map'!BN21,'Mapping Summary'!$D$6:$D$327,0))</f>
        <v>#REF!</v>
      </c>
      <c r="BO21" s="39" t="e">
        <f t="array" ref="BO21">INDEX('Mapping Summary'!#REF!,MATCH('Peptide Map'!BO21,'Mapping Summary'!$D$6:$D$327,0))</f>
        <v>#REF!</v>
      </c>
      <c r="BP21" s="39" t="e">
        <f t="array" ref="BP21">INDEX('Mapping Summary'!#REF!,MATCH('Peptide Map'!BP21,'Mapping Summary'!$D$6:$D$327,0))</f>
        <v>#REF!</v>
      </c>
      <c r="BQ21" s="8" t="s">
        <v>16</v>
      </c>
    </row>
    <row r="22" spans="1:69" ht="15" customHeight="1" x14ac:dyDescent="0.25">
      <c r="A22" s="11">
        <v>9</v>
      </c>
      <c r="B22" s="10" t="s">
        <v>13</v>
      </c>
      <c r="C22" s="39" t="e">
        <f t="array" ref="C22">INDEX('Mapping Summary'!#REF!,MATCH('Peptide Map'!C22,'Mapping Summary'!$D$6:$D$327,0))</f>
        <v>#REF!</v>
      </c>
      <c r="D22" s="39" t="e">
        <f t="array" ref="D22">INDEX('Mapping Summary'!#REF!,MATCH('Peptide Map'!D22,'Mapping Summary'!$D$6:$D$327,0))</f>
        <v>#REF!</v>
      </c>
      <c r="E22" s="39" t="e">
        <f t="array" ref="E22">INDEX('Mapping Summary'!#REF!,MATCH('Peptide Map'!E22,'Mapping Summary'!$D$6:$D$327,0))</f>
        <v>#REF!</v>
      </c>
      <c r="F22" s="39" t="e">
        <f t="array" ref="F22">INDEX('Mapping Summary'!#REF!,MATCH('Peptide Map'!F22,'Mapping Summary'!$D$6:$D$327,0))</f>
        <v>#REF!</v>
      </c>
      <c r="G22" s="39" t="e">
        <f t="array" ref="G22">INDEX('Mapping Summary'!#REF!,MATCH('Peptide Map'!G22,'Mapping Summary'!$D$6:$D$327,0))</f>
        <v>#REF!</v>
      </c>
      <c r="H22" s="39" t="e">
        <f t="array" ref="H22">INDEX('Mapping Summary'!#REF!,MATCH('Peptide Map'!H22,'Mapping Summary'!$D$6:$D$327,0))</f>
        <v>#REF!</v>
      </c>
      <c r="I22" s="39" t="e">
        <f t="array" ref="I22">INDEX('Mapping Summary'!#REF!,MATCH('Peptide Map'!I22,'Mapping Summary'!$D$6:$D$327,0))</f>
        <v>#REF!</v>
      </c>
      <c r="J22" s="39" t="e">
        <f t="array" ref="J22">INDEX('Mapping Summary'!#REF!,MATCH('Peptide Map'!J22,'Mapping Summary'!$D$6:$D$327,0))</f>
        <v>#REF!</v>
      </c>
      <c r="K22" s="39" t="e">
        <f t="array" ref="K22">INDEX('Mapping Summary'!#REF!,MATCH('Peptide Map'!K22,'Mapping Summary'!$D$6:$D$327,0))</f>
        <v>#REF!</v>
      </c>
      <c r="L22" s="39" t="e">
        <f t="array" ref="L22">INDEX('Mapping Summary'!#REF!,MATCH('Peptide Map'!L22,'Mapping Summary'!$D$6:$D$327,0))</f>
        <v>#REF!</v>
      </c>
      <c r="M22" s="39" t="e">
        <f t="array" ref="M22">INDEX('Mapping Summary'!#REF!,MATCH('Peptide Map'!M22,'Mapping Summary'!$D$6:$D$327,0))</f>
        <v>#REF!</v>
      </c>
      <c r="N22" s="39" t="e">
        <f t="array" ref="N22">INDEX('Mapping Summary'!#REF!,MATCH('Peptide Map'!N22,'Mapping Summary'!$D$6:$D$327,0))</f>
        <v>#REF!</v>
      </c>
      <c r="O22" s="39" t="e">
        <f t="array" ref="O22">INDEX('Mapping Summary'!#REF!,MATCH('Peptide Map'!O22,'Mapping Summary'!$D$6:$D$327,0))</f>
        <v>#REF!</v>
      </c>
      <c r="P22" s="39" t="e">
        <f t="array" ref="P22">INDEX('Mapping Summary'!#REF!,MATCH('Peptide Map'!P22,'Mapping Summary'!$D$6:$D$327,0))</f>
        <v>#REF!</v>
      </c>
      <c r="Q22" s="39" t="e">
        <f t="array" ref="Q22">INDEX('Mapping Summary'!#REF!,MATCH('Peptide Map'!Q22,'Mapping Summary'!$D$6:$D$327,0))</f>
        <v>#REF!</v>
      </c>
      <c r="R22" s="39" t="e">
        <f t="array" ref="R22">INDEX('Mapping Summary'!#REF!,MATCH('Peptide Map'!R22,'Mapping Summary'!$D$6:$D$327,0))</f>
        <v>#REF!</v>
      </c>
      <c r="S22" s="39" t="e">
        <f t="array" ref="S22">INDEX('Mapping Summary'!#REF!,MATCH('Peptide Map'!S22,'Mapping Summary'!$D$6:$D$327,0))</f>
        <v>#REF!</v>
      </c>
      <c r="T22" s="39" t="e">
        <f t="array" ref="T22">INDEX('Mapping Summary'!#REF!,MATCH('Peptide Map'!T22,'Mapping Summary'!$D$6:$D$327,0))</f>
        <v>#REF!</v>
      </c>
      <c r="U22" s="39" t="e">
        <f t="array" ref="U22">INDEX('Mapping Summary'!#REF!,MATCH('Peptide Map'!U22,'Mapping Summary'!$D$6:$D$327,0))</f>
        <v>#REF!</v>
      </c>
      <c r="V22" s="39" t="e">
        <f t="array" ref="V22">INDEX('Mapping Summary'!#REF!,MATCH('Peptide Map'!V22,'Mapping Summary'!$D$6:$D$327,0))</f>
        <v>#REF!</v>
      </c>
      <c r="W22" s="39" t="e">
        <f t="array" ref="W22">INDEX('Mapping Summary'!#REF!,MATCH('Peptide Map'!W22,'Mapping Summary'!$D$6:$D$327,0))</f>
        <v>#REF!</v>
      </c>
      <c r="X22" s="39" t="e">
        <f t="array" ref="X22">INDEX('Mapping Summary'!#REF!,MATCH('Peptide Map'!X22,'Mapping Summary'!$D$6:$D$327,0))</f>
        <v>#REF!</v>
      </c>
      <c r="Y22" s="39" t="e">
        <f t="array" ref="Y22">INDEX('Mapping Summary'!#REF!,MATCH('Peptide Map'!Y22,'Mapping Summary'!$D$6:$D$327,0))</f>
        <v>#REF!</v>
      </c>
      <c r="Z22" s="39" t="e">
        <f t="array" ref="Z22">INDEX('Mapping Summary'!#REF!,MATCH('Peptide Map'!Z22,'Mapping Summary'!$D$6:$D$327,0))</f>
        <v>#REF!</v>
      </c>
      <c r="AA22" s="39" t="e">
        <f t="array" ref="AA22">INDEX('Mapping Summary'!#REF!,MATCH('Peptide Map'!AA22,'Mapping Summary'!$D$6:$D$327,0))</f>
        <v>#REF!</v>
      </c>
      <c r="AB22" s="39" t="e">
        <f t="array" ref="AB22">INDEX('Mapping Summary'!#REF!,MATCH('Peptide Map'!AB22,'Mapping Summary'!$D$6:$D$327,0))</f>
        <v>#REF!</v>
      </c>
      <c r="AC22" s="39" t="e">
        <f t="array" ref="AC22">INDEX('Mapping Summary'!#REF!,MATCH('Peptide Map'!AC22,'Mapping Summary'!$D$6:$D$327,0))</f>
        <v>#REF!</v>
      </c>
      <c r="AD22" s="39" t="e">
        <f t="array" ref="AD22">INDEX('Mapping Summary'!#REF!,MATCH('Peptide Map'!AD22,'Mapping Summary'!$D$6:$D$327,0))</f>
        <v>#REF!</v>
      </c>
      <c r="AE22" s="39" t="e">
        <f t="array" ref="AE22">INDEX('Mapping Summary'!#REF!,MATCH('Peptide Map'!AE22,'Mapping Summary'!$D$6:$D$327,0))</f>
        <v>#REF!</v>
      </c>
      <c r="AF22" s="39" t="e">
        <f t="array" ref="AF22">INDEX('Mapping Summary'!#REF!,MATCH('Peptide Map'!AF22,'Mapping Summary'!$D$6:$D$327,0))</f>
        <v>#REF!</v>
      </c>
      <c r="AG22" s="39" t="e">
        <f t="array" ref="AG22">INDEX('Mapping Summary'!#REF!,MATCH('Peptide Map'!AG22,'Mapping Summary'!$D$6:$D$327,0))</f>
        <v>#REF!</v>
      </c>
      <c r="AH22" s="39" t="e">
        <f t="array" ref="AH22">INDEX('Mapping Summary'!#REF!,MATCH('Peptide Map'!AH22,'Mapping Summary'!$D$6:$D$327,0))</f>
        <v>#REF!</v>
      </c>
      <c r="AI22" s="39" t="e">
        <f t="array" ref="AI22">INDEX('Mapping Summary'!#REF!,MATCH('Peptide Map'!AI22,'Mapping Summary'!$D$6:$D$327,0))</f>
        <v>#REF!</v>
      </c>
      <c r="AJ22" s="39" t="e">
        <f t="array" ref="AJ22">INDEX('Mapping Summary'!#REF!,MATCH('Peptide Map'!AJ22,'Mapping Summary'!$D$6:$D$327,0))</f>
        <v>#REF!</v>
      </c>
      <c r="AK22" s="39" t="e">
        <f t="array" ref="AK22">INDEX('Mapping Summary'!#REF!,MATCH('Peptide Map'!AK22,'Mapping Summary'!$D$6:$D$327,0))</f>
        <v>#REF!</v>
      </c>
      <c r="AL22" s="39" t="e">
        <f t="array" ref="AL22">INDEX('Mapping Summary'!#REF!,MATCH('Peptide Map'!AL22,'Mapping Summary'!$D$6:$D$327,0))</f>
        <v>#REF!</v>
      </c>
      <c r="AM22" s="39" t="e">
        <f t="array" ref="AM22">INDEX('Mapping Summary'!#REF!,MATCH('Peptide Map'!AM22,'Mapping Summary'!$D$6:$D$327,0))</f>
        <v>#REF!</v>
      </c>
      <c r="AN22" s="39" t="e">
        <f t="array" ref="AN22">INDEX('Mapping Summary'!#REF!,MATCH('Peptide Map'!AN22,'Mapping Summary'!$D$6:$D$327,0))</f>
        <v>#REF!</v>
      </c>
      <c r="AO22" s="39" t="e">
        <f t="array" ref="AO22">INDEX('Mapping Summary'!#REF!,MATCH('Peptide Map'!AO22,'Mapping Summary'!$D$6:$D$327,0))</f>
        <v>#REF!</v>
      </c>
      <c r="AP22" s="39" t="e">
        <f t="array" ref="AP22">INDEX('Mapping Summary'!#REF!,MATCH('Peptide Map'!AP22,'Mapping Summary'!$D$6:$D$327,0))</f>
        <v>#REF!</v>
      </c>
      <c r="AQ22" s="39" t="e">
        <f t="array" ref="AQ22">INDEX('Mapping Summary'!#REF!,MATCH('Peptide Map'!AQ22,'Mapping Summary'!$D$6:$D$327,0))</f>
        <v>#REF!</v>
      </c>
      <c r="AR22" s="39" t="e">
        <f t="array" ref="AR22">INDEX('Mapping Summary'!#REF!,MATCH('Peptide Map'!AR22,'Mapping Summary'!$D$6:$D$327,0))</f>
        <v>#REF!</v>
      </c>
      <c r="AS22" s="39" t="e">
        <f t="array" ref="AS22">INDEX('Mapping Summary'!#REF!,MATCH('Peptide Map'!AS22,'Mapping Summary'!$D$6:$D$327,0))</f>
        <v>#REF!</v>
      </c>
      <c r="AT22" s="39" t="e">
        <f t="array" ref="AT22">INDEX('Mapping Summary'!#REF!,MATCH('Peptide Map'!AT22,'Mapping Summary'!$D$6:$D$327,0))</f>
        <v>#REF!</v>
      </c>
      <c r="AU22" s="39" t="e">
        <f t="array" ref="AU22">INDEX('Mapping Summary'!#REF!,MATCH('Peptide Map'!AU22,'Mapping Summary'!$D$6:$D$327,0))</f>
        <v>#REF!</v>
      </c>
      <c r="AV22" s="39" t="e">
        <f t="array" ref="AV22">INDEX('Mapping Summary'!#REF!,MATCH('Peptide Map'!AV22,'Mapping Summary'!$D$6:$D$327,0))</f>
        <v>#REF!</v>
      </c>
      <c r="AW22" s="39" t="e">
        <f t="array" ref="AW22">INDEX('Mapping Summary'!#REF!,MATCH('Peptide Map'!AW22,'Mapping Summary'!$D$6:$D$327,0))</f>
        <v>#REF!</v>
      </c>
      <c r="AX22" s="39" t="e">
        <f t="array" ref="AX22">INDEX('Mapping Summary'!#REF!,MATCH('Peptide Map'!AX22,'Mapping Summary'!$D$6:$D$327,0))</f>
        <v>#REF!</v>
      </c>
      <c r="AY22" s="39" t="e">
        <f t="array" ref="AY22">INDEX('Mapping Summary'!#REF!,MATCH('Peptide Map'!AY22,'Mapping Summary'!$D$6:$D$327,0))</f>
        <v>#REF!</v>
      </c>
      <c r="AZ22" s="39" t="e">
        <f t="array" ref="AZ22">INDEX('Mapping Summary'!#REF!,MATCH('Peptide Map'!AZ22,'Mapping Summary'!$D$6:$D$327,0))</f>
        <v>#REF!</v>
      </c>
      <c r="BA22" s="39" t="e">
        <f t="array" ref="BA22">INDEX('Mapping Summary'!#REF!,MATCH('Peptide Map'!BA22,'Mapping Summary'!$D$6:$D$327,0))</f>
        <v>#REF!</v>
      </c>
      <c r="BB22" s="39" t="e">
        <f t="array" ref="BB22">INDEX('Mapping Summary'!#REF!,MATCH('Peptide Map'!BB22,'Mapping Summary'!$D$6:$D$327,0))</f>
        <v>#REF!</v>
      </c>
      <c r="BC22" s="39" t="e">
        <f t="array" ref="BC22">INDEX('Mapping Summary'!#REF!,MATCH('Peptide Map'!BC22,'Mapping Summary'!$D$6:$D$327,0))</f>
        <v>#REF!</v>
      </c>
      <c r="BD22" s="39" t="e">
        <f t="array" ref="BD22">INDEX('Mapping Summary'!#REF!,MATCH('Peptide Map'!BD22,'Mapping Summary'!$D$6:$D$327,0))</f>
        <v>#REF!</v>
      </c>
      <c r="BE22" s="39" t="e">
        <f t="array" ref="BE22">INDEX('Mapping Summary'!#REF!,MATCH('Peptide Map'!BE22,'Mapping Summary'!$D$6:$D$327,0))</f>
        <v>#REF!</v>
      </c>
      <c r="BF22" s="39" t="e">
        <f t="array" ref="BF22">INDEX('Mapping Summary'!#REF!,MATCH('Peptide Map'!BF22,'Mapping Summary'!$D$6:$D$327,0))</f>
        <v>#REF!</v>
      </c>
      <c r="BG22" s="39" t="e">
        <f t="array" ref="BG22">INDEX('Mapping Summary'!#REF!,MATCH('Peptide Map'!BG22,'Mapping Summary'!$D$6:$D$327,0))</f>
        <v>#REF!</v>
      </c>
      <c r="BH22" s="39" t="e">
        <f t="array" ref="BH22">INDEX('Mapping Summary'!#REF!,MATCH('Peptide Map'!BH22,'Mapping Summary'!$D$6:$D$327,0))</f>
        <v>#REF!</v>
      </c>
      <c r="BI22" s="8"/>
      <c r="BJ22" s="8"/>
      <c r="BK22" s="8"/>
      <c r="BL22" s="8"/>
      <c r="BM22" s="8"/>
      <c r="BN22" s="8"/>
      <c r="BO22" s="8"/>
      <c r="BP22" s="8"/>
      <c r="BQ22" s="10" t="s">
        <v>13</v>
      </c>
    </row>
    <row r="23" spans="1:69" ht="15" customHeight="1" x14ac:dyDescent="0.25">
      <c r="A23" s="11">
        <v>10</v>
      </c>
      <c r="B23" s="8" t="s">
        <v>16</v>
      </c>
      <c r="C23" s="39" t="e">
        <f t="array" ref="C23">INDEX('Mapping Summary'!#REF!,MATCH('Peptide Map'!C23,'Mapping Summary'!$D$6:$D$327,0))</f>
        <v>#REF!</v>
      </c>
      <c r="D23" s="39" t="e">
        <f t="array" ref="D23">INDEX('Mapping Summary'!#REF!,MATCH('Peptide Map'!D23,'Mapping Summary'!$D$6:$D$327,0))</f>
        <v>#REF!</v>
      </c>
      <c r="E23" s="39" t="e">
        <f t="array" ref="E23">INDEX('Mapping Summary'!#REF!,MATCH('Peptide Map'!E23,'Mapping Summary'!$D$6:$D$327,0))</f>
        <v>#REF!</v>
      </c>
      <c r="F23" s="39" t="e">
        <f t="array" ref="F23">INDEX('Mapping Summary'!#REF!,MATCH('Peptide Map'!F23,'Mapping Summary'!$D$6:$D$327,0))</f>
        <v>#REF!</v>
      </c>
      <c r="G23" s="39" t="e">
        <f t="array" ref="G23">INDEX('Mapping Summary'!#REF!,MATCH('Peptide Map'!G23,'Mapping Summary'!$D$6:$D$327,0))</f>
        <v>#REF!</v>
      </c>
      <c r="H23" s="39" t="e">
        <f t="array" ref="H23">INDEX('Mapping Summary'!#REF!,MATCH('Peptide Map'!H23,'Mapping Summary'!$D$6:$D$327,0))</f>
        <v>#REF!</v>
      </c>
      <c r="I23" s="39" t="e">
        <f t="array" ref="I23">INDEX('Mapping Summary'!#REF!,MATCH('Peptide Map'!I23,'Mapping Summary'!$D$6:$D$327,0))</f>
        <v>#REF!</v>
      </c>
      <c r="J23" s="39" t="e">
        <f t="array" ref="J23">INDEX('Mapping Summary'!#REF!,MATCH('Peptide Map'!J23,'Mapping Summary'!$D$6:$D$327,0))</f>
        <v>#REF!</v>
      </c>
      <c r="K23" s="39" t="e">
        <f t="array" ref="K23">INDEX('Mapping Summary'!#REF!,MATCH('Peptide Map'!K23,'Mapping Summary'!$D$6:$D$327,0))</f>
        <v>#REF!</v>
      </c>
      <c r="L23" s="39" t="e">
        <f t="array" ref="L23">INDEX('Mapping Summary'!#REF!,MATCH('Peptide Map'!L23,'Mapping Summary'!$D$6:$D$327,0))</f>
        <v>#REF!</v>
      </c>
      <c r="M23" s="39" t="e">
        <f t="array" ref="M23">INDEX('Mapping Summary'!#REF!,MATCH('Peptide Map'!M23,'Mapping Summary'!$D$6:$D$327,0))</f>
        <v>#REF!</v>
      </c>
      <c r="N23" s="39" t="e">
        <f t="array" ref="N23">INDEX('Mapping Summary'!#REF!,MATCH('Peptide Map'!N23,'Mapping Summary'!$D$6:$D$327,0))</f>
        <v>#REF!</v>
      </c>
      <c r="O23" s="39" t="e">
        <f t="array" ref="O23">INDEX('Mapping Summary'!#REF!,MATCH('Peptide Map'!O23,'Mapping Summary'!$D$6:$D$327,0))</f>
        <v>#REF!</v>
      </c>
      <c r="P23" s="39" t="e">
        <f t="array" ref="P23">INDEX('Mapping Summary'!#REF!,MATCH('Peptide Map'!P23,'Mapping Summary'!$D$6:$D$327,0))</f>
        <v>#REF!</v>
      </c>
      <c r="Q23" s="39" t="e">
        <f t="array" ref="Q23">INDEX('Mapping Summary'!#REF!,MATCH('Peptide Map'!Q23,'Mapping Summary'!$D$6:$D$327,0))</f>
        <v>#REF!</v>
      </c>
      <c r="R23" s="39" t="e">
        <f t="array" ref="R23">INDEX('Mapping Summary'!#REF!,MATCH('Peptide Map'!R23,'Mapping Summary'!$D$6:$D$327,0))</f>
        <v>#REF!</v>
      </c>
      <c r="S23" s="39" t="e">
        <f t="array" ref="S23">INDEX('Mapping Summary'!#REF!,MATCH('Peptide Map'!S23,'Mapping Summary'!$D$6:$D$327,0))</f>
        <v>#REF!</v>
      </c>
      <c r="T23" s="39" t="e">
        <f t="array" ref="T23">INDEX('Mapping Summary'!#REF!,MATCH('Peptide Map'!T23,'Mapping Summary'!$D$6:$D$327,0))</f>
        <v>#REF!</v>
      </c>
      <c r="U23" s="39" t="e">
        <f t="array" ref="U23">INDEX('Mapping Summary'!#REF!,MATCH('Peptide Map'!U23,'Mapping Summary'!$D$6:$D$327,0))</f>
        <v>#REF!</v>
      </c>
      <c r="V23" s="39" t="e">
        <f t="array" ref="V23">INDEX('Mapping Summary'!#REF!,MATCH('Peptide Map'!V23,'Mapping Summary'!$D$6:$D$327,0))</f>
        <v>#REF!</v>
      </c>
      <c r="W23" s="39" t="e">
        <f t="array" ref="W23">INDEX('Mapping Summary'!#REF!,MATCH('Peptide Map'!W23,'Mapping Summary'!$D$6:$D$327,0))</f>
        <v>#REF!</v>
      </c>
      <c r="X23" s="39" t="e">
        <f t="array" ref="X23">INDEX('Mapping Summary'!#REF!,MATCH('Peptide Map'!X23,'Mapping Summary'!$D$6:$D$327,0))</f>
        <v>#REF!</v>
      </c>
      <c r="Y23" s="39" t="e">
        <f t="array" ref="Y23">INDEX('Mapping Summary'!#REF!,MATCH('Peptide Map'!Y23,'Mapping Summary'!$D$6:$D$327,0))</f>
        <v>#REF!</v>
      </c>
      <c r="Z23" s="39" t="e">
        <f t="array" ref="Z23">INDEX('Mapping Summary'!#REF!,MATCH('Peptide Map'!Z23,'Mapping Summary'!$D$6:$D$327,0))</f>
        <v>#REF!</v>
      </c>
      <c r="AA23" s="39" t="e">
        <f t="array" ref="AA23">INDEX('Mapping Summary'!#REF!,MATCH('Peptide Map'!AA23,'Mapping Summary'!$D$6:$D$327,0))</f>
        <v>#REF!</v>
      </c>
      <c r="AB23" s="39" t="e">
        <f t="array" ref="AB23">INDEX('Mapping Summary'!#REF!,MATCH('Peptide Map'!AB23,'Mapping Summary'!$D$6:$D$327,0))</f>
        <v>#REF!</v>
      </c>
      <c r="AC23" s="39" t="e">
        <f t="array" ref="AC23">INDEX('Mapping Summary'!#REF!,MATCH('Peptide Map'!AC23,'Mapping Summary'!$D$6:$D$327,0))</f>
        <v>#REF!</v>
      </c>
      <c r="AD23" s="39" t="e">
        <f t="array" ref="AD23">INDEX('Mapping Summary'!#REF!,MATCH('Peptide Map'!AD23,'Mapping Summary'!$D$6:$D$327,0))</f>
        <v>#REF!</v>
      </c>
      <c r="AE23" s="39" t="e">
        <f t="array" ref="AE23">INDEX('Mapping Summary'!#REF!,MATCH('Peptide Map'!AE23,'Mapping Summary'!$D$6:$D$327,0))</f>
        <v>#REF!</v>
      </c>
      <c r="AF23" s="39" t="e">
        <f t="array" ref="AF23">INDEX('Mapping Summary'!#REF!,MATCH('Peptide Map'!AF23,'Mapping Summary'!$D$6:$D$327,0))</f>
        <v>#REF!</v>
      </c>
      <c r="AG23" s="39" t="e">
        <f t="array" ref="AG23">INDEX('Mapping Summary'!#REF!,MATCH('Peptide Map'!AG23,'Mapping Summary'!$D$6:$D$327,0))</f>
        <v>#REF!</v>
      </c>
      <c r="AH23" s="39" t="e">
        <f t="array" ref="AH23">INDEX('Mapping Summary'!#REF!,MATCH('Peptide Map'!AH23,'Mapping Summary'!$D$6:$D$327,0))</f>
        <v>#REF!</v>
      </c>
      <c r="AI23" s="39" t="e">
        <f t="array" ref="AI23">INDEX('Mapping Summary'!#REF!,MATCH('Peptide Map'!AI23,'Mapping Summary'!$D$6:$D$327,0))</f>
        <v>#REF!</v>
      </c>
      <c r="AJ23" s="39" t="e">
        <f t="array" ref="AJ23">INDEX('Mapping Summary'!#REF!,MATCH('Peptide Map'!AJ23,'Mapping Summary'!$D$6:$D$327,0))</f>
        <v>#REF!</v>
      </c>
      <c r="AK23" s="39" t="e">
        <f t="array" ref="AK23">INDEX('Mapping Summary'!#REF!,MATCH('Peptide Map'!AK23,'Mapping Summary'!$D$6:$D$327,0))</f>
        <v>#REF!</v>
      </c>
      <c r="AL23" s="39" t="e">
        <f t="array" ref="AL23">INDEX('Mapping Summary'!#REF!,MATCH('Peptide Map'!AL23,'Mapping Summary'!$D$6:$D$327,0))</f>
        <v>#REF!</v>
      </c>
      <c r="AM23" s="39" t="e">
        <f t="array" ref="AM23">INDEX('Mapping Summary'!#REF!,MATCH('Peptide Map'!AM23,'Mapping Summary'!$D$6:$D$327,0))</f>
        <v>#REF!</v>
      </c>
      <c r="AN23" s="39" t="e">
        <f t="array" ref="AN23">INDEX('Mapping Summary'!#REF!,MATCH('Peptide Map'!AN23,'Mapping Summary'!$D$6:$D$327,0))</f>
        <v>#REF!</v>
      </c>
      <c r="AO23" s="39" t="e">
        <f t="array" ref="AO23">INDEX('Mapping Summary'!#REF!,MATCH('Peptide Map'!AO23,'Mapping Summary'!$D$6:$D$327,0))</f>
        <v>#REF!</v>
      </c>
      <c r="AP23" s="39" t="e">
        <f t="array" ref="AP23">INDEX('Mapping Summary'!#REF!,MATCH('Peptide Map'!AP23,'Mapping Summary'!$D$6:$D$327,0))</f>
        <v>#REF!</v>
      </c>
      <c r="AQ23" s="39" t="e">
        <f t="array" ref="AQ23">INDEX('Mapping Summary'!#REF!,MATCH('Peptide Map'!AQ23,'Mapping Summary'!$D$6:$D$327,0))</f>
        <v>#REF!</v>
      </c>
      <c r="AR23" s="39" t="e">
        <f t="array" ref="AR23">INDEX('Mapping Summary'!#REF!,MATCH('Peptide Map'!AR23,'Mapping Summary'!$D$6:$D$327,0))</f>
        <v>#REF!</v>
      </c>
      <c r="AS23" s="39" t="e">
        <f t="array" ref="AS23">INDEX('Mapping Summary'!#REF!,MATCH('Peptide Map'!AS23,'Mapping Summary'!$D$6:$D$327,0))</f>
        <v>#REF!</v>
      </c>
      <c r="AT23" s="39" t="e">
        <f t="array" ref="AT23">INDEX('Mapping Summary'!#REF!,MATCH('Peptide Map'!AT23,'Mapping Summary'!$D$6:$D$327,0))</f>
        <v>#REF!</v>
      </c>
      <c r="AU23" s="39" t="e">
        <f t="array" ref="AU23">INDEX('Mapping Summary'!#REF!,MATCH('Peptide Map'!AU23,'Mapping Summary'!$D$6:$D$327,0))</f>
        <v>#REF!</v>
      </c>
      <c r="AV23" s="39" t="e">
        <f t="array" ref="AV23">INDEX('Mapping Summary'!#REF!,MATCH('Peptide Map'!AV23,'Mapping Summary'!$D$6:$D$327,0))</f>
        <v>#REF!</v>
      </c>
      <c r="AW23" s="39" t="e">
        <f t="array" ref="AW23">INDEX('Mapping Summary'!#REF!,MATCH('Peptide Map'!AW23,'Mapping Summary'!$D$6:$D$327,0))</f>
        <v>#REF!</v>
      </c>
      <c r="AX23" s="39" t="e">
        <f t="array" ref="AX23">INDEX('Mapping Summary'!#REF!,MATCH('Peptide Map'!AX23,'Mapping Summary'!$D$6:$D$327,0))</f>
        <v>#REF!</v>
      </c>
      <c r="AY23" s="39" t="e">
        <f t="array" ref="AY23">INDEX('Mapping Summary'!#REF!,MATCH('Peptide Map'!AY23,'Mapping Summary'!$D$6:$D$327,0))</f>
        <v>#REF!</v>
      </c>
      <c r="AZ23" s="39" t="e">
        <f t="array" ref="AZ23">INDEX('Mapping Summary'!#REF!,MATCH('Peptide Map'!AZ23,'Mapping Summary'!$D$6:$D$327,0))</f>
        <v>#REF!</v>
      </c>
      <c r="BA23" s="39" t="e">
        <f t="array" ref="BA23">INDEX('Mapping Summary'!#REF!,MATCH('Peptide Map'!BA23,'Mapping Summary'!$D$6:$D$327,0))</f>
        <v>#REF!</v>
      </c>
      <c r="BB23" s="39" t="e">
        <f t="array" ref="BB23">INDEX('Mapping Summary'!#REF!,MATCH('Peptide Map'!BB23,'Mapping Summary'!$D$6:$D$327,0))</f>
        <v>#REF!</v>
      </c>
      <c r="BC23" s="39" t="e">
        <f t="array" ref="BC23">INDEX('Mapping Summary'!#REF!,MATCH('Peptide Map'!BC23,'Mapping Summary'!$D$6:$D$327,0))</f>
        <v>#REF!</v>
      </c>
      <c r="BD23" s="39" t="e">
        <f t="array" ref="BD23">INDEX('Mapping Summary'!#REF!,MATCH('Peptide Map'!BD23,'Mapping Summary'!$D$6:$D$327,0))</f>
        <v>#REF!</v>
      </c>
      <c r="BE23" s="39" t="e">
        <f t="array" ref="BE23">INDEX('Mapping Summary'!#REF!,MATCH('Peptide Map'!BE23,'Mapping Summary'!$D$6:$D$327,0))</f>
        <v>#REF!</v>
      </c>
      <c r="BF23" s="39" t="e">
        <f t="array" ref="BF23">INDEX('Mapping Summary'!#REF!,MATCH('Peptide Map'!BF23,'Mapping Summary'!$D$6:$D$327,0))</f>
        <v>#REF!</v>
      </c>
      <c r="BG23" s="39" t="e">
        <f t="array" ref="BG23">INDEX('Mapping Summary'!#REF!,MATCH('Peptide Map'!BG23,'Mapping Summary'!$D$6:$D$327,0))</f>
        <v>#REF!</v>
      </c>
      <c r="BH23" s="39" t="e">
        <f t="array" ref="BH23">INDEX('Mapping Summary'!#REF!,MATCH('Peptide Map'!BH23,'Mapping Summary'!$D$6:$D$327,0))</f>
        <v>#REF!</v>
      </c>
      <c r="BI23" s="8"/>
      <c r="BJ23" s="8"/>
      <c r="BK23" s="8"/>
      <c r="BL23" s="8"/>
      <c r="BM23" s="8"/>
      <c r="BN23" s="8"/>
      <c r="BO23" s="8"/>
      <c r="BP23" s="8"/>
      <c r="BQ23" s="8" t="s">
        <v>16</v>
      </c>
    </row>
    <row r="24" spans="1:69" ht="15" customHeight="1" x14ac:dyDescent="0.25">
      <c r="B24" s="10" t="s">
        <v>13</v>
      </c>
      <c r="C24" s="8" t="s">
        <v>16</v>
      </c>
      <c r="D24" s="10" t="s">
        <v>13</v>
      </c>
      <c r="E24" s="8" t="s">
        <v>16</v>
      </c>
      <c r="F24" s="10" t="s">
        <v>13</v>
      </c>
      <c r="G24" s="8" t="s">
        <v>16</v>
      </c>
      <c r="H24" s="10" t="s">
        <v>13</v>
      </c>
      <c r="I24" s="8" t="s">
        <v>16</v>
      </c>
      <c r="J24" s="10" t="s">
        <v>13</v>
      </c>
      <c r="K24" s="8" t="s">
        <v>16</v>
      </c>
      <c r="L24" s="10" t="s">
        <v>13</v>
      </c>
      <c r="M24" s="8" t="s">
        <v>16</v>
      </c>
      <c r="N24" s="10" t="s">
        <v>13</v>
      </c>
      <c r="O24" s="8" t="s">
        <v>16</v>
      </c>
      <c r="P24" s="10" t="s">
        <v>13</v>
      </c>
      <c r="Q24" s="8" t="s">
        <v>16</v>
      </c>
      <c r="R24" s="10" t="s">
        <v>13</v>
      </c>
      <c r="S24" s="8" t="s">
        <v>16</v>
      </c>
      <c r="T24" s="10" t="s">
        <v>13</v>
      </c>
      <c r="U24" s="8" t="s">
        <v>16</v>
      </c>
      <c r="V24" s="10" t="s">
        <v>13</v>
      </c>
      <c r="W24" s="8" t="s">
        <v>16</v>
      </c>
      <c r="X24" s="10" t="s">
        <v>13</v>
      </c>
      <c r="Y24" s="8" t="s">
        <v>16</v>
      </c>
      <c r="Z24" s="10" t="s">
        <v>13</v>
      </c>
      <c r="AA24" s="8" t="s">
        <v>16</v>
      </c>
      <c r="AB24" s="10" t="s">
        <v>13</v>
      </c>
      <c r="AC24" s="8" t="s">
        <v>16</v>
      </c>
      <c r="AD24" s="10" t="s">
        <v>13</v>
      </c>
      <c r="AE24" s="8" t="s">
        <v>16</v>
      </c>
      <c r="AF24" s="10" t="s">
        <v>13</v>
      </c>
      <c r="AG24" s="8" t="s">
        <v>16</v>
      </c>
      <c r="AH24" s="10" t="s">
        <v>13</v>
      </c>
      <c r="AI24" s="8" t="s">
        <v>16</v>
      </c>
      <c r="AJ24" s="10" t="s">
        <v>13</v>
      </c>
      <c r="AK24" s="8" t="s">
        <v>16</v>
      </c>
      <c r="AL24" s="10" t="s">
        <v>13</v>
      </c>
      <c r="AM24" s="8" t="s">
        <v>16</v>
      </c>
      <c r="AN24" s="10" t="s">
        <v>13</v>
      </c>
      <c r="AO24" s="8" t="s">
        <v>16</v>
      </c>
      <c r="AP24" s="10" t="s">
        <v>13</v>
      </c>
      <c r="AQ24" s="8" t="s">
        <v>16</v>
      </c>
      <c r="AR24" s="10" t="s">
        <v>13</v>
      </c>
      <c r="AS24" s="8" t="s">
        <v>16</v>
      </c>
      <c r="AT24" s="10" t="s">
        <v>13</v>
      </c>
      <c r="AU24" s="8" t="s">
        <v>16</v>
      </c>
      <c r="AV24" s="10" t="s">
        <v>13</v>
      </c>
      <c r="AW24" s="8" t="s">
        <v>16</v>
      </c>
      <c r="AX24" s="10" t="s">
        <v>13</v>
      </c>
      <c r="AY24" s="8" t="s">
        <v>16</v>
      </c>
      <c r="AZ24" s="10" t="s">
        <v>13</v>
      </c>
      <c r="BA24" s="8" t="s">
        <v>16</v>
      </c>
      <c r="BB24" s="10" t="s">
        <v>13</v>
      </c>
      <c r="BC24" s="8" t="s">
        <v>16</v>
      </c>
      <c r="BD24" s="10" t="s">
        <v>13</v>
      </c>
      <c r="BE24" s="8" t="s">
        <v>16</v>
      </c>
      <c r="BF24" s="10" t="s">
        <v>13</v>
      </c>
      <c r="BG24" s="8" t="s">
        <v>16</v>
      </c>
      <c r="BH24" s="10" t="s">
        <v>13</v>
      </c>
      <c r="BI24" s="8" t="s">
        <v>16</v>
      </c>
      <c r="BJ24" s="10" t="s">
        <v>13</v>
      </c>
      <c r="BK24" s="8" t="s">
        <v>16</v>
      </c>
      <c r="BL24" s="10" t="s">
        <v>13</v>
      </c>
      <c r="BM24" s="8" t="s">
        <v>16</v>
      </c>
      <c r="BN24" s="10" t="s">
        <v>13</v>
      </c>
      <c r="BO24" s="8" t="s">
        <v>16</v>
      </c>
      <c r="BP24" s="10" t="s">
        <v>13</v>
      </c>
      <c r="BQ24" s="8" t="s">
        <v>16</v>
      </c>
    </row>
    <row r="25" spans="1:69" ht="15" customHeight="1" x14ac:dyDescent="0.25"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</row>
    <row r="26" spans="1:69" ht="15" customHeight="1" x14ac:dyDescent="0.25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</row>
    <row r="27" spans="1:69" ht="15" customHeight="1" x14ac:dyDescent="0.25">
      <c r="A27" s="4" t="s">
        <v>339</v>
      </c>
      <c r="B27" s="8"/>
      <c r="C27" s="9">
        <v>1</v>
      </c>
      <c r="D27" s="9">
        <v>2</v>
      </c>
      <c r="E27" s="9">
        <v>3</v>
      </c>
      <c r="F27" s="9">
        <v>4</v>
      </c>
      <c r="G27" s="9">
        <v>5</v>
      </c>
      <c r="H27" s="9">
        <v>6</v>
      </c>
      <c r="I27" s="9">
        <v>7</v>
      </c>
      <c r="J27" s="9">
        <v>8</v>
      </c>
      <c r="K27" s="9">
        <v>9</v>
      </c>
      <c r="L27" s="9">
        <v>10</v>
      </c>
      <c r="M27" s="9">
        <v>11</v>
      </c>
      <c r="N27" s="9">
        <v>12</v>
      </c>
      <c r="O27" s="9">
        <v>13</v>
      </c>
      <c r="P27" s="9">
        <v>14</v>
      </c>
      <c r="Q27" s="9">
        <v>15</v>
      </c>
      <c r="R27" s="9">
        <v>16</v>
      </c>
      <c r="S27" s="9">
        <v>17</v>
      </c>
      <c r="T27" s="9">
        <v>18</v>
      </c>
      <c r="U27" s="9">
        <v>19</v>
      </c>
      <c r="V27" s="9">
        <v>20</v>
      </c>
      <c r="W27" s="9">
        <v>21</v>
      </c>
      <c r="X27" s="9">
        <v>22</v>
      </c>
      <c r="Y27" s="9">
        <v>23</v>
      </c>
      <c r="Z27" s="9">
        <v>24</v>
      </c>
      <c r="AA27" s="9">
        <v>25</v>
      </c>
      <c r="AB27" s="9">
        <v>26</v>
      </c>
      <c r="AC27" s="9">
        <v>27</v>
      </c>
      <c r="AD27" s="9">
        <v>28</v>
      </c>
      <c r="AE27" s="9">
        <v>29</v>
      </c>
      <c r="AF27" s="9">
        <v>30</v>
      </c>
      <c r="AG27" s="9">
        <v>31</v>
      </c>
      <c r="AH27" s="9">
        <v>32</v>
      </c>
      <c r="AI27" s="9">
        <v>33</v>
      </c>
      <c r="AJ27" s="9">
        <v>34</v>
      </c>
      <c r="AK27" s="9">
        <v>35</v>
      </c>
      <c r="AL27" s="9">
        <v>36</v>
      </c>
      <c r="AM27" s="9">
        <v>37</v>
      </c>
      <c r="AN27" s="9">
        <v>38</v>
      </c>
      <c r="AO27" s="9">
        <v>39</v>
      </c>
      <c r="AP27" s="9">
        <v>40</v>
      </c>
      <c r="AQ27" s="9">
        <v>41</v>
      </c>
      <c r="AR27" s="9">
        <v>42</v>
      </c>
      <c r="AS27" s="9">
        <v>43</v>
      </c>
      <c r="AT27" s="9">
        <v>44</v>
      </c>
      <c r="AU27" s="9">
        <v>45</v>
      </c>
      <c r="AV27" s="9">
        <v>46</v>
      </c>
      <c r="AW27" s="9">
        <v>47</v>
      </c>
      <c r="AX27" s="9">
        <v>48</v>
      </c>
      <c r="AY27" s="9">
        <v>49</v>
      </c>
      <c r="AZ27" s="9">
        <v>50</v>
      </c>
      <c r="BA27" s="9">
        <v>51</v>
      </c>
      <c r="BB27" s="9">
        <v>52</v>
      </c>
      <c r="BC27" s="9">
        <v>53</v>
      </c>
      <c r="BD27" s="9">
        <v>54</v>
      </c>
      <c r="BE27" s="9">
        <v>55</v>
      </c>
      <c r="BF27" s="9">
        <v>56</v>
      </c>
      <c r="BG27" s="9">
        <v>57</v>
      </c>
      <c r="BH27" s="9">
        <v>58</v>
      </c>
      <c r="BI27" s="9">
        <v>59</v>
      </c>
      <c r="BJ27" s="9">
        <v>60</v>
      </c>
      <c r="BK27" s="9">
        <v>61</v>
      </c>
      <c r="BL27" s="9">
        <v>62</v>
      </c>
      <c r="BM27" s="9">
        <v>63</v>
      </c>
      <c r="BN27" s="9">
        <v>64</v>
      </c>
      <c r="BO27" s="9">
        <v>65</v>
      </c>
      <c r="BP27" s="9">
        <v>66</v>
      </c>
      <c r="BQ27" s="8"/>
    </row>
    <row r="28" spans="1:69" ht="15" customHeight="1" x14ac:dyDescent="0.25">
      <c r="B28" s="10" t="s">
        <v>13</v>
      </c>
      <c r="C28" s="8" t="s">
        <v>16</v>
      </c>
      <c r="D28" s="10" t="s">
        <v>13</v>
      </c>
      <c r="E28" s="8" t="s">
        <v>16</v>
      </c>
      <c r="F28" s="10" t="s">
        <v>13</v>
      </c>
      <c r="G28" s="8" t="s">
        <v>16</v>
      </c>
      <c r="H28" s="10" t="s">
        <v>13</v>
      </c>
      <c r="I28" s="8" t="s">
        <v>16</v>
      </c>
      <c r="J28" s="10" t="s">
        <v>13</v>
      </c>
      <c r="K28" s="8" t="s">
        <v>16</v>
      </c>
      <c r="L28" s="10" t="s">
        <v>13</v>
      </c>
      <c r="M28" s="8" t="s">
        <v>16</v>
      </c>
      <c r="N28" s="10" t="s">
        <v>13</v>
      </c>
      <c r="O28" s="8" t="s">
        <v>16</v>
      </c>
      <c r="P28" s="10" t="s">
        <v>13</v>
      </c>
      <c r="Q28" s="8" t="s">
        <v>16</v>
      </c>
      <c r="R28" s="10" t="s">
        <v>13</v>
      </c>
      <c r="S28" s="8" t="s">
        <v>16</v>
      </c>
      <c r="T28" s="10" t="s">
        <v>13</v>
      </c>
      <c r="U28" s="8" t="s">
        <v>16</v>
      </c>
      <c r="V28" s="10" t="s">
        <v>13</v>
      </c>
      <c r="W28" s="8" t="s">
        <v>16</v>
      </c>
      <c r="X28" s="10" t="s">
        <v>13</v>
      </c>
      <c r="Y28" s="8" t="s">
        <v>16</v>
      </c>
      <c r="Z28" s="10" t="s">
        <v>13</v>
      </c>
      <c r="AA28" s="8" t="s">
        <v>16</v>
      </c>
      <c r="AB28" s="10" t="s">
        <v>13</v>
      </c>
      <c r="AC28" s="8" t="s">
        <v>16</v>
      </c>
      <c r="AD28" s="10" t="s">
        <v>13</v>
      </c>
      <c r="AE28" s="8" t="s">
        <v>16</v>
      </c>
      <c r="AF28" s="10" t="s">
        <v>13</v>
      </c>
      <c r="AG28" s="8" t="s">
        <v>16</v>
      </c>
      <c r="AH28" s="10" t="s">
        <v>13</v>
      </c>
      <c r="AI28" s="8" t="s">
        <v>16</v>
      </c>
      <c r="AJ28" s="10" t="s">
        <v>13</v>
      </c>
      <c r="AK28" s="8" t="s">
        <v>16</v>
      </c>
      <c r="AL28" s="10" t="s">
        <v>13</v>
      </c>
      <c r="AM28" s="8" t="s">
        <v>16</v>
      </c>
      <c r="AN28" s="10" t="s">
        <v>13</v>
      </c>
      <c r="AO28" s="8" t="s">
        <v>16</v>
      </c>
      <c r="AP28" s="10" t="s">
        <v>13</v>
      </c>
      <c r="AQ28" s="8" t="s">
        <v>16</v>
      </c>
      <c r="AR28" s="10" t="s">
        <v>13</v>
      </c>
      <c r="AS28" s="8" t="s">
        <v>16</v>
      </c>
      <c r="AT28" s="10" t="s">
        <v>13</v>
      </c>
      <c r="AU28" s="8" t="s">
        <v>16</v>
      </c>
      <c r="AV28" s="10" t="s">
        <v>13</v>
      </c>
      <c r="AW28" s="8" t="s">
        <v>16</v>
      </c>
      <c r="AX28" s="10" t="s">
        <v>13</v>
      </c>
      <c r="AY28" s="8" t="s">
        <v>16</v>
      </c>
      <c r="AZ28" s="10" t="s">
        <v>13</v>
      </c>
      <c r="BA28" s="8" t="s">
        <v>16</v>
      </c>
      <c r="BB28" s="10" t="s">
        <v>13</v>
      </c>
      <c r="BC28" s="8" t="s">
        <v>16</v>
      </c>
      <c r="BD28" s="10" t="s">
        <v>13</v>
      </c>
      <c r="BE28" s="8" t="s">
        <v>16</v>
      </c>
      <c r="BF28" s="10" t="s">
        <v>13</v>
      </c>
      <c r="BG28" s="8" t="s">
        <v>16</v>
      </c>
      <c r="BH28" s="10" t="s">
        <v>13</v>
      </c>
      <c r="BI28" s="8" t="s">
        <v>16</v>
      </c>
      <c r="BJ28" s="10" t="s">
        <v>13</v>
      </c>
      <c r="BK28" s="8" t="s">
        <v>16</v>
      </c>
      <c r="BL28" s="10" t="s">
        <v>13</v>
      </c>
      <c r="BM28" s="8" t="s">
        <v>16</v>
      </c>
      <c r="BN28" s="10" t="s">
        <v>13</v>
      </c>
      <c r="BO28" s="8" t="s">
        <v>16</v>
      </c>
      <c r="BP28" s="10" t="s">
        <v>13</v>
      </c>
      <c r="BQ28" s="8" t="s">
        <v>16</v>
      </c>
    </row>
    <row r="29" spans="1:69" ht="15" customHeight="1" x14ac:dyDescent="0.25">
      <c r="A29" s="11">
        <v>1</v>
      </c>
      <c r="B29" s="10" t="s">
        <v>13</v>
      </c>
      <c r="C29" s="39">
        <f t="array" ref="C29">INDEX('Mapping Summary'!$H$6:$H$327,MATCH('Peptide Map'!C29,'Mapping Summary'!$D$6:$D$327,0))</f>
        <v>25</v>
      </c>
      <c r="D29" s="39">
        <f t="array" ref="D29">INDEX('Mapping Summary'!$H$6:$H$327,MATCH('Peptide Map'!D29,'Mapping Summary'!$D$6:$D$327,0))</f>
        <v>15</v>
      </c>
      <c r="E29" s="39">
        <f t="array" ref="E29">INDEX('Mapping Summary'!$H$6:$H$327,MATCH('Peptide Map'!E29,'Mapping Summary'!$D$6:$D$327,0))</f>
        <v>5</v>
      </c>
      <c r="F29" s="39">
        <f t="array" ref="F29">INDEX('Mapping Summary'!$H$6:$H$327,MATCH('Peptide Map'!F29,'Mapping Summary'!$D$6:$D$327,0))</f>
        <v>12.5</v>
      </c>
      <c r="G29" s="39">
        <f t="array" ref="G29">INDEX('Mapping Summary'!$H$6:$H$327,MATCH('Peptide Map'!G29,'Mapping Summary'!$D$6:$D$327,0))</f>
        <v>0</v>
      </c>
      <c r="H29" s="39">
        <f t="array" ref="H29">INDEX('Mapping Summary'!$H$6:$H$327,MATCH('Peptide Map'!H29,'Mapping Summary'!$D$6:$D$327,0))</f>
        <v>24.5</v>
      </c>
      <c r="I29" s="39">
        <f t="array" ref="I29">INDEX('Mapping Summary'!$H$6:$H$327,MATCH('Peptide Map'!I29,'Mapping Summary'!$D$6:$D$327,0))</f>
        <v>7.75</v>
      </c>
      <c r="J29" s="39">
        <f t="array" ref="J29">INDEX('Mapping Summary'!$H$6:$H$327,MATCH('Peptide Map'!J29,'Mapping Summary'!$D$6:$D$327,0))</f>
        <v>23</v>
      </c>
      <c r="K29" s="39">
        <f t="array" ref="K29">INDEX('Mapping Summary'!$H$6:$H$327,MATCH('Peptide Map'!K29,'Mapping Summary'!$D$6:$D$327,0))</f>
        <v>24</v>
      </c>
      <c r="L29" s="39">
        <f t="array" ref="L29">INDEX('Mapping Summary'!$H$6:$H$327,MATCH('Peptide Map'!L29,'Mapping Summary'!$D$6:$D$327,0))</f>
        <v>0</v>
      </c>
      <c r="M29" s="39">
        <f t="array" ref="M29">INDEX('Mapping Summary'!$H$6:$H$327,MATCH('Peptide Map'!M29,'Mapping Summary'!$D$6:$D$327,0))</f>
        <v>0</v>
      </c>
      <c r="N29" s="39">
        <f t="array" ref="N29">INDEX('Mapping Summary'!$H$6:$H$327,MATCH('Peptide Map'!N29,'Mapping Summary'!$D$6:$D$327,0))</f>
        <v>0</v>
      </c>
      <c r="O29" s="39">
        <f t="array" ref="O29">INDEX('Mapping Summary'!$H$6:$H$327,MATCH('Peptide Map'!O29,'Mapping Summary'!$D$6:$D$327,0))</f>
        <v>0</v>
      </c>
      <c r="P29" s="39">
        <f t="array" ref="P29">INDEX('Mapping Summary'!$H$6:$H$327,MATCH('Peptide Map'!P29,'Mapping Summary'!$D$6:$D$327,0))</f>
        <v>0</v>
      </c>
      <c r="Q29" s="39">
        <f t="array" ref="Q29">INDEX('Mapping Summary'!$H$6:$H$327,MATCH('Peptide Map'!Q29,'Mapping Summary'!$D$6:$D$327,0))</f>
        <v>0</v>
      </c>
      <c r="R29" s="39">
        <f t="array" ref="R29">INDEX('Mapping Summary'!$H$6:$H$327,MATCH('Peptide Map'!R29,'Mapping Summary'!$D$6:$D$327,0))</f>
        <v>0</v>
      </c>
      <c r="S29" s="39">
        <f t="array" ref="S29">INDEX('Mapping Summary'!$H$6:$H$327,MATCH('Peptide Map'!S29,'Mapping Summary'!$D$6:$D$327,0))</f>
        <v>0</v>
      </c>
      <c r="T29" s="39">
        <f t="array" ref="T29">INDEX('Mapping Summary'!$H$6:$H$327,MATCH('Peptide Map'!T29,'Mapping Summary'!$D$6:$D$327,0))</f>
        <v>0</v>
      </c>
      <c r="U29" s="39">
        <f t="array" ref="U29">INDEX('Mapping Summary'!$H$6:$H$327,MATCH('Peptide Map'!U29,'Mapping Summary'!$D$6:$D$327,0))</f>
        <v>0</v>
      </c>
      <c r="V29" s="39">
        <f t="array" ref="V29">INDEX('Mapping Summary'!$H$6:$H$327,MATCH('Peptide Map'!V29,'Mapping Summary'!$D$6:$D$327,0))</f>
        <v>0</v>
      </c>
      <c r="W29" s="39">
        <f t="array" ref="W29">INDEX('Mapping Summary'!$H$6:$H$327,MATCH('Peptide Map'!W29,'Mapping Summary'!$D$6:$D$327,0))</f>
        <v>0</v>
      </c>
      <c r="X29" s="39">
        <f t="array" ref="X29">INDEX('Mapping Summary'!$H$6:$H$327,MATCH('Peptide Map'!X29,'Mapping Summary'!$D$6:$D$327,0))</f>
        <v>0</v>
      </c>
      <c r="Y29" s="39">
        <f t="array" ref="Y29">INDEX('Mapping Summary'!$H$6:$H$327,MATCH('Peptide Map'!Y29,'Mapping Summary'!$D$6:$D$327,0))</f>
        <v>0</v>
      </c>
      <c r="Z29" s="39">
        <f t="array" ref="Z29">INDEX('Mapping Summary'!$H$6:$H$327,MATCH('Peptide Map'!Z29,'Mapping Summary'!$D$6:$D$327,0))</f>
        <v>0</v>
      </c>
      <c r="AA29" s="39">
        <f t="array" ref="AA29">INDEX('Mapping Summary'!$H$6:$H$327,MATCH('Peptide Map'!AA29,'Mapping Summary'!$D$6:$D$327,0))</f>
        <v>0</v>
      </c>
      <c r="AB29" s="39">
        <f t="array" ref="AB29">INDEX('Mapping Summary'!$H$6:$H$327,MATCH('Peptide Map'!AB29,'Mapping Summary'!$D$6:$D$327,0))</f>
        <v>0</v>
      </c>
      <c r="AC29" s="39">
        <f t="array" ref="AC29">INDEX('Mapping Summary'!$H$6:$H$327,MATCH('Peptide Map'!AC29,'Mapping Summary'!$D$6:$D$327,0))</f>
        <v>0</v>
      </c>
      <c r="AD29" s="39">
        <f t="array" ref="AD29">INDEX('Mapping Summary'!$H$6:$H$327,MATCH('Peptide Map'!AD29,'Mapping Summary'!$D$6:$D$327,0))</f>
        <v>0</v>
      </c>
      <c r="AE29" s="39">
        <f t="array" ref="AE29">INDEX('Mapping Summary'!$H$6:$H$327,MATCH('Peptide Map'!AE29,'Mapping Summary'!$D$6:$D$327,0))</f>
        <v>0</v>
      </c>
      <c r="AF29" s="39">
        <f t="array" ref="AF29">INDEX('Mapping Summary'!$H$6:$H$327,MATCH('Peptide Map'!AF29,'Mapping Summary'!$D$6:$D$327,0))</f>
        <v>0</v>
      </c>
      <c r="AG29" s="39">
        <f t="array" ref="AG29">INDEX('Mapping Summary'!$H$6:$H$327,MATCH('Peptide Map'!AG29,'Mapping Summary'!$D$6:$D$327,0))</f>
        <v>0</v>
      </c>
      <c r="AH29" s="39">
        <f t="array" ref="AH29">INDEX('Mapping Summary'!$H$6:$H$327,MATCH('Peptide Map'!AH29,'Mapping Summary'!$D$6:$D$327,0))</f>
        <v>0</v>
      </c>
      <c r="AI29" s="39">
        <f t="array" ref="AI29">INDEX('Mapping Summary'!$H$6:$H$327,MATCH('Peptide Map'!AI29,'Mapping Summary'!$D$6:$D$327,0))</f>
        <v>4.5</v>
      </c>
      <c r="AJ29" s="39">
        <f t="array" ref="AJ29">INDEX('Mapping Summary'!$H$6:$H$327,MATCH('Peptide Map'!AJ29,'Mapping Summary'!$D$6:$D$327,0))</f>
        <v>0</v>
      </c>
      <c r="AK29" s="39">
        <f t="array" ref="AK29">INDEX('Mapping Summary'!$H$6:$H$327,MATCH('Peptide Map'!AK29,'Mapping Summary'!$D$6:$D$327,0))</f>
        <v>0</v>
      </c>
      <c r="AL29" s="39">
        <f t="array" ref="AL29">INDEX('Mapping Summary'!$H$6:$H$327,MATCH('Peptide Map'!AL29,'Mapping Summary'!$D$6:$D$327,0))</f>
        <v>7</v>
      </c>
      <c r="AM29" s="39">
        <f t="array" ref="AM29">INDEX('Mapping Summary'!$H$6:$H$327,MATCH('Peptide Map'!AM29,'Mapping Summary'!$D$6:$D$327,0))</f>
        <v>4</v>
      </c>
      <c r="AN29" s="39">
        <f t="array" ref="AN29">INDEX('Mapping Summary'!$H$6:$H$327,MATCH('Peptide Map'!AN29,'Mapping Summary'!$D$6:$D$327,0))</f>
        <v>0</v>
      </c>
      <c r="AO29" s="39">
        <f t="array" ref="AO29">INDEX('Mapping Summary'!$H$6:$H$327,MATCH('Peptide Map'!AO29,'Mapping Summary'!$D$6:$D$327,0))</f>
        <v>0</v>
      </c>
      <c r="AP29" s="39">
        <f t="array" ref="AP29">INDEX('Mapping Summary'!$H$6:$H$327,MATCH('Peptide Map'!AP29,'Mapping Summary'!$D$6:$D$327,0))</f>
        <v>7.5</v>
      </c>
      <c r="AQ29" s="39">
        <f t="array" ref="AQ29">INDEX('Mapping Summary'!$H$6:$H$327,MATCH('Peptide Map'!AQ29,'Mapping Summary'!$D$6:$D$327,0))</f>
        <v>0</v>
      </c>
      <c r="AR29" s="39">
        <f t="array" ref="AR29">INDEX('Mapping Summary'!$H$6:$H$327,MATCH('Peptide Map'!AR29,'Mapping Summary'!$D$6:$D$327,0))</f>
        <v>0</v>
      </c>
      <c r="AS29" s="39">
        <f t="array" ref="AS29">INDEX('Mapping Summary'!$H$6:$H$327,MATCH('Peptide Map'!AS29,'Mapping Summary'!$D$6:$D$327,0))</f>
        <v>0</v>
      </c>
      <c r="AT29" s="39">
        <f t="array" ref="AT29">INDEX('Mapping Summary'!$H$6:$H$327,MATCH('Peptide Map'!AT29,'Mapping Summary'!$D$6:$D$327,0))</f>
        <v>2</v>
      </c>
      <c r="AU29" s="39">
        <f t="array" ref="AU29">INDEX('Mapping Summary'!$H$6:$H$327,MATCH('Peptide Map'!AU29,'Mapping Summary'!$D$6:$D$327,0))</f>
        <v>0</v>
      </c>
      <c r="AV29" s="39">
        <f t="array" ref="AV29">INDEX('Mapping Summary'!$H$6:$H$327,MATCH('Peptide Map'!AV29,'Mapping Summary'!$D$6:$D$327,0))</f>
        <v>7</v>
      </c>
      <c r="AW29" s="39">
        <f t="array" ref="AW29">INDEX('Mapping Summary'!$H$6:$H$327,MATCH('Peptide Map'!AW29,'Mapping Summary'!$D$6:$D$327,0))</f>
        <v>0</v>
      </c>
      <c r="AX29" s="39">
        <f t="array" ref="AX29">INDEX('Mapping Summary'!$H$6:$H$327,MATCH('Peptide Map'!AX29,'Mapping Summary'!$D$6:$D$327,0))</f>
        <v>0</v>
      </c>
      <c r="AY29" s="39">
        <f t="array" ref="AY29">INDEX('Mapping Summary'!$H$6:$H$327,MATCH('Peptide Map'!AY29,'Mapping Summary'!$D$6:$D$327,0))</f>
        <v>0</v>
      </c>
      <c r="AZ29" s="39">
        <f t="array" ref="AZ29">INDEX('Mapping Summary'!$H$6:$H$327,MATCH('Peptide Map'!AZ29,'Mapping Summary'!$D$6:$D$327,0))</f>
        <v>0</v>
      </c>
      <c r="BA29" s="39">
        <f t="array" ref="BA29">INDEX('Mapping Summary'!$H$6:$H$327,MATCH('Peptide Map'!BA29,'Mapping Summary'!$D$6:$D$327,0))</f>
        <v>0</v>
      </c>
      <c r="BB29" s="39">
        <f t="array" ref="BB29">INDEX('Mapping Summary'!$H$6:$H$327,MATCH('Peptide Map'!BB29,'Mapping Summary'!$D$6:$D$327,0))</f>
        <v>0</v>
      </c>
      <c r="BC29" s="39">
        <f t="array" ref="BC29">INDEX('Mapping Summary'!$H$6:$H$327,MATCH('Peptide Map'!BC29,'Mapping Summary'!$D$6:$D$327,0))</f>
        <v>0</v>
      </c>
      <c r="BD29" s="39">
        <f t="array" ref="BD29">INDEX('Mapping Summary'!$H$6:$H$327,MATCH('Peptide Map'!BD29,'Mapping Summary'!$D$6:$D$327,0))</f>
        <v>0</v>
      </c>
      <c r="BE29" s="39">
        <f t="array" ref="BE29">INDEX('Mapping Summary'!$H$6:$H$327,MATCH('Peptide Map'!BE29,'Mapping Summary'!$D$6:$D$327,0))</f>
        <v>0</v>
      </c>
      <c r="BF29" s="39">
        <f t="array" ref="BF29">INDEX('Mapping Summary'!$H$6:$H$327,MATCH('Peptide Map'!BF29,'Mapping Summary'!$D$6:$D$327,0))</f>
        <v>0</v>
      </c>
      <c r="BG29" s="39">
        <f t="array" ref="BG29">INDEX('Mapping Summary'!$H$6:$H$327,MATCH('Peptide Map'!BG29,'Mapping Summary'!$D$6:$D$327,0))</f>
        <v>0</v>
      </c>
      <c r="BH29" s="39">
        <f t="array" ref="BH29">INDEX('Mapping Summary'!$H$6:$H$327,MATCH('Peptide Map'!BH29,'Mapping Summary'!$D$6:$D$327,0))</f>
        <v>0</v>
      </c>
      <c r="BI29" s="39">
        <f t="array" ref="BI29">INDEX('Mapping Summary'!$H$6:$H$327,MATCH('Peptide Map'!BI29,'Mapping Summary'!$D$6:$D$327,0))</f>
        <v>0</v>
      </c>
      <c r="BJ29" s="39">
        <f t="array" ref="BJ29">INDEX('Mapping Summary'!$H$6:$H$327,MATCH('Peptide Map'!BJ29,'Mapping Summary'!$D$6:$D$327,0))</f>
        <v>0</v>
      </c>
      <c r="BK29" s="39">
        <f t="array" ref="BK29">INDEX('Mapping Summary'!$H$6:$H$327,MATCH('Peptide Map'!BK29,'Mapping Summary'!$D$6:$D$327,0))</f>
        <v>0</v>
      </c>
      <c r="BL29" s="39">
        <f t="array" ref="BL29">INDEX('Mapping Summary'!$H$6:$H$327,MATCH('Peptide Map'!BL29,'Mapping Summary'!$D$6:$D$327,0))</f>
        <v>0</v>
      </c>
      <c r="BM29" s="39">
        <f t="array" ref="BM29">INDEX('Mapping Summary'!$H$6:$H$327,MATCH('Peptide Map'!BM29,'Mapping Summary'!$D$6:$D$327,0))</f>
        <v>0</v>
      </c>
      <c r="BN29" s="39">
        <f t="array" ref="BN29">INDEX('Mapping Summary'!$H$6:$H$327,MATCH('Peptide Map'!BN29,'Mapping Summary'!$D$6:$D$327,0))</f>
        <v>0</v>
      </c>
      <c r="BO29" s="39">
        <f t="array" ref="BO29">INDEX('Mapping Summary'!$H$6:$H$327,MATCH('Peptide Map'!BO29,'Mapping Summary'!$D$6:$D$327,0))</f>
        <v>0</v>
      </c>
      <c r="BP29" s="39">
        <f t="array" ref="BP29">INDEX('Mapping Summary'!$H$6:$H$327,MATCH('Peptide Map'!BP29,'Mapping Summary'!$D$6:$D$327,0))</f>
        <v>0</v>
      </c>
      <c r="BQ29" s="10" t="s">
        <v>13</v>
      </c>
    </row>
    <row r="30" spans="1:69" ht="15" customHeight="1" x14ac:dyDescent="0.25">
      <c r="A30" s="11">
        <v>2</v>
      </c>
      <c r="B30" s="8" t="s">
        <v>16</v>
      </c>
      <c r="C30" s="39">
        <f t="array" ref="C30">INDEX('Mapping Summary'!$H$6:$H$327,MATCH('Peptide Map'!C30,'Mapping Summary'!$D$6:$D$327,0))</f>
        <v>25</v>
      </c>
      <c r="D30" s="39">
        <f t="array" ref="D30">INDEX('Mapping Summary'!$H$6:$H$327,MATCH('Peptide Map'!D30,'Mapping Summary'!$D$6:$D$327,0))</f>
        <v>15</v>
      </c>
      <c r="E30" s="39">
        <f t="array" ref="E30">INDEX('Mapping Summary'!$H$6:$H$327,MATCH('Peptide Map'!E30,'Mapping Summary'!$D$6:$D$327,0))</f>
        <v>5</v>
      </c>
      <c r="F30" s="39">
        <f t="array" ref="F30">INDEX('Mapping Summary'!$H$6:$H$327,MATCH('Peptide Map'!F30,'Mapping Summary'!$D$6:$D$327,0))</f>
        <v>12.5</v>
      </c>
      <c r="G30" s="39">
        <f t="array" ref="G30">INDEX('Mapping Summary'!$H$6:$H$327,MATCH('Peptide Map'!G30,'Mapping Summary'!$D$6:$D$327,0))</f>
        <v>0</v>
      </c>
      <c r="H30" s="39">
        <f t="array" ref="H30">INDEX('Mapping Summary'!$H$6:$H$327,MATCH('Peptide Map'!H30,'Mapping Summary'!$D$6:$D$327,0))</f>
        <v>24.5</v>
      </c>
      <c r="I30" s="39">
        <f t="array" ref="I30">INDEX('Mapping Summary'!$H$6:$H$327,MATCH('Peptide Map'!I30,'Mapping Summary'!$D$6:$D$327,0))</f>
        <v>7.75</v>
      </c>
      <c r="J30" s="39">
        <f t="array" ref="J30">INDEX('Mapping Summary'!$H$6:$H$327,MATCH('Peptide Map'!J30,'Mapping Summary'!$D$6:$D$327,0))</f>
        <v>23</v>
      </c>
      <c r="K30" s="39">
        <f t="array" ref="K30">INDEX('Mapping Summary'!$H$6:$H$327,MATCH('Peptide Map'!K30,'Mapping Summary'!$D$6:$D$327,0))</f>
        <v>24</v>
      </c>
      <c r="L30" s="39">
        <f t="array" ref="L30">INDEX('Mapping Summary'!$H$6:$H$327,MATCH('Peptide Map'!L30,'Mapping Summary'!$D$6:$D$327,0))</f>
        <v>0</v>
      </c>
      <c r="M30" s="39">
        <f t="array" ref="M30">INDEX('Mapping Summary'!$H$6:$H$327,MATCH('Peptide Map'!M30,'Mapping Summary'!$D$6:$D$327,0))</f>
        <v>0</v>
      </c>
      <c r="N30" s="39">
        <f t="array" ref="N30">INDEX('Mapping Summary'!$H$6:$H$327,MATCH('Peptide Map'!N30,'Mapping Summary'!$D$6:$D$327,0))</f>
        <v>0</v>
      </c>
      <c r="O30" s="39">
        <f t="array" ref="O30">INDEX('Mapping Summary'!$H$6:$H$327,MATCH('Peptide Map'!O30,'Mapping Summary'!$D$6:$D$327,0))</f>
        <v>0</v>
      </c>
      <c r="P30" s="39">
        <f t="array" ref="P30">INDEX('Mapping Summary'!$H$6:$H$327,MATCH('Peptide Map'!P30,'Mapping Summary'!$D$6:$D$327,0))</f>
        <v>0</v>
      </c>
      <c r="Q30" s="39">
        <f t="array" ref="Q30">INDEX('Mapping Summary'!$H$6:$H$327,MATCH('Peptide Map'!Q30,'Mapping Summary'!$D$6:$D$327,0))</f>
        <v>0</v>
      </c>
      <c r="R30" s="39">
        <f t="array" ref="R30">INDEX('Mapping Summary'!$H$6:$H$327,MATCH('Peptide Map'!R30,'Mapping Summary'!$D$6:$D$327,0))</f>
        <v>0</v>
      </c>
      <c r="S30" s="39">
        <f t="array" ref="S30">INDEX('Mapping Summary'!$H$6:$H$327,MATCH('Peptide Map'!S30,'Mapping Summary'!$D$6:$D$327,0))</f>
        <v>0</v>
      </c>
      <c r="T30" s="39">
        <f t="array" ref="T30">INDEX('Mapping Summary'!$H$6:$H$327,MATCH('Peptide Map'!T30,'Mapping Summary'!$D$6:$D$327,0))</f>
        <v>0</v>
      </c>
      <c r="U30" s="39">
        <f t="array" ref="U30">INDEX('Mapping Summary'!$H$6:$H$327,MATCH('Peptide Map'!U30,'Mapping Summary'!$D$6:$D$327,0))</f>
        <v>0</v>
      </c>
      <c r="V30" s="39">
        <f t="array" ref="V30">INDEX('Mapping Summary'!$H$6:$H$327,MATCH('Peptide Map'!V30,'Mapping Summary'!$D$6:$D$327,0))</f>
        <v>0</v>
      </c>
      <c r="W30" s="39">
        <f t="array" ref="W30">INDEX('Mapping Summary'!$H$6:$H$327,MATCH('Peptide Map'!W30,'Mapping Summary'!$D$6:$D$327,0))</f>
        <v>0</v>
      </c>
      <c r="X30" s="39">
        <f t="array" ref="X30">INDEX('Mapping Summary'!$H$6:$H$327,MATCH('Peptide Map'!X30,'Mapping Summary'!$D$6:$D$327,0))</f>
        <v>0</v>
      </c>
      <c r="Y30" s="39">
        <f t="array" ref="Y30">INDEX('Mapping Summary'!$H$6:$H$327,MATCH('Peptide Map'!Y30,'Mapping Summary'!$D$6:$D$327,0))</f>
        <v>0</v>
      </c>
      <c r="Z30" s="39">
        <f t="array" ref="Z30">INDEX('Mapping Summary'!$H$6:$H$327,MATCH('Peptide Map'!Z30,'Mapping Summary'!$D$6:$D$327,0))</f>
        <v>0</v>
      </c>
      <c r="AA30" s="39">
        <f t="array" ref="AA30">INDEX('Mapping Summary'!$H$6:$H$327,MATCH('Peptide Map'!AA30,'Mapping Summary'!$D$6:$D$327,0))</f>
        <v>0</v>
      </c>
      <c r="AB30" s="39">
        <f t="array" ref="AB30">INDEX('Mapping Summary'!$H$6:$H$327,MATCH('Peptide Map'!AB30,'Mapping Summary'!$D$6:$D$327,0))</f>
        <v>0</v>
      </c>
      <c r="AC30" s="39">
        <f t="array" ref="AC30">INDEX('Mapping Summary'!$H$6:$H$327,MATCH('Peptide Map'!AC30,'Mapping Summary'!$D$6:$D$327,0))</f>
        <v>0</v>
      </c>
      <c r="AD30" s="39">
        <f t="array" ref="AD30">INDEX('Mapping Summary'!$H$6:$H$327,MATCH('Peptide Map'!AD30,'Mapping Summary'!$D$6:$D$327,0))</f>
        <v>0</v>
      </c>
      <c r="AE30" s="39">
        <f t="array" ref="AE30">INDEX('Mapping Summary'!$H$6:$H$327,MATCH('Peptide Map'!AE30,'Mapping Summary'!$D$6:$D$327,0))</f>
        <v>0</v>
      </c>
      <c r="AF30" s="39">
        <f t="array" ref="AF30">INDEX('Mapping Summary'!$H$6:$H$327,MATCH('Peptide Map'!AF30,'Mapping Summary'!$D$6:$D$327,0))</f>
        <v>0</v>
      </c>
      <c r="AG30" s="39">
        <f t="array" ref="AG30">INDEX('Mapping Summary'!$H$6:$H$327,MATCH('Peptide Map'!AG30,'Mapping Summary'!$D$6:$D$327,0))</f>
        <v>0</v>
      </c>
      <c r="AH30" s="39">
        <f t="array" ref="AH30">INDEX('Mapping Summary'!$H$6:$H$327,MATCH('Peptide Map'!AH30,'Mapping Summary'!$D$6:$D$327,0))</f>
        <v>0</v>
      </c>
      <c r="AI30" s="39">
        <f t="array" ref="AI30">INDEX('Mapping Summary'!$H$6:$H$327,MATCH('Peptide Map'!AI30,'Mapping Summary'!$D$6:$D$327,0))</f>
        <v>4.5</v>
      </c>
      <c r="AJ30" s="39">
        <f t="array" ref="AJ30">INDEX('Mapping Summary'!$H$6:$H$327,MATCH('Peptide Map'!AJ30,'Mapping Summary'!$D$6:$D$327,0))</f>
        <v>0</v>
      </c>
      <c r="AK30" s="39">
        <f t="array" ref="AK30">INDEX('Mapping Summary'!$H$6:$H$327,MATCH('Peptide Map'!AK30,'Mapping Summary'!$D$6:$D$327,0))</f>
        <v>0</v>
      </c>
      <c r="AL30" s="39">
        <f t="array" ref="AL30">INDEX('Mapping Summary'!$H$6:$H$327,MATCH('Peptide Map'!AL30,'Mapping Summary'!$D$6:$D$327,0))</f>
        <v>7</v>
      </c>
      <c r="AM30" s="39">
        <f t="array" ref="AM30">INDEX('Mapping Summary'!$H$6:$H$327,MATCH('Peptide Map'!AM30,'Mapping Summary'!$D$6:$D$327,0))</f>
        <v>4</v>
      </c>
      <c r="AN30" s="39">
        <f t="array" ref="AN30">INDEX('Mapping Summary'!$H$6:$H$327,MATCH('Peptide Map'!AN30,'Mapping Summary'!$D$6:$D$327,0))</f>
        <v>0</v>
      </c>
      <c r="AO30" s="39">
        <f t="array" ref="AO30">INDEX('Mapping Summary'!$H$6:$H$327,MATCH('Peptide Map'!AO30,'Mapping Summary'!$D$6:$D$327,0))</f>
        <v>0</v>
      </c>
      <c r="AP30" s="39">
        <f t="array" ref="AP30">INDEX('Mapping Summary'!$H$6:$H$327,MATCH('Peptide Map'!AP30,'Mapping Summary'!$D$6:$D$327,0))</f>
        <v>7.5</v>
      </c>
      <c r="AQ30" s="39">
        <f t="array" ref="AQ30">INDEX('Mapping Summary'!$H$6:$H$327,MATCH('Peptide Map'!AQ30,'Mapping Summary'!$D$6:$D$327,0))</f>
        <v>0</v>
      </c>
      <c r="AR30" s="39">
        <f t="array" ref="AR30">INDEX('Mapping Summary'!$H$6:$H$327,MATCH('Peptide Map'!AR30,'Mapping Summary'!$D$6:$D$327,0))</f>
        <v>0</v>
      </c>
      <c r="AS30" s="39">
        <f t="array" ref="AS30">INDEX('Mapping Summary'!$H$6:$H$327,MATCH('Peptide Map'!AS30,'Mapping Summary'!$D$6:$D$327,0))</f>
        <v>0</v>
      </c>
      <c r="AT30" s="39">
        <f t="array" ref="AT30">INDEX('Mapping Summary'!$H$6:$H$327,MATCH('Peptide Map'!AT30,'Mapping Summary'!$D$6:$D$327,0))</f>
        <v>2</v>
      </c>
      <c r="AU30" s="39">
        <f t="array" ref="AU30">INDEX('Mapping Summary'!$H$6:$H$327,MATCH('Peptide Map'!AU30,'Mapping Summary'!$D$6:$D$327,0))</f>
        <v>0</v>
      </c>
      <c r="AV30" s="39">
        <f t="array" ref="AV30">INDEX('Mapping Summary'!$H$6:$H$327,MATCH('Peptide Map'!AV30,'Mapping Summary'!$D$6:$D$327,0))</f>
        <v>7</v>
      </c>
      <c r="AW30" s="39">
        <f t="array" ref="AW30">INDEX('Mapping Summary'!$H$6:$H$327,MATCH('Peptide Map'!AW30,'Mapping Summary'!$D$6:$D$327,0))</f>
        <v>0</v>
      </c>
      <c r="AX30" s="39">
        <f t="array" ref="AX30">INDEX('Mapping Summary'!$H$6:$H$327,MATCH('Peptide Map'!AX30,'Mapping Summary'!$D$6:$D$327,0))</f>
        <v>0</v>
      </c>
      <c r="AY30" s="39">
        <f t="array" ref="AY30">INDEX('Mapping Summary'!$H$6:$H$327,MATCH('Peptide Map'!AY30,'Mapping Summary'!$D$6:$D$327,0))</f>
        <v>0</v>
      </c>
      <c r="AZ30" s="39">
        <f t="array" ref="AZ30">INDEX('Mapping Summary'!$H$6:$H$327,MATCH('Peptide Map'!AZ30,'Mapping Summary'!$D$6:$D$327,0))</f>
        <v>0</v>
      </c>
      <c r="BA30" s="39">
        <f t="array" ref="BA30">INDEX('Mapping Summary'!$H$6:$H$327,MATCH('Peptide Map'!BA30,'Mapping Summary'!$D$6:$D$327,0))</f>
        <v>0</v>
      </c>
      <c r="BB30" s="39">
        <f t="array" ref="BB30">INDEX('Mapping Summary'!$H$6:$H$327,MATCH('Peptide Map'!BB30,'Mapping Summary'!$D$6:$D$327,0))</f>
        <v>0</v>
      </c>
      <c r="BC30" s="39">
        <f t="array" ref="BC30">INDEX('Mapping Summary'!$H$6:$H$327,MATCH('Peptide Map'!BC30,'Mapping Summary'!$D$6:$D$327,0))</f>
        <v>0</v>
      </c>
      <c r="BD30" s="39">
        <f t="array" ref="BD30">INDEX('Mapping Summary'!$H$6:$H$327,MATCH('Peptide Map'!BD30,'Mapping Summary'!$D$6:$D$327,0))</f>
        <v>0</v>
      </c>
      <c r="BE30" s="39">
        <f t="array" ref="BE30">INDEX('Mapping Summary'!$H$6:$H$327,MATCH('Peptide Map'!BE30,'Mapping Summary'!$D$6:$D$327,0))</f>
        <v>0</v>
      </c>
      <c r="BF30" s="39">
        <f t="array" ref="BF30">INDEX('Mapping Summary'!$H$6:$H$327,MATCH('Peptide Map'!BF30,'Mapping Summary'!$D$6:$D$327,0))</f>
        <v>0</v>
      </c>
      <c r="BG30" s="39">
        <f t="array" ref="BG30">INDEX('Mapping Summary'!$H$6:$H$327,MATCH('Peptide Map'!BG30,'Mapping Summary'!$D$6:$D$327,0))</f>
        <v>0</v>
      </c>
      <c r="BH30" s="39">
        <f t="array" ref="BH30">INDEX('Mapping Summary'!$H$6:$H$327,MATCH('Peptide Map'!BH30,'Mapping Summary'!$D$6:$D$327,0))</f>
        <v>0</v>
      </c>
      <c r="BI30" s="39">
        <f t="array" ref="BI30">INDEX('Mapping Summary'!$H$6:$H$327,MATCH('Peptide Map'!BI30,'Mapping Summary'!$D$6:$D$327,0))</f>
        <v>0</v>
      </c>
      <c r="BJ30" s="39">
        <f t="array" ref="BJ30">INDEX('Mapping Summary'!$H$6:$H$327,MATCH('Peptide Map'!BJ30,'Mapping Summary'!$D$6:$D$327,0))</f>
        <v>0</v>
      </c>
      <c r="BK30" s="39">
        <f t="array" ref="BK30">INDEX('Mapping Summary'!$H$6:$H$327,MATCH('Peptide Map'!BK30,'Mapping Summary'!$D$6:$D$327,0))</f>
        <v>0</v>
      </c>
      <c r="BL30" s="39">
        <f t="array" ref="BL30">INDEX('Mapping Summary'!$H$6:$H$327,MATCH('Peptide Map'!BL30,'Mapping Summary'!$D$6:$D$327,0))</f>
        <v>0</v>
      </c>
      <c r="BM30" s="39">
        <f t="array" ref="BM30">INDEX('Mapping Summary'!$H$6:$H$327,MATCH('Peptide Map'!BM30,'Mapping Summary'!$D$6:$D$327,0))</f>
        <v>0</v>
      </c>
      <c r="BN30" s="39">
        <f t="array" ref="BN30">INDEX('Mapping Summary'!$H$6:$H$327,MATCH('Peptide Map'!BN30,'Mapping Summary'!$D$6:$D$327,0))</f>
        <v>0</v>
      </c>
      <c r="BO30" s="39">
        <f t="array" ref="BO30">INDEX('Mapping Summary'!$H$6:$H$327,MATCH('Peptide Map'!BO30,'Mapping Summary'!$D$6:$D$327,0))</f>
        <v>0</v>
      </c>
      <c r="BP30" s="39">
        <f t="array" ref="BP30">INDEX('Mapping Summary'!$H$6:$H$327,MATCH('Peptide Map'!BP30,'Mapping Summary'!$D$6:$D$327,0))</f>
        <v>0</v>
      </c>
      <c r="BQ30" s="8" t="s">
        <v>16</v>
      </c>
    </row>
    <row r="31" spans="1:69" ht="15" customHeight="1" x14ac:dyDescent="0.25">
      <c r="A31" s="11">
        <v>3</v>
      </c>
      <c r="B31" s="10" t="s">
        <v>13</v>
      </c>
      <c r="C31" s="39">
        <f t="array" ref="C31">INDEX('Mapping Summary'!$H$6:$H$327,MATCH('Peptide Map'!C31,'Mapping Summary'!$D$6:$D$327,0))</f>
        <v>0</v>
      </c>
      <c r="D31" s="39">
        <f t="array" ref="D31">INDEX('Mapping Summary'!$H$6:$H$327,MATCH('Peptide Map'!D31,'Mapping Summary'!$D$6:$D$327,0))</f>
        <v>3</v>
      </c>
      <c r="E31" s="39">
        <f t="array" ref="E31">INDEX('Mapping Summary'!$H$6:$H$327,MATCH('Peptide Map'!E31,'Mapping Summary'!$D$6:$D$327,0))</f>
        <v>0</v>
      </c>
      <c r="F31" s="39">
        <f t="array" ref="F31">INDEX('Mapping Summary'!$H$6:$H$327,MATCH('Peptide Map'!F31,'Mapping Summary'!$D$6:$D$327,0))</f>
        <v>0</v>
      </c>
      <c r="G31" s="39">
        <f t="array" ref="G31">INDEX('Mapping Summary'!$H$6:$H$327,MATCH('Peptide Map'!G31,'Mapping Summary'!$D$6:$D$327,0))</f>
        <v>0</v>
      </c>
      <c r="H31" s="39">
        <f t="array" ref="H31">INDEX('Mapping Summary'!$H$6:$H$327,MATCH('Peptide Map'!H31,'Mapping Summary'!$D$6:$D$327,0))</f>
        <v>0</v>
      </c>
      <c r="I31" s="39">
        <f t="array" ref="I31">INDEX('Mapping Summary'!$H$6:$H$327,MATCH('Peptide Map'!I31,'Mapping Summary'!$D$6:$D$327,0))</f>
        <v>0</v>
      </c>
      <c r="J31" s="39">
        <f t="array" ref="J31">INDEX('Mapping Summary'!$H$6:$H$327,MATCH('Peptide Map'!J31,'Mapping Summary'!$D$6:$D$327,0))</f>
        <v>0</v>
      </c>
      <c r="K31" s="39">
        <f t="array" ref="K31">INDEX('Mapping Summary'!$H$6:$H$327,MATCH('Peptide Map'!K31,'Mapping Summary'!$D$6:$D$327,0))</f>
        <v>0</v>
      </c>
      <c r="L31" s="39">
        <f t="array" ref="L31">INDEX('Mapping Summary'!$H$6:$H$327,MATCH('Peptide Map'!L31,'Mapping Summary'!$D$6:$D$327,0))</f>
        <v>0</v>
      </c>
      <c r="M31" s="39">
        <f t="array" ref="M31">INDEX('Mapping Summary'!$H$6:$H$327,MATCH('Peptide Map'!M31,'Mapping Summary'!$D$6:$D$327,0))</f>
        <v>0</v>
      </c>
      <c r="N31" s="39">
        <f t="array" ref="N31">INDEX('Mapping Summary'!$H$6:$H$327,MATCH('Peptide Map'!N31,'Mapping Summary'!$D$6:$D$327,0))</f>
        <v>0</v>
      </c>
      <c r="O31" s="39">
        <f t="array" ref="O31">INDEX('Mapping Summary'!$H$6:$H$327,MATCH('Peptide Map'!O31,'Mapping Summary'!$D$6:$D$327,0))</f>
        <v>0</v>
      </c>
      <c r="P31" s="39">
        <f t="array" ref="P31">INDEX('Mapping Summary'!$H$6:$H$327,MATCH('Peptide Map'!P31,'Mapping Summary'!$D$6:$D$327,0))</f>
        <v>20</v>
      </c>
      <c r="Q31" s="39">
        <f t="array" ref="Q31">INDEX('Mapping Summary'!$H$6:$H$327,MATCH('Peptide Map'!Q31,'Mapping Summary'!$D$6:$D$327,0))</f>
        <v>9.5</v>
      </c>
      <c r="R31" s="39">
        <f t="array" ref="R31">INDEX('Mapping Summary'!$H$6:$H$327,MATCH('Peptide Map'!R31,'Mapping Summary'!$D$6:$D$327,0))</f>
        <v>0</v>
      </c>
      <c r="S31" s="39">
        <f t="array" ref="S31">INDEX('Mapping Summary'!$H$6:$H$327,MATCH('Peptide Map'!S31,'Mapping Summary'!$D$6:$D$327,0))</f>
        <v>0</v>
      </c>
      <c r="T31" s="39">
        <f t="array" ref="T31">INDEX('Mapping Summary'!$H$6:$H$327,MATCH('Peptide Map'!T31,'Mapping Summary'!$D$6:$D$327,0))</f>
        <v>0</v>
      </c>
      <c r="U31" s="39">
        <f t="array" ref="U31">INDEX('Mapping Summary'!$H$6:$H$327,MATCH('Peptide Map'!U31,'Mapping Summary'!$D$6:$D$327,0))</f>
        <v>0</v>
      </c>
      <c r="V31" s="39">
        <f t="array" ref="V31">INDEX('Mapping Summary'!$H$6:$H$327,MATCH('Peptide Map'!V31,'Mapping Summary'!$D$6:$D$327,0))</f>
        <v>0</v>
      </c>
      <c r="W31" s="39">
        <f t="array" ref="W31">INDEX('Mapping Summary'!$H$6:$H$327,MATCH('Peptide Map'!W31,'Mapping Summary'!$D$6:$D$327,0))</f>
        <v>0</v>
      </c>
      <c r="X31" s="39">
        <f t="array" ref="X31">INDEX('Mapping Summary'!$H$6:$H$327,MATCH('Peptide Map'!X31,'Mapping Summary'!$D$6:$D$327,0))</f>
        <v>0</v>
      </c>
      <c r="Y31" s="39">
        <f t="array" ref="Y31">INDEX('Mapping Summary'!$H$6:$H$327,MATCH('Peptide Map'!Y31,'Mapping Summary'!$D$6:$D$327,0))</f>
        <v>0</v>
      </c>
      <c r="Z31" s="39">
        <f t="array" ref="Z31">INDEX('Mapping Summary'!$H$6:$H$327,MATCH('Peptide Map'!Z31,'Mapping Summary'!$D$6:$D$327,0))</f>
        <v>0</v>
      </c>
      <c r="AA31" s="39">
        <f t="array" ref="AA31">INDEX('Mapping Summary'!$H$6:$H$327,MATCH('Peptide Map'!AA31,'Mapping Summary'!$D$6:$D$327,0))</f>
        <v>0</v>
      </c>
      <c r="AB31" s="39">
        <f t="array" ref="AB31">INDEX('Mapping Summary'!$H$6:$H$327,MATCH('Peptide Map'!AB31,'Mapping Summary'!$D$6:$D$327,0))</f>
        <v>0</v>
      </c>
      <c r="AC31" s="39">
        <f t="array" ref="AC31">INDEX('Mapping Summary'!$H$6:$H$327,MATCH('Peptide Map'!AC31,'Mapping Summary'!$D$6:$D$327,0))</f>
        <v>0</v>
      </c>
      <c r="AD31" s="39">
        <f t="array" ref="AD31">INDEX('Mapping Summary'!$H$6:$H$327,MATCH('Peptide Map'!AD31,'Mapping Summary'!$D$6:$D$327,0))</f>
        <v>5.5</v>
      </c>
      <c r="AE31" s="39">
        <f t="array" ref="AE31">INDEX('Mapping Summary'!$H$6:$H$327,MATCH('Peptide Map'!AE31,'Mapping Summary'!$D$6:$D$327,0))</f>
        <v>0</v>
      </c>
      <c r="AF31" s="39">
        <f t="array" ref="AF31">INDEX('Mapping Summary'!$H$6:$H$327,MATCH('Peptide Map'!AF31,'Mapping Summary'!$D$6:$D$327,0))</f>
        <v>0</v>
      </c>
      <c r="AG31" s="39">
        <f t="array" ref="AG31">INDEX('Mapping Summary'!$H$6:$H$327,MATCH('Peptide Map'!AG31,'Mapping Summary'!$D$6:$D$327,0))</f>
        <v>0</v>
      </c>
      <c r="AH31" s="39">
        <f t="array" ref="AH31">INDEX('Mapping Summary'!$H$6:$H$327,MATCH('Peptide Map'!AH31,'Mapping Summary'!$D$6:$D$327,0))</f>
        <v>0</v>
      </c>
      <c r="AI31" s="39">
        <f t="array" ref="AI31">INDEX('Mapping Summary'!$H$6:$H$327,MATCH('Peptide Map'!AI31,'Mapping Summary'!$D$6:$D$327,0))</f>
        <v>6</v>
      </c>
      <c r="AJ31" s="39">
        <f t="array" ref="AJ31">INDEX('Mapping Summary'!$H$6:$H$327,MATCH('Peptide Map'!AJ31,'Mapping Summary'!$D$6:$D$327,0))</f>
        <v>0</v>
      </c>
      <c r="AK31" s="39">
        <f t="array" ref="AK31">INDEX('Mapping Summary'!$H$6:$H$327,MATCH('Peptide Map'!AK31,'Mapping Summary'!$D$6:$D$327,0))</f>
        <v>0</v>
      </c>
      <c r="AL31" s="39">
        <f t="array" ref="AL31">INDEX('Mapping Summary'!$H$6:$H$327,MATCH('Peptide Map'!AL31,'Mapping Summary'!$D$6:$D$327,0))</f>
        <v>0</v>
      </c>
      <c r="AM31" s="39">
        <f t="array" ref="AM31">INDEX('Mapping Summary'!$H$6:$H$327,MATCH('Peptide Map'!AM31,'Mapping Summary'!$D$6:$D$327,0))</f>
        <v>0</v>
      </c>
      <c r="AN31" s="39">
        <f t="array" ref="AN31">INDEX('Mapping Summary'!$H$6:$H$327,MATCH('Peptide Map'!AN31,'Mapping Summary'!$D$6:$D$327,0))</f>
        <v>0</v>
      </c>
      <c r="AO31" s="39">
        <f t="array" ref="AO31">INDEX('Mapping Summary'!$H$6:$H$327,MATCH('Peptide Map'!AO31,'Mapping Summary'!$D$6:$D$327,0))</f>
        <v>0</v>
      </c>
      <c r="AP31" s="39">
        <f t="array" ref="AP31">INDEX('Mapping Summary'!$H$6:$H$327,MATCH('Peptide Map'!AP31,'Mapping Summary'!$D$6:$D$327,0))</f>
        <v>14</v>
      </c>
      <c r="AQ31" s="39">
        <f t="array" ref="AQ31">INDEX('Mapping Summary'!$H$6:$H$327,MATCH('Peptide Map'!AQ31,'Mapping Summary'!$D$6:$D$327,0))</f>
        <v>5</v>
      </c>
      <c r="AR31" s="39">
        <f t="array" ref="AR31">INDEX('Mapping Summary'!$H$6:$H$327,MATCH('Peptide Map'!AR31,'Mapping Summary'!$D$6:$D$327,0))</f>
        <v>0</v>
      </c>
      <c r="AS31" s="39">
        <f t="array" ref="AS31">INDEX('Mapping Summary'!$H$6:$H$327,MATCH('Peptide Map'!AS31,'Mapping Summary'!$D$6:$D$327,0))</f>
        <v>0</v>
      </c>
      <c r="AT31" s="39">
        <f t="array" ref="AT31">INDEX('Mapping Summary'!$H$6:$H$327,MATCH('Peptide Map'!AT31,'Mapping Summary'!$D$6:$D$327,0))</f>
        <v>2</v>
      </c>
      <c r="AU31" s="39">
        <f t="array" ref="AU31">INDEX('Mapping Summary'!$H$6:$H$327,MATCH('Peptide Map'!AU31,'Mapping Summary'!$D$6:$D$327,0))</f>
        <v>0</v>
      </c>
      <c r="AV31" s="39">
        <f t="array" ref="AV31">INDEX('Mapping Summary'!$H$6:$H$327,MATCH('Peptide Map'!AV31,'Mapping Summary'!$D$6:$D$327,0))</f>
        <v>0</v>
      </c>
      <c r="AW31" s="39">
        <f t="array" ref="AW31">INDEX('Mapping Summary'!$H$6:$H$327,MATCH('Peptide Map'!AW31,'Mapping Summary'!$D$6:$D$327,0))</f>
        <v>0</v>
      </c>
      <c r="AX31" s="39">
        <f t="array" ref="AX31">INDEX('Mapping Summary'!$H$6:$H$327,MATCH('Peptide Map'!AX31,'Mapping Summary'!$D$6:$D$327,0))</f>
        <v>0</v>
      </c>
      <c r="AY31" s="39">
        <f t="array" ref="AY31">INDEX('Mapping Summary'!$H$6:$H$327,MATCH('Peptide Map'!AY31,'Mapping Summary'!$D$6:$D$327,0))</f>
        <v>0</v>
      </c>
      <c r="AZ31" s="39">
        <f t="array" ref="AZ31">INDEX('Mapping Summary'!$H$6:$H$327,MATCH('Peptide Map'!AZ31,'Mapping Summary'!$D$6:$D$327,0))</f>
        <v>0</v>
      </c>
      <c r="BA31" s="39">
        <f t="array" ref="BA31">INDEX('Mapping Summary'!$H$6:$H$327,MATCH('Peptide Map'!BA31,'Mapping Summary'!$D$6:$D$327,0))</f>
        <v>0</v>
      </c>
      <c r="BB31" s="39">
        <f t="array" ref="BB31">INDEX('Mapping Summary'!$H$6:$H$327,MATCH('Peptide Map'!BB31,'Mapping Summary'!$D$6:$D$327,0))</f>
        <v>0</v>
      </c>
      <c r="BC31" s="39">
        <f t="array" ref="BC31">INDEX('Mapping Summary'!$H$6:$H$327,MATCH('Peptide Map'!BC31,'Mapping Summary'!$D$6:$D$327,0))</f>
        <v>5.5</v>
      </c>
      <c r="BD31" s="39">
        <f t="array" ref="BD31">INDEX('Mapping Summary'!$H$6:$H$327,MATCH('Peptide Map'!BD31,'Mapping Summary'!$D$6:$D$327,0))</f>
        <v>0</v>
      </c>
      <c r="BE31" s="39">
        <f t="array" ref="BE31">INDEX('Mapping Summary'!$H$6:$H$327,MATCH('Peptide Map'!BE31,'Mapping Summary'!$D$6:$D$327,0))</f>
        <v>0</v>
      </c>
      <c r="BF31" s="39">
        <f t="array" ref="BF31">INDEX('Mapping Summary'!$H$6:$H$327,MATCH('Peptide Map'!BF31,'Mapping Summary'!$D$6:$D$327,0))</f>
        <v>0</v>
      </c>
      <c r="BG31" s="39">
        <f t="array" ref="BG31">INDEX('Mapping Summary'!$H$6:$H$327,MATCH('Peptide Map'!BG31,'Mapping Summary'!$D$6:$D$327,0))</f>
        <v>0</v>
      </c>
      <c r="BH31" s="39">
        <f t="array" ref="BH31">INDEX('Mapping Summary'!$H$6:$H$327,MATCH('Peptide Map'!BH31,'Mapping Summary'!$D$6:$D$327,0))</f>
        <v>0</v>
      </c>
      <c r="BI31" s="39">
        <f t="array" ref="BI31">INDEX('Mapping Summary'!$H$6:$H$327,MATCH('Peptide Map'!BI31,'Mapping Summary'!$D$6:$D$327,0))</f>
        <v>0</v>
      </c>
      <c r="BJ31" s="39">
        <f t="array" ref="BJ31">INDEX('Mapping Summary'!$H$6:$H$327,MATCH('Peptide Map'!BJ31,'Mapping Summary'!$D$6:$D$327,0))</f>
        <v>0</v>
      </c>
      <c r="BK31" s="39">
        <f t="array" ref="BK31">INDEX('Mapping Summary'!$H$6:$H$327,MATCH('Peptide Map'!BK31,'Mapping Summary'!$D$6:$D$327,0))</f>
        <v>0</v>
      </c>
      <c r="BL31" s="39">
        <f t="array" ref="BL31">INDEX('Mapping Summary'!$H$6:$H$327,MATCH('Peptide Map'!BL31,'Mapping Summary'!$D$6:$D$327,0))</f>
        <v>0</v>
      </c>
      <c r="BM31" s="39">
        <f t="array" ref="BM31">INDEX('Mapping Summary'!$H$6:$H$327,MATCH('Peptide Map'!BM31,'Mapping Summary'!$D$6:$D$327,0))</f>
        <v>0</v>
      </c>
      <c r="BN31" s="39">
        <f t="array" ref="BN31">INDEX('Mapping Summary'!$H$6:$H$327,MATCH('Peptide Map'!BN31,'Mapping Summary'!$D$6:$D$327,0))</f>
        <v>0</v>
      </c>
      <c r="BO31" s="39">
        <f t="array" ref="BO31">INDEX('Mapping Summary'!$H$6:$H$327,MATCH('Peptide Map'!BO31,'Mapping Summary'!$D$6:$D$327,0))</f>
        <v>0</v>
      </c>
      <c r="BP31" s="39">
        <f t="array" ref="BP31">INDEX('Mapping Summary'!$H$6:$H$327,MATCH('Peptide Map'!BP31,'Mapping Summary'!$D$6:$D$327,0))</f>
        <v>0</v>
      </c>
      <c r="BQ31" s="10" t="s">
        <v>13</v>
      </c>
    </row>
    <row r="32" spans="1:69" ht="15" customHeight="1" x14ac:dyDescent="0.25">
      <c r="A32" s="11">
        <v>4</v>
      </c>
      <c r="B32" s="8" t="s">
        <v>16</v>
      </c>
      <c r="C32" s="39">
        <f t="array" ref="C32">INDEX('Mapping Summary'!$H$6:$H$327,MATCH('Peptide Map'!C32,'Mapping Summary'!$D$6:$D$327,0))</f>
        <v>0</v>
      </c>
      <c r="D32" s="39">
        <f t="array" ref="D32">INDEX('Mapping Summary'!$H$6:$H$327,MATCH('Peptide Map'!D32,'Mapping Summary'!$D$6:$D$327,0))</f>
        <v>3</v>
      </c>
      <c r="E32" s="39">
        <f t="array" ref="E32">INDEX('Mapping Summary'!$H$6:$H$327,MATCH('Peptide Map'!E32,'Mapping Summary'!$D$6:$D$327,0))</f>
        <v>0</v>
      </c>
      <c r="F32" s="39">
        <f t="array" ref="F32">INDEX('Mapping Summary'!$H$6:$H$327,MATCH('Peptide Map'!F32,'Mapping Summary'!$D$6:$D$327,0))</f>
        <v>0</v>
      </c>
      <c r="G32" s="39">
        <f t="array" ref="G32">INDEX('Mapping Summary'!$H$6:$H$327,MATCH('Peptide Map'!G32,'Mapping Summary'!$D$6:$D$327,0))</f>
        <v>0</v>
      </c>
      <c r="H32" s="39">
        <f t="array" ref="H32">INDEX('Mapping Summary'!$H$6:$H$327,MATCH('Peptide Map'!H32,'Mapping Summary'!$D$6:$D$327,0))</f>
        <v>0</v>
      </c>
      <c r="I32" s="39">
        <f t="array" ref="I32">INDEX('Mapping Summary'!$H$6:$H$327,MATCH('Peptide Map'!I32,'Mapping Summary'!$D$6:$D$327,0))</f>
        <v>0</v>
      </c>
      <c r="J32" s="39">
        <f t="array" ref="J32">INDEX('Mapping Summary'!$H$6:$H$327,MATCH('Peptide Map'!J32,'Mapping Summary'!$D$6:$D$327,0))</f>
        <v>0</v>
      </c>
      <c r="K32" s="39">
        <f t="array" ref="K32">INDEX('Mapping Summary'!$H$6:$H$327,MATCH('Peptide Map'!K32,'Mapping Summary'!$D$6:$D$327,0))</f>
        <v>0</v>
      </c>
      <c r="L32" s="39">
        <f t="array" ref="L32">INDEX('Mapping Summary'!$H$6:$H$327,MATCH('Peptide Map'!L32,'Mapping Summary'!$D$6:$D$327,0))</f>
        <v>0</v>
      </c>
      <c r="M32" s="39">
        <f t="array" ref="M32">INDEX('Mapping Summary'!$H$6:$H$327,MATCH('Peptide Map'!M32,'Mapping Summary'!$D$6:$D$327,0))</f>
        <v>0</v>
      </c>
      <c r="N32" s="39">
        <f t="array" ref="N32">INDEX('Mapping Summary'!$H$6:$H$327,MATCH('Peptide Map'!N32,'Mapping Summary'!$D$6:$D$327,0))</f>
        <v>0</v>
      </c>
      <c r="O32" s="39">
        <f t="array" ref="O32">INDEX('Mapping Summary'!$H$6:$H$327,MATCH('Peptide Map'!O32,'Mapping Summary'!$D$6:$D$327,0))</f>
        <v>0</v>
      </c>
      <c r="P32" s="39">
        <f t="array" ref="P32">INDEX('Mapping Summary'!$H$6:$H$327,MATCH('Peptide Map'!P32,'Mapping Summary'!$D$6:$D$327,0))</f>
        <v>20</v>
      </c>
      <c r="Q32" s="39">
        <f t="array" ref="Q32">INDEX('Mapping Summary'!$H$6:$H$327,MATCH('Peptide Map'!Q32,'Mapping Summary'!$D$6:$D$327,0))</f>
        <v>9.5</v>
      </c>
      <c r="R32" s="39">
        <f t="array" ref="R32">INDEX('Mapping Summary'!$H$6:$H$327,MATCH('Peptide Map'!R32,'Mapping Summary'!$D$6:$D$327,0))</f>
        <v>0</v>
      </c>
      <c r="S32" s="39">
        <f t="array" ref="S32">INDEX('Mapping Summary'!$H$6:$H$327,MATCH('Peptide Map'!S32,'Mapping Summary'!$D$6:$D$327,0))</f>
        <v>0</v>
      </c>
      <c r="T32" s="39">
        <f t="array" ref="T32">INDEX('Mapping Summary'!$H$6:$H$327,MATCH('Peptide Map'!T32,'Mapping Summary'!$D$6:$D$327,0))</f>
        <v>0</v>
      </c>
      <c r="U32" s="39">
        <f t="array" ref="U32">INDEX('Mapping Summary'!$H$6:$H$327,MATCH('Peptide Map'!U32,'Mapping Summary'!$D$6:$D$327,0))</f>
        <v>0</v>
      </c>
      <c r="V32" s="39">
        <f t="array" ref="V32">INDEX('Mapping Summary'!$H$6:$H$327,MATCH('Peptide Map'!V32,'Mapping Summary'!$D$6:$D$327,0))</f>
        <v>0</v>
      </c>
      <c r="W32" s="39">
        <f t="array" ref="W32">INDEX('Mapping Summary'!$H$6:$H$327,MATCH('Peptide Map'!W32,'Mapping Summary'!$D$6:$D$327,0))</f>
        <v>0</v>
      </c>
      <c r="X32" s="39">
        <f t="array" ref="X32">INDEX('Mapping Summary'!$H$6:$H$327,MATCH('Peptide Map'!X32,'Mapping Summary'!$D$6:$D$327,0))</f>
        <v>0</v>
      </c>
      <c r="Y32" s="39">
        <f t="array" ref="Y32">INDEX('Mapping Summary'!$H$6:$H$327,MATCH('Peptide Map'!Y32,'Mapping Summary'!$D$6:$D$327,0))</f>
        <v>0</v>
      </c>
      <c r="Z32" s="39">
        <f t="array" ref="Z32">INDEX('Mapping Summary'!$H$6:$H$327,MATCH('Peptide Map'!Z32,'Mapping Summary'!$D$6:$D$327,0))</f>
        <v>0</v>
      </c>
      <c r="AA32" s="39">
        <f t="array" ref="AA32">INDEX('Mapping Summary'!$H$6:$H$327,MATCH('Peptide Map'!AA32,'Mapping Summary'!$D$6:$D$327,0))</f>
        <v>0</v>
      </c>
      <c r="AB32" s="39">
        <f t="array" ref="AB32">INDEX('Mapping Summary'!$H$6:$H$327,MATCH('Peptide Map'!AB32,'Mapping Summary'!$D$6:$D$327,0))</f>
        <v>0</v>
      </c>
      <c r="AC32" s="39">
        <f t="array" ref="AC32">INDEX('Mapping Summary'!$H$6:$H$327,MATCH('Peptide Map'!AC32,'Mapping Summary'!$D$6:$D$327,0))</f>
        <v>0</v>
      </c>
      <c r="AD32" s="39">
        <f t="array" ref="AD32">INDEX('Mapping Summary'!$H$6:$H$327,MATCH('Peptide Map'!AD32,'Mapping Summary'!$D$6:$D$327,0))</f>
        <v>5.5</v>
      </c>
      <c r="AE32" s="39">
        <f t="array" ref="AE32">INDEX('Mapping Summary'!$H$6:$H$327,MATCH('Peptide Map'!AE32,'Mapping Summary'!$D$6:$D$327,0))</f>
        <v>0</v>
      </c>
      <c r="AF32" s="39">
        <f t="array" ref="AF32">INDEX('Mapping Summary'!$H$6:$H$327,MATCH('Peptide Map'!AF32,'Mapping Summary'!$D$6:$D$327,0))</f>
        <v>0</v>
      </c>
      <c r="AG32" s="39">
        <f t="array" ref="AG32">INDEX('Mapping Summary'!$H$6:$H$327,MATCH('Peptide Map'!AG32,'Mapping Summary'!$D$6:$D$327,0))</f>
        <v>0</v>
      </c>
      <c r="AH32" s="39">
        <f t="array" ref="AH32">INDEX('Mapping Summary'!$H$6:$H$327,MATCH('Peptide Map'!AH32,'Mapping Summary'!$D$6:$D$327,0))</f>
        <v>0</v>
      </c>
      <c r="AI32" s="39">
        <f t="array" ref="AI32">INDEX('Mapping Summary'!$H$6:$H$327,MATCH('Peptide Map'!AI32,'Mapping Summary'!$D$6:$D$327,0))</f>
        <v>6</v>
      </c>
      <c r="AJ32" s="39">
        <f t="array" ref="AJ32">INDEX('Mapping Summary'!$H$6:$H$327,MATCH('Peptide Map'!AJ32,'Mapping Summary'!$D$6:$D$327,0))</f>
        <v>0</v>
      </c>
      <c r="AK32" s="39">
        <f t="array" ref="AK32">INDEX('Mapping Summary'!$H$6:$H$327,MATCH('Peptide Map'!AK32,'Mapping Summary'!$D$6:$D$327,0))</f>
        <v>0</v>
      </c>
      <c r="AL32" s="39">
        <f t="array" ref="AL32">INDEX('Mapping Summary'!$H$6:$H$327,MATCH('Peptide Map'!AL32,'Mapping Summary'!$D$6:$D$327,0))</f>
        <v>0</v>
      </c>
      <c r="AM32" s="39">
        <f t="array" ref="AM32">INDEX('Mapping Summary'!$H$6:$H$327,MATCH('Peptide Map'!AM32,'Mapping Summary'!$D$6:$D$327,0))</f>
        <v>0</v>
      </c>
      <c r="AN32" s="39">
        <f t="array" ref="AN32">INDEX('Mapping Summary'!$H$6:$H$327,MATCH('Peptide Map'!AN32,'Mapping Summary'!$D$6:$D$327,0))</f>
        <v>0</v>
      </c>
      <c r="AO32" s="39">
        <f t="array" ref="AO32">INDEX('Mapping Summary'!$H$6:$H$327,MATCH('Peptide Map'!AO32,'Mapping Summary'!$D$6:$D$327,0))</f>
        <v>0</v>
      </c>
      <c r="AP32" s="39">
        <f t="array" ref="AP32">INDEX('Mapping Summary'!$H$6:$H$327,MATCH('Peptide Map'!AP32,'Mapping Summary'!$D$6:$D$327,0))</f>
        <v>14</v>
      </c>
      <c r="AQ32" s="39">
        <f t="array" ref="AQ32">INDEX('Mapping Summary'!$H$6:$H$327,MATCH('Peptide Map'!AQ32,'Mapping Summary'!$D$6:$D$327,0))</f>
        <v>5</v>
      </c>
      <c r="AR32" s="39">
        <f t="array" ref="AR32">INDEX('Mapping Summary'!$H$6:$H$327,MATCH('Peptide Map'!AR32,'Mapping Summary'!$D$6:$D$327,0))</f>
        <v>0</v>
      </c>
      <c r="AS32" s="39">
        <f t="array" ref="AS32">INDEX('Mapping Summary'!$H$6:$H$327,MATCH('Peptide Map'!AS32,'Mapping Summary'!$D$6:$D$327,0))</f>
        <v>0</v>
      </c>
      <c r="AT32" s="39">
        <f t="array" ref="AT32">INDEX('Mapping Summary'!$H$6:$H$327,MATCH('Peptide Map'!AT32,'Mapping Summary'!$D$6:$D$327,0))</f>
        <v>2</v>
      </c>
      <c r="AU32" s="39">
        <f t="array" ref="AU32">INDEX('Mapping Summary'!$H$6:$H$327,MATCH('Peptide Map'!AU32,'Mapping Summary'!$D$6:$D$327,0))</f>
        <v>0</v>
      </c>
      <c r="AV32" s="39">
        <f t="array" ref="AV32">INDEX('Mapping Summary'!$H$6:$H$327,MATCH('Peptide Map'!AV32,'Mapping Summary'!$D$6:$D$327,0))</f>
        <v>0</v>
      </c>
      <c r="AW32" s="39">
        <f t="array" ref="AW32">INDEX('Mapping Summary'!$H$6:$H$327,MATCH('Peptide Map'!AW32,'Mapping Summary'!$D$6:$D$327,0))</f>
        <v>0</v>
      </c>
      <c r="AX32" s="39">
        <f t="array" ref="AX32">INDEX('Mapping Summary'!$H$6:$H$327,MATCH('Peptide Map'!AX32,'Mapping Summary'!$D$6:$D$327,0))</f>
        <v>0</v>
      </c>
      <c r="AY32" s="39">
        <f t="array" ref="AY32">INDEX('Mapping Summary'!$H$6:$H$327,MATCH('Peptide Map'!AY32,'Mapping Summary'!$D$6:$D$327,0))</f>
        <v>0</v>
      </c>
      <c r="AZ32" s="39">
        <f t="array" ref="AZ32">INDEX('Mapping Summary'!$H$6:$H$327,MATCH('Peptide Map'!AZ32,'Mapping Summary'!$D$6:$D$327,0))</f>
        <v>0</v>
      </c>
      <c r="BA32" s="39">
        <f t="array" ref="BA32">INDEX('Mapping Summary'!$H$6:$H$327,MATCH('Peptide Map'!BA32,'Mapping Summary'!$D$6:$D$327,0))</f>
        <v>0</v>
      </c>
      <c r="BB32" s="39">
        <f t="array" ref="BB32">INDEX('Mapping Summary'!$H$6:$H$327,MATCH('Peptide Map'!BB32,'Mapping Summary'!$D$6:$D$327,0))</f>
        <v>0</v>
      </c>
      <c r="BC32" s="39">
        <f t="array" ref="BC32">INDEX('Mapping Summary'!$H$6:$H$327,MATCH('Peptide Map'!BC32,'Mapping Summary'!$D$6:$D$327,0))</f>
        <v>5.5</v>
      </c>
      <c r="BD32" s="39">
        <f t="array" ref="BD32">INDEX('Mapping Summary'!$H$6:$H$327,MATCH('Peptide Map'!BD32,'Mapping Summary'!$D$6:$D$327,0))</f>
        <v>0</v>
      </c>
      <c r="BE32" s="39">
        <f t="array" ref="BE32">INDEX('Mapping Summary'!$H$6:$H$327,MATCH('Peptide Map'!BE32,'Mapping Summary'!$D$6:$D$327,0))</f>
        <v>0</v>
      </c>
      <c r="BF32" s="39">
        <f t="array" ref="BF32">INDEX('Mapping Summary'!$H$6:$H$327,MATCH('Peptide Map'!BF32,'Mapping Summary'!$D$6:$D$327,0))</f>
        <v>0</v>
      </c>
      <c r="BG32" s="39">
        <f t="array" ref="BG32">INDEX('Mapping Summary'!$H$6:$H$327,MATCH('Peptide Map'!BG32,'Mapping Summary'!$D$6:$D$327,0))</f>
        <v>0</v>
      </c>
      <c r="BH32" s="39">
        <f t="array" ref="BH32">INDEX('Mapping Summary'!$H$6:$H$327,MATCH('Peptide Map'!BH32,'Mapping Summary'!$D$6:$D$327,0))</f>
        <v>0</v>
      </c>
      <c r="BI32" s="39">
        <f t="array" ref="BI32">INDEX('Mapping Summary'!$H$6:$H$327,MATCH('Peptide Map'!BI32,'Mapping Summary'!$D$6:$D$327,0))</f>
        <v>0</v>
      </c>
      <c r="BJ32" s="39">
        <f t="array" ref="BJ32">INDEX('Mapping Summary'!$H$6:$H$327,MATCH('Peptide Map'!BJ32,'Mapping Summary'!$D$6:$D$327,0))</f>
        <v>0</v>
      </c>
      <c r="BK32" s="39">
        <f t="array" ref="BK32">INDEX('Mapping Summary'!$H$6:$H$327,MATCH('Peptide Map'!BK32,'Mapping Summary'!$D$6:$D$327,0))</f>
        <v>0</v>
      </c>
      <c r="BL32" s="39">
        <f t="array" ref="BL32">INDEX('Mapping Summary'!$H$6:$H$327,MATCH('Peptide Map'!BL32,'Mapping Summary'!$D$6:$D$327,0))</f>
        <v>0</v>
      </c>
      <c r="BM32" s="39">
        <f t="array" ref="BM32">INDEX('Mapping Summary'!$H$6:$H$327,MATCH('Peptide Map'!BM32,'Mapping Summary'!$D$6:$D$327,0))</f>
        <v>0</v>
      </c>
      <c r="BN32" s="39">
        <f t="array" ref="BN32">INDEX('Mapping Summary'!$H$6:$H$327,MATCH('Peptide Map'!BN32,'Mapping Summary'!$D$6:$D$327,0))</f>
        <v>0</v>
      </c>
      <c r="BO32" s="39">
        <f t="array" ref="BO32">INDEX('Mapping Summary'!$H$6:$H$327,MATCH('Peptide Map'!BO32,'Mapping Summary'!$D$6:$D$327,0))</f>
        <v>0</v>
      </c>
      <c r="BP32" s="39">
        <f t="array" ref="BP32">INDEX('Mapping Summary'!$H$6:$H$327,MATCH('Peptide Map'!BP32,'Mapping Summary'!$D$6:$D$327,0))</f>
        <v>0</v>
      </c>
      <c r="BQ32" s="8" t="s">
        <v>16</v>
      </c>
    </row>
    <row r="33" spans="1:69" ht="15" customHeight="1" x14ac:dyDescent="0.25">
      <c r="A33" s="11">
        <v>5</v>
      </c>
      <c r="B33" s="10" t="s">
        <v>13</v>
      </c>
      <c r="C33" s="39">
        <f t="array" ref="C33">INDEX('Mapping Summary'!$H$6:$H$327,MATCH('Peptide Map'!C33,'Mapping Summary'!$D$6:$D$327,0))</f>
        <v>33.5</v>
      </c>
      <c r="D33" s="39">
        <f t="array" ref="D33">INDEX('Mapping Summary'!$H$6:$H$327,MATCH('Peptide Map'!D33,'Mapping Summary'!$D$6:$D$327,0))</f>
        <v>379.5</v>
      </c>
      <c r="E33" s="39">
        <f t="array" ref="E33">INDEX('Mapping Summary'!$H$6:$H$327,MATCH('Peptide Map'!E33,'Mapping Summary'!$D$6:$D$327,0))</f>
        <v>36</v>
      </c>
      <c r="F33" s="39">
        <f t="array" ref="F33">INDEX('Mapping Summary'!$H$6:$H$327,MATCH('Peptide Map'!F33,'Mapping Summary'!$D$6:$D$327,0))</f>
        <v>16.5</v>
      </c>
      <c r="G33" s="39">
        <f t="array" ref="G33">INDEX('Mapping Summary'!$H$6:$H$327,MATCH('Peptide Map'!G33,'Mapping Summary'!$D$6:$D$327,0))</f>
        <v>20.5</v>
      </c>
      <c r="H33" s="39">
        <f t="array" ref="H33">INDEX('Mapping Summary'!$H$6:$H$327,MATCH('Peptide Map'!H33,'Mapping Summary'!$D$6:$D$327,0))</f>
        <v>14</v>
      </c>
      <c r="I33" s="39">
        <f t="array" ref="I33">INDEX('Mapping Summary'!$H$6:$H$327,MATCH('Peptide Map'!I33,'Mapping Summary'!$D$6:$D$327,0))</f>
        <v>0</v>
      </c>
      <c r="J33" s="39">
        <f t="array" ref="J33">INDEX('Mapping Summary'!$H$6:$H$327,MATCH('Peptide Map'!J33,'Mapping Summary'!$D$6:$D$327,0))</f>
        <v>0</v>
      </c>
      <c r="K33" s="39">
        <f t="array" ref="K33">INDEX('Mapping Summary'!$H$6:$H$327,MATCH('Peptide Map'!K33,'Mapping Summary'!$D$6:$D$327,0))</f>
        <v>0</v>
      </c>
      <c r="L33" s="39">
        <f t="array" ref="L33">INDEX('Mapping Summary'!$H$6:$H$327,MATCH('Peptide Map'!L33,'Mapping Summary'!$D$6:$D$327,0))</f>
        <v>0</v>
      </c>
      <c r="M33" s="39">
        <f t="array" ref="M33">INDEX('Mapping Summary'!$H$6:$H$327,MATCH('Peptide Map'!M33,'Mapping Summary'!$D$6:$D$327,0))</f>
        <v>0</v>
      </c>
      <c r="N33" s="39">
        <f t="array" ref="N33">INDEX('Mapping Summary'!$H$6:$H$327,MATCH('Peptide Map'!N33,'Mapping Summary'!$D$6:$D$327,0))</f>
        <v>0</v>
      </c>
      <c r="O33" s="39">
        <f t="array" ref="O33">INDEX('Mapping Summary'!$H$6:$H$327,MATCH('Peptide Map'!O33,'Mapping Summary'!$D$6:$D$327,0))</f>
        <v>0</v>
      </c>
      <c r="P33" s="39">
        <f t="array" ref="P33">INDEX('Mapping Summary'!$H$6:$H$327,MATCH('Peptide Map'!P33,'Mapping Summary'!$D$6:$D$327,0))</f>
        <v>0</v>
      </c>
      <c r="Q33" s="39">
        <f t="array" ref="Q33">INDEX('Mapping Summary'!$H$6:$H$327,MATCH('Peptide Map'!Q33,'Mapping Summary'!$D$6:$D$327,0))</f>
        <v>0</v>
      </c>
      <c r="R33" s="39">
        <f t="array" ref="R33">INDEX('Mapping Summary'!$H$6:$H$327,MATCH('Peptide Map'!R33,'Mapping Summary'!$D$6:$D$327,0))</f>
        <v>0</v>
      </c>
      <c r="S33" s="39">
        <f t="array" ref="S33">INDEX('Mapping Summary'!$H$6:$H$327,MATCH('Peptide Map'!S33,'Mapping Summary'!$D$6:$D$327,0))</f>
        <v>0</v>
      </c>
      <c r="T33" s="39">
        <f t="array" ref="T33">INDEX('Mapping Summary'!$H$6:$H$327,MATCH('Peptide Map'!T33,'Mapping Summary'!$D$6:$D$327,0))</f>
        <v>0</v>
      </c>
      <c r="U33" s="39">
        <f t="array" ref="U33">INDEX('Mapping Summary'!$H$6:$H$327,MATCH('Peptide Map'!U33,'Mapping Summary'!$D$6:$D$327,0))</f>
        <v>0</v>
      </c>
      <c r="V33" s="39">
        <f t="array" ref="V33">INDEX('Mapping Summary'!$H$6:$H$327,MATCH('Peptide Map'!V33,'Mapping Summary'!$D$6:$D$327,0))</f>
        <v>0</v>
      </c>
      <c r="W33" s="39">
        <f t="array" ref="W33">INDEX('Mapping Summary'!$H$6:$H$327,MATCH('Peptide Map'!W33,'Mapping Summary'!$D$6:$D$327,0))</f>
        <v>6</v>
      </c>
      <c r="X33" s="39">
        <f t="array" ref="X33">INDEX('Mapping Summary'!$H$6:$H$327,MATCH('Peptide Map'!X33,'Mapping Summary'!$D$6:$D$327,0))</f>
        <v>0</v>
      </c>
      <c r="Y33" s="39">
        <f t="array" ref="Y33">INDEX('Mapping Summary'!$H$6:$H$327,MATCH('Peptide Map'!Y33,'Mapping Summary'!$D$6:$D$327,0))</f>
        <v>0</v>
      </c>
      <c r="Z33" s="39">
        <f t="array" ref="Z33">INDEX('Mapping Summary'!$H$6:$H$327,MATCH('Peptide Map'!Z33,'Mapping Summary'!$D$6:$D$327,0))</f>
        <v>0</v>
      </c>
      <c r="AA33" s="39">
        <f t="array" ref="AA33">INDEX('Mapping Summary'!$H$6:$H$327,MATCH('Peptide Map'!AA33,'Mapping Summary'!$D$6:$D$327,0))</f>
        <v>0</v>
      </c>
      <c r="AB33" s="39">
        <f t="array" ref="AB33">INDEX('Mapping Summary'!$H$6:$H$327,MATCH('Peptide Map'!AB33,'Mapping Summary'!$D$6:$D$327,0))</f>
        <v>0</v>
      </c>
      <c r="AC33" s="39">
        <f t="array" ref="AC33">INDEX('Mapping Summary'!$H$6:$H$327,MATCH('Peptide Map'!AC33,'Mapping Summary'!$D$6:$D$327,0))</f>
        <v>0</v>
      </c>
      <c r="AD33" s="39">
        <f t="array" ref="AD33">INDEX('Mapping Summary'!$H$6:$H$327,MATCH('Peptide Map'!AD33,'Mapping Summary'!$D$6:$D$327,0))</f>
        <v>0</v>
      </c>
      <c r="AE33" s="39">
        <f t="array" ref="AE33">INDEX('Mapping Summary'!$H$6:$H$327,MATCH('Peptide Map'!AE33,'Mapping Summary'!$D$6:$D$327,0))</f>
        <v>0</v>
      </c>
      <c r="AF33" s="39">
        <f t="array" ref="AF33">INDEX('Mapping Summary'!$H$6:$H$327,MATCH('Peptide Map'!AF33,'Mapping Summary'!$D$6:$D$327,0))</f>
        <v>0</v>
      </c>
      <c r="AG33" s="39">
        <f t="array" ref="AG33">INDEX('Mapping Summary'!$H$6:$H$327,MATCH('Peptide Map'!AG33,'Mapping Summary'!$D$6:$D$327,0))</f>
        <v>0</v>
      </c>
      <c r="AH33" s="39">
        <f t="array" ref="AH33">INDEX('Mapping Summary'!$H$6:$H$327,MATCH('Peptide Map'!AH33,'Mapping Summary'!$D$6:$D$327,0))</f>
        <v>8.75</v>
      </c>
      <c r="AI33" s="39">
        <f t="array" ref="AI33">INDEX('Mapping Summary'!$H$6:$H$327,MATCH('Peptide Map'!AI33,'Mapping Summary'!$D$6:$D$327,0))</f>
        <v>8.5</v>
      </c>
      <c r="AJ33" s="39">
        <f t="array" ref="AJ33">INDEX('Mapping Summary'!$H$6:$H$327,MATCH('Peptide Map'!AJ33,'Mapping Summary'!$D$6:$D$327,0))</f>
        <v>0</v>
      </c>
      <c r="AK33" s="39">
        <f t="array" ref="AK33">INDEX('Mapping Summary'!$H$6:$H$327,MATCH('Peptide Map'!AK33,'Mapping Summary'!$D$6:$D$327,0))</f>
        <v>0</v>
      </c>
      <c r="AL33" s="39">
        <f t="array" ref="AL33">INDEX('Mapping Summary'!$H$6:$H$327,MATCH('Peptide Map'!AL33,'Mapping Summary'!$D$6:$D$327,0))</f>
        <v>18</v>
      </c>
      <c r="AM33" s="39">
        <f t="array" ref="AM33">INDEX('Mapping Summary'!$H$6:$H$327,MATCH('Peptide Map'!AM33,'Mapping Summary'!$D$6:$D$327,0))</f>
        <v>0</v>
      </c>
      <c r="AN33" s="39">
        <f t="array" ref="AN33">INDEX('Mapping Summary'!$H$6:$H$327,MATCH('Peptide Map'!AN33,'Mapping Summary'!$D$6:$D$327,0))</f>
        <v>0</v>
      </c>
      <c r="AO33" s="39">
        <f t="array" ref="AO33">INDEX('Mapping Summary'!$H$6:$H$327,MATCH('Peptide Map'!AO33,'Mapping Summary'!$D$6:$D$327,0))</f>
        <v>2</v>
      </c>
      <c r="AP33" s="39">
        <f t="array" ref="AP33">INDEX('Mapping Summary'!$H$6:$H$327,MATCH('Peptide Map'!AP33,'Mapping Summary'!$D$6:$D$327,0))</f>
        <v>0</v>
      </c>
      <c r="AQ33" s="39">
        <f t="array" ref="AQ33">INDEX('Mapping Summary'!$H$6:$H$327,MATCH('Peptide Map'!AQ33,'Mapping Summary'!$D$6:$D$327,0))</f>
        <v>0</v>
      </c>
      <c r="AR33" s="39">
        <f t="array" ref="AR33">INDEX('Mapping Summary'!$H$6:$H$327,MATCH('Peptide Map'!AR33,'Mapping Summary'!$D$6:$D$327,0))</f>
        <v>0</v>
      </c>
      <c r="AS33" s="39">
        <f t="array" ref="AS33">INDEX('Mapping Summary'!$H$6:$H$327,MATCH('Peptide Map'!AS33,'Mapping Summary'!$D$6:$D$327,0))</f>
        <v>0</v>
      </c>
      <c r="AT33" s="39">
        <f t="array" ref="AT33">INDEX('Mapping Summary'!$H$6:$H$327,MATCH('Peptide Map'!AT33,'Mapping Summary'!$D$6:$D$327,0))</f>
        <v>0</v>
      </c>
      <c r="AU33" s="39">
        <f t="array" ref="AU33">INDEX('Mapping Summary'!$H$6:$H$327,MATCH('Peptide Map'!AU33,'Mapping Summary'!$D$6:$D$327,0))</f>
        <v>13</v>
      </c>
      <c r="AV33" s="39">
        <f t="array" ref="AV33">INDEX('Mapping Summary'!$H$6:$H$327,MATCH('Peptide Map'!AV33,'Mapping Summary'!$D$6:$D$327,0))</f>
        <v>12.5</v>
      </c>
      <c r="AW33" s="39">
        <f t="array" ref="AW33">INDEX('Mapping Summary'!$H$6:$H$327,MATCH('Peptide Map'!AW33,'Mapping Summary'!$D$6:$D$327,0))</f>
        <v>0</v>
      </c>
      <c r="AX33" s="39">
        <f t="array" ref="AX33">INDEX('Mapping Summary'!$H$6:$H$327,MATCH('Peptide Map'!AX33,'Mapping Summary'!$D$6:$D$327,0))</f>
        <v>0</v>
      </c>
      <c r="AY33" s="39">
        <f t="array" ref="AY33">INDEX('Mapping Summary'!$H$6:$H$327,MATCH('Peptide Map'!AY33,'Mapping Summary'!$D$6:$D$327,0))</f>
        <v>11.5</v>
      </c>
      <c r="AZ33" s="39">
        <f t="array" ref="AZ33">INDEX('Mapping Summary'!$H$6:$H$327,MATCH('Peptide Map'!AZ33,'Mapping Summary'!$D$6:$D$327,0))</f>
        <v>13.5</v>
      </c>
      <c r="BA33" s="39">
        <f t="array" ref="BA33">INDEX('Mapping Summary'!$H$6:$H$327,MATCH('Peptide Map'!BA33,'Mapping Summary'!$D$6:$D$327,0))</f>
        <v>17</v>
      </c>
      <c r="BB33" s="39">
        <f t="array" ref="BB33">INDEX('Mapping Summary'!$H$6:$H$327,MATCH('Peptide Map'!BB33,'Mapping Summary'!$D$6:$D$327,0))</f>
        <v>9.5</v>
      </c>
      <c r="BC33" s="39">
        <f t="array" ref="BC33">INDEX('Mapping Summary'!$H$6:$H$327,MATCH('Peptide Map'!BC33,'Mapping Summary'!$D$6:$D$327,0))</f>
        <v>6</v>
      </c>
      <c r="BD33" s="39">
        <f t="array" ref="BD33">INDEX('Mapping Summary'!$H$6:$H$327,MATCH('Peptide Map'!BD33,'Mapping Summary'!$D$6:$D$327,0))</f>
        <v>6.5</v>
      </c>
      <c r="BE33" s="39">
        <f t="array" ref="BE33">INDEX('Mapping Summary'!$H$6:$H$327,MATCH('Peptide Map'!BE33,'Mapping Summary'!$D$6:$D$327,0))</f>
        <v>0</v>
      </c>
      <c r="BF33" s="39">
        <f t="array" ref="BF33">INDEX('Mapping Summary'!$H$6:$H$327,MATCH('Peptide Map'!BF33,'Mapping Summary'!$D$6:$D$327,0))</f>
        <v>0</v>
      </c>
      <c r="BG33" s="39">
        <f t="array" ref="BG33">INDEX('Mapping Summary'!$H$6:$H$327,MATCH('Peptide Map'!BG33,'Mapping Summary'!$D$6:$D$327,0))</f>
        <v>0</v>
      </c>
      <c r="BH33" s="39">
        <f t="array" ref="BH33">INDEX('Mapping Summary'!$H$6:$H$327,MATCH('Peptide Map'!BH33,'Mapping Summary'!$D$6:$D$327,0))</f>
        <v>0</v>
      </c>
      <c r="BI33" s="39">
        <f t="array" ref="BI33">INDEX('Mapping Summary'!$H$6:$H$327,MATCH('Peptide Map'!BI33,'Mapping Summary'!$D$6:$D$327,0))</f>
        <v>0</v>
      </c>
      <c r="BJ33" s="39">
        <f t="array" ref="BJ33">INDEX('Mapping Summary'!$H$6:$H$327,MATCH('Peptide Map'!BJ33,'Mapping Summary'!$D$6:$D$327,0))</f>
        <v>0</v>
      </c>
      <c r="BK33" s="39">
        <f t="array" ref="BK33">INDEX('Mapping Summary'!$H$6:$H$327,MATCH('Peptide Map'!BK33,'Mapping Summary'!$D$6:$D$327,0))</f>
        <v>0</v>
      </c>
      <c r="BL33" s="39">
        <f t="array" ref="BL33">INDEX('Mapping Summary'!$H$6:$H$327,MATCH('Peptide Map'!BL33,'Mapping Summary'!$D$6:$D$327,0))</f>
        <v>0</v>
      </c>
      <c r="BM33" s="39">
        <f t="array" ref="BM33">INDEX('Mapping Summary'!$H$6:$H$327,MATCH('Peptide Map'!BM33,'Mapping Summary'!$D$6:$D$327,0))</f>
        <v>0</v>
      </c>
      <c r="BN33" s="39">
        <f t="array" ref="BN33">INDEX('Mapping Summary'!$H$6:$H$327,MATCH('Peptide Map'!BN33,'Mapping Summary'!$D$6:$D$327,0))</f>
        <v>0</v>
      </c>
      <c r="BO33" s="39">
        <f t="array" ref="BO33">INDEX('Mapping Summary'!$H$6:$H$327,MATCH('Peptide Map'!BO33,'Mapping Summary'!$D$6:$D$327,0))</f>
        <v>0</v>
      </c>
      <c r="BP33" s="39">
        <f t="array" ref="BP33">INDEX('Mapping Summary'!$H$6:$H$327,MATCH('Peptide Map'!BP33,'Mapping Summary'!$D$6:$D$327,0))</f>
        <v>0</v>
      </c>
      <c r="BQ33" s="10" t="s">
        <v>13</v>
      </c>
    </row>
    <row r="34" spans="1:69" ht="15" customHeight="1" x14ac:dyDescent="0.25">
      <c r="A34" s="11">
        <v>6</v>
      </c>
      <c r="B34" s="8" t="s">
        <v>16</v>
      </c>
      <c r="C34" s="39">
        <f t="array" ref="C34">INDEX('Mapping Summary'!$H$6:$H$327,MATCH('Peptide Map'!C34,'Mapping Summary'!$D$6:$D$327,0))</f>
        <v>33.5</v>
      </c>
      <c r="D34" s="39">
        <f t="array" ref="D34">INDEX('Mapping Summary'!$H$6:$H$327,MATCH('Peptide Map'!D34,'Mapping Summary'!$D$6:$D$327,0))</f>
        <v>379.5</v>
      </c>
      <c r="E34" s="39">
        <f t="array" ref="E34">INDEX('Mapping Summary'!$H$6:$H$327,MATCH('Peptide Map'!E34,'Mapping Summary'!$D$6:$D$327,0))</f>
        <v>36</v>
      </c>
      <c r="F34" s="39">
        <f t="array" ref="F34">INDEX('Mapping Summary'!$H$6:$H$327,MATCH('Peptide Map'!F34,'Mapping Summary'!$D$6:$D$327,0))</f>
        <v>16.5</v>
      </c>
      <c r="G34" s="39">
        <f t="array" ref="G34">INDEX('Mapping Summary'!$H$6:$H$327,MATCH('Peptide Map'!G34,'Mapping Summary'!$D$6:$D$327,0))</f>
        <v>20.5</v>
      </c>
      <c r="H34" s="39">
        <f t="array" ref="H34">INDEX('Mapping Summary'!$H$6:$H$327,MATCH('Peptide Map'!H34,'Mapping Summary'!$D$6:$D$327,0))</f>
        <v>14</v>
      </c>
      <c r="I34" s="39">
        <f t="array" ref="I34">INDEX('Mapping Summary'!$H$6:$H$327,MATCH('Peptide Map'!I34,'Mapping Summary'!$D$6:$D$327,0))</f>
        <v>0</v>
      </c>
      <c r="J34" s="39">
        <f t="array" ref="J34">INDEX('Mapping Summary'!$H$6:$H$327,MATCH('Peptide Map'!J34,'Mapping Summary'!$D$6:$D$327,0))</f>
        <v>0</v>
      </c>
      <c r="K34" s="39">
        <f t="array" ref="K34">INDEX('Mapping Summary'!$H$6:$H$327,MATCH('Peptide Map'!K34,'Mapping Summary'!$D$6:$D$327,0))</f>
        <v>0</v>
      </c>
      <c r="L34" s="39">
        <f t="array" ref="L34">INDEX('Mapping Summary'!$H$6:$H$327,MATCH('Peptide Map'!L34,'Mapping Summary'!$D$6:$D$327,0))</f>
        <v>0</v>
      </c>
      <c r="M34" s="39">
        <f t="array" ref="M34">INDEX('Mapping Summary'!$H$6:$H$327,MATCH('Peptide Map'!M34,'Mapping Summary'!$D$6:$D$327,0))</f>
        <v>0</v>
      </c>
      <c r="N34" s="39">
        <f t="array" ref="N34">INDEX('Mapping Summary'!$H$6:$H$327,MATCH('Peptide Map'!N34,'Mapping Summary'!$D$6:$D$327,0))</f>
        <v>0</v>
      </c>
      <c r="O34" s="39">
        <f t="array" ref="O34">INDEX('Mapping Summary'!$H$6:$H$327,MATCH('Peptide Map'!O34,'Mapping Summary'!$D$6:$D$327,0))</f>
        <v>0</v>
      </c>
      <c r="P34" s="39">
        <f t="array" ref="P34">INDEX('Mapping Summary'!$H$6:$H$327,MATCH('Peptide Map'!P34,'Mapping Summary'!$D$6:$D$327,0))</f>
        <v>0</v>
      </c>
      <c r="Q34" s="39">
        <f t="array" ref="Q34">INDEX('Mapping Summary'!$H$6:$H$327,MATCH('Peptide Map'!Q34,'Mapping Summary'!$D$6:$D$327,0))</f>
        <v>0</v>
      </c>
      <c r="R34" s="39">
        <f t="array" ref="R34">INDEX('Mapping Summary'!$H$6:$H$327,MATCH('Peptide Map'!R34,'Mapping Summary'!$D$6:$D$327,0))</f>
        <v>0</v>
      </c>
      <c r="S34" s="39">
        <f t="array" ref="S34">INDEX('Mapping Summary'!$H$6:$H$327,MATCH('Peptide Map'!S34,'Mapping Summary'!$D$6:$D$327,0))</f>
        <v>0</v>
      </c>
      <c r="T34" s="39">
        <f t="array" ref="T34">INDEX('Mapping Summary'!$H$6:$H$327,MATCH('Peptide Map'!T34,'Mapping Summary'!$D$6:$D$327,0))</f>
        <v>0</v>
      </c>
      <c r="U34" s="39">
        <f t="array" ref="U34">INDEX('Mapping Summary'!$H$6:$H$327,MATCH('Peptide Map'!U34,'Mapping Summary'!$D$6:$D$327,0))</f>
        <v>0</v>
      </c>
      <c r="V34" s="39">
        <f t="array" ref="V34">INDEX('Mapping Summary'!$H$6:$H$327,MATCH('Peptide Map'!V34,'Mapping Summary'!$D$6:$D$327,0))</f>
        <v>0</v>
      </c>
      <c r="W34" s="39">
        <f t="array" ref="W34">INDEX('Mapping Summary'!$H$6:$H$327,MATCH('Peptide Map'!W34,'Mapping Summary'!$D$6:$D$327,0))</f>
        <v>6</v>
      </c>
      <c r="X34" s="39">
        <f t="array" ref="X34">INDEX('Mapping Summary'!$H$6:$H$327,MATCH('Peptide Map'!X34,'Mapping Summary'!$D$6:$D$327,0))</f>
        <v>0</v>
      </c>
      <c r="Y34" s="39">
        <f t="array" ref="Y34">INDEX('Mapping Summary'!$H$6:$H$327,MATCH('Peptide Map'!Y34,'Mapping Summary'!$D$6:$D$327,0))</f>
        <v>0</v>
      </c>
      <c r="Z34" s="39">
        <f t="array" ref="Z34">INDEX('Mapping Summary'!$H$6:$H$327,MATCH('Peptide Map'!Z34,'Mapping Summary'!$D$6:$D$327,0))</f>
        <v>0</v>
      </c>
      <c r="AA34" s="39">
        <f t="array" ref="AA34">INDEX('Mapping Summary'!$H$6:$H$327,MATCH('Peptide Map'!AA34,'Mapping Summary'!$D$6:$D$327,0))</f>
        <v>0</v>
      </c>
      <c r="AB34" s="39">
        <f t="array" ref="AB34">INDEX('Mapping Summary'!$H$6:$H$327,MATCH('Peptide Map'!AB34,'Mapping Summary'!$D$6:$D$327,0))</f>
        <v>0</v>
      </c>
      <c r="AC34" s="39">
        <f t="array" ref="AC34">INDEX('Mapping Summary'!$H$6:$H$327,MATCH('Peptide Map'!AC34,'Mapping Summary'!$D$6:$D$327,0))</f>
        <v>0</v>
      </c>
      <c r="AD34" s="39">
        <f t="array" ref="AD34">INDEX('Mapping Summary'!$H$6:$H$327,MATCH('Peptide Map'!AD34,'Mapping Summary'!$D$6:$D$327,0))</f>
        <v>0</v>
      </c>
      <c r="AE34" s="39">
        <f t="array" ref="AE34">INDEX('Mapping Summary'!$H$6:$H$327,MATCH('Peptide Map'!AE34,'Mapping Summary'!$D$6:$D$327,0))</f>
        <v>0</v>
      </c>
      <c r="AF34" s="39">
        <f t="array" ref="AF34">INDEX('Mapping Summary'!$H$6:$H$327,MATCH('Peptide Map'!AF34,'Mapping Summary'!$D$6:$D$327,0))</f>
        <v>0</v>
      </c>
      <c r="AG34" s="39">
        <f t="array" ref="AG34">INDEX('Mapping Summary'!$H$6:$H$327,MATCH('Peptide Map'!AG34,'Mapping Summary'!$D$6:$D$327,0))</f>
        <v>0</v>
      </c>
      <c r="AH34" s="39">
        <f t="array" ref="AH34">INDEX('Mapping Summary'!$H$6:$H$327,MATCH('Peptide Map'!AH34,'Mapping Summary'!$D$6:$D$327,0))</f>
        <v>8.75</v>
      </c>
      <c r="AI34" s="39">
        <f t="array" ref="AI34">INDEX('Mapping Summary'!$H$6:$H$327,MATCH('Peptide Map'!AI34,'Mapping Summary'!$D$6:$D$327,0))</f>
        <v>8.5</v>
      </c>
      <c r="AJ34" s="39">
        <f t="array" ref="AJ34">INDEX('Mapping Summary'!$H$6:$H$327,MATCH('Peptide Map'!AJ34,'Mapping Summary'!$D$6:$D$327,0))</f>
        <v>0</v>
      </c>
      <c r="AK34" s="39">
        <f t="array" ref="AK34">INDEX('Mapping Summary'!$H$6:$H$327,MATCH('Peptide Map'!AK34,'Mapping Summary'!$D$6:$D$327,0))</f>
        <v>0</v>
      </c>
      <c r="AL34" s="39">
        <f t="array" ref="AL34">INDEX('Mapping Summary'!$H$6:$H$327,MATCH('Peptide Map'!AL34,'Mapping Summary'!$D$6:$D$327,0))</f>
        <v>18</v>
      </c>
      <c r="AM34" s="39">
        <f t="array" ref="AM34">INDEX('Mapping Summary'!$H$6:$H$327,MATCH('Peptide Map'!AM34,'Mapping Summary'!$D$6:$D$327,0))</f>
        <v>0</v>
      </c>
      <c r="AN34" s="39">
        <f t="array" ref="AN34">INDEX('Mapping Summary'!$H$6:$H$327,MATCH('Peptide Map'!AN34,'Mapping Summary'!$D$6:$D$327,0))</f>
        <v>0</v>
      </c>
      <c r="AO34" s="39">
        <f t="array" ref="AO34">INDEX('Mapping Summary'!$H$6:$H$327,MATCH('Peptide Map'!AO34,'Mapping Summary'!$D$6:$D$327,0))</f>
        <v>2</v>
      </c>
      <c r="AP34" s="39">
        <f t="array" ref="AP34">INDEX('Mapping Summary'!$H$6:$H$327,MATCH('Peptide Map'!AP34,'Mapping Summary'!$D$6:$D$327,0))</f>
        <v>0</v>
      </c>
      <c r="AQ34" s="39">
        <f t="array" ref="AQ34">INDEX('Mapping Summary'!$H$6:$H$327,MATCH('Peptide Map'!AQ34,'Mapping Summary'!$D$6:$D$327,0))</f>
        <v>0</v>
      </c>
      <c r="AR34" s="39">
        <f t="array" ref="AR34">INDEX('Mapping Summary'!$H$6:$H$327,MATCH('Peptide Map'!AR34,'Mapping Summary'!$D$6:$D$327,0))</f>
        <v>0</v>
      </c>
      <c r="AS34" s="39">
        <f t="array" ref="AS34">INDEX('Mapping Summary'!$H$6:$H$327,MATCH('Peptide Map'!AS34,'Mapping Summary'!$D$6:$D$327,0))</f>
        <v>0</v>
      </c>
      <c r="AT34" s="39">
        <f t="array" ref="AT34">INDEX('Mapping Summary'!$H$6:$H$327,MATCH('Peptide Map'!AT34,'Mapping Summary'!$D$6:$D$327,0))</f>
        <v>0</v>
      </c>
      <c r="AU34" s="39">
        <f t="array" ref="AU34">INDEX('Mapping Summary'!$H$6:$H$327,MATCH('Peptide Map'!AU34,'Mapping Summary'!$D$6:$D$327,0))</f>
        <v>13</v>
      </c>
      <c r="AV34" s="39">
        <f t="array" ref="AV34">INDEX('Mapping Summary'!$H$6:$H$327,MATCH('Peptide Map'!AV34,'Mapping Summary'!$D$6:$D$327,0))</f>
        <v>12.5</v>
      </c>
      <c r="AW34" s="39">
        <f t="array" ref="AW34">INDEX('Mapping Summary'!$H$6:$H$327,MATCH('Peptide Map'!AW34,'Mapping Summary'!$D$6:$D$327,0))</f>
        <v>0</v>
      </c>
      <c r="AX34" s="39">
        <f t="array" ref="AX34">INDEX('Mapping Summary'!$H$6:$H$327,MATCH('Peptide Map'!AX34,'Mapping Summary'!$D$6:$D$327,0))</f>
        <v>0</v>
      </c>
      <c r="AY34" s="39">
        <f t="array" ref="AY34">INDEX('Mapping Summary'!$H$6:$H$327,MATCH('Peptide Map'!AY34,'Mapping Summary'!$D$6:$D$327,0))</f>
        <v>11.5</v>
      </c>
      <c r="AZ34" s="39">
        <f t="array" ref="AZ34">INDEX('Mapping Summary'!$H$6:$H$327,MATCH('Peptide Map'!AZ34,'Mapping Summary'!$D$6:$D$327,0))</f>
        <v>13.5</v>
      </c>
      <c r="BA34" s="39">
        <f t="array" ref="BA34">INDEX('Mapping Summary'!$H$6:$H$327,MATCH('Peptide Map'!BA34,'Mapping Summary'!$D$6:$D$327,0))</f>
        <v>17</v>
      </c>
      <c r="BB34" s="39">
        <f t="array" ref="BB34">INDEX('Mapping Summary'!$H$6:$H$327,MATCH('Peptide Map'!BB34,'Mapping Summary'!$D$6:$D$327,0))</f>
        <v>9.5</v>
      </c>
      <c r="BC34" s="39">
        <f t="array" ref="BC34">INDEX('Mapping Summary'!$H$6:$H$327,MATCH('Peptide Map'!BC34,'Mapping Summary'!$D$6:$D$327,0))</f>
        <v>6</v>
      </c>
      <c r="BD34" s="39">
        <f t="array" ref="BD34">INDEX('Mapping Summary'!$H$6:$H$327,MATCH('Peptide Map'!BD34,'Mapping Summary'!$D$6:$D$327,0))</f>
        <v>6.5</v>
      </c>
      <c r="BE34" s="39">
        <f t="array" ref="BE34">INDEX('Mapping Summary'!$H$6:$H$327,MATCH('Peptide Map'!BE34,'Mapping Summary'!$D$6:$D$327,0))</f>
        <v>0</v>
      </c>
      <c r="BF34" s="39">
        <f t="array" ref="BF34">INDEX('Mapping Summary'!$H$6:$H$327,MATCH('Peptide Map'!BF34,'Mapping Summary'!$D$6:$D$327,0))</f>
        <v>0</v>
      </c>
      <c r="BG34" s="39">
        <f t="array" ref="BG34">INDEX('Mapping Summary'!$H$6:$H$327,MATCH('Peptide Map'!BG34,'Mapping Summary'!$D$6:$D$327,0))</f>
        <v>0</v>
      </c>
      <c r="BH34" s="39">
        <f t="array" ref="BH34">INDEX('Mapping Summary'!$H$6:$H$327,MATCH('Peptide Map'!BH34,'Mapping Summary'!$D$6:$D$327,0))</f>
        <v>0</v>
      </c>
      <c r="BI34" s="39">
        <f t="array" ref="BI34">INDEX('Mapping Summary'!$H$6:$H$327,MATCH('Peptide Map'!BI34,'Mapping Summary'!$D$6:$D$327,0))</f>
        <v>0</v>
      </c>
      <c r="BJ34" s="39">
        <f t="array" ref="BJ34">INDEX('Mapping Summary'!$H$6:$H$327,MATCH('Peptide Map'!BJ34,'Mapping Summary'!$D$6:$D$327,0))</f>
        <v>0</v>
      </c>
      <c r="BK34" s="39">
        <f t="array" ref="BK34">INDEX('Mapping Summary'!$H$6:$H$327,MATCH('Peptide Map'!BK34,'Mapping Summary'!$D$6:$D$327,0))</f>
        <v>0</v>
      </c>
      <c r="BL34" s="39">
        <f t="array" ref="BL34">INDEX('Mapping Summary'!$H$6:$H$327,MATCH('Peptide Map'!BL34,'Mapping Summary'!$D$6:$D$327,0))</f>
        <v>0</v>
      </c>
      <c r="BM34" s="39">
        <f t="array" ref="BM34">INDEX('Mapping Summary'!$H$6:$H$327,MATCH('Peptide Map'!BM34,'Mapping Summary'!$D$6:$D$327,0))</f>
        <v>0</v>
      </c>
      <c r="BN34" s="39">
        <f t="array" ref="BN34">INDEX('Mapping Summary'!$H$6:$H$327,MATCH('Peptide Map'!BN34,'Mapping Summary'!$D$6:$D$327,0))</f>
        <v>0</v>
      </c>
      <c r="BO34" s="39">
        <f t="array" ref="BO34">INDEX('Mapping Summary'!$H$6:$H$327,MATCH('Peptide Map'!BO34,'Mapping Summary'!$D$6:$D$327,0))</f>
        <v>0</v>
      </c>
      <c r="BP34" s="39">
        <f t="array" ref="BP34">INDEX('Mapping Summary'!$H$6:$H$327,MATCH('Peptide Map'!BP34,'Mapping Summary'!$D$6:$D$327,0))</f>
        <v>0</v>
      </c>
      <c r="BQ34" s="8" t="s">
        <v>16</v>
      </c>
    </row>
    <row r="35" spans="1:69" ht="15" customHeight="1" x14ac:dyDescent="0.25">
      <c r="A35" s="11">
        <v>7</v>
      </c>
      <c r="B35" s="10" t="s">
        <v>13</v>
      </c>
      <c r="C35" s="39">
        <f t="array" ref="C35">INDEX('Mapping Summary'!$H$6:$H$327,MATCH('Peptide Map'!C35,'Mapping Summary'!$D$6:$D$327,0))</f>
        <v>0</v>
      </c>
      <c r="D35" s="39">
        <f t="array" ref="D35">INDEX('Mapping Summary'!$H$6:$H$327,MATCH('Peptide Map'!D35,'Mapping Summary'!$D$6:$D$327,0))</f>
        <v>0</v>
      </c>
      <c r="E35" s="39">
        <f t="array" ref="E35">INDEX('Mapping Summary'!$H$6:$H$327,MATCH('Peptide Map'!E35,'Mapping Summary'!$D$6:$D$327,0))</f>
        <v>0</v>
      </c>
      <c r="F35" s="39">
        <f t="array" ref="F35">INDEX('Mapping Summary'!$H$6:$H$327,MATCH('Peptide Map'!F35,'Mapping Summary'!$D$6:$D$327,0))</f>
        <v>0</v>
      </c>
      <c r="G35" s="39">
        <f t="array" ref="G35">INDEX('Mapping Summary'!$H$6:$H$327,MATCH('Peptide Map'!G35,'Mapping Summary'!$D$6:$D$327,0))</f>
        <v>0</v>
      </c>
      <c r="H35" s="39">
        <f t="array" ref="H35">INDEX('Mapping Summary'!$H$6:$H$327,MATCH('Peptide Map'!H35,'Mapping Summary'!$D$6:$D$327,0))</f>
        <v>89.75</v>
      </c>
      <c r="I35" s="39">
        <f t="array" ref="I35">INDEX('Mapping Summary'!$H$6:$H$327,MATCH('Peptide Map'!I35,'Mapping Summary'!$D$6:$D$327,0))</f>
        <v>204.5</v>
      </c>
      <c r="J35" s="39">
        <f t="array" ref="J35">INDEX('Mapping Summary'!$H$6:$H$327,MATCH('Peptide Map'!J35,'Mapping Summary'!$D$6:$D$327,0))</f>
        <v>79.5</v>
      </c>
      <c r="K35" s="39">
        <f t="array" ref="K35">INDEX('Mapping Summary'!$H$6:$H$327,MATCH('Peptide Map'!K35,'Mapping Summary'!$D$6:$D$327,0))</f>
        <v>55.5</v>
      </c>
      <c r="L35" s="39">
        <f t="array" ref="L35">INDEX('Mapping Summary'!$H$6:$H$327,MATCH('Peptide Map'!L35,'Mapping Summary'!$D$6:$D$327,0))</f>
        <v>0</v>
      </c>
      <c r="M35" s="39">
        <f t="array" ref="M35">INDEX('Mapping Summary'!$H$6:$H$327,MATCH('Peptide Map'!M35,'Mapping Summary'!$D$6:$D$327,0))</f>
        <v>0</v>
      </c>
      <c r="N35" s="39">
        <f t="array" ref="N35">INDEX('Mapping Summary'!$H$6:$H$327,MATCH('Peptide Map'!N35,'Mapping Summary'!$D$6:$D$327,0))</f>
        <v>0</v>
      </c>
      <c r="O35" s="39">
        <f t="array" ref="O35">INDEX('Mapping Summary'!$H$6:$H$327,MATCH('Peptide Map'!O35,'Mapping Summary'!$D$6:$D$327,0))</f>
        <v>0</v>
      </c>
      <c r="P35" s="39">
        <f t="array" ref="P35">INDEX('Mapping Summary'!$H$6:$H$327,MATCH('Peptide Map'!P35,'Mapping Summary'!$D$6:$D$327,0))</f>
        <v>0</v>
      </c>
      <c r="Q35" s="39">
        <f t="array" ref="Q35">INDEX('Mapping Summary'!$H$6:$H$327,MATCH('Peptide Map'!Q35,'Mapping Summary'!$D$6:$D$327,0))</f>
        <v>0</v>
      </c>
      <c r="R35" s="39">
        <f t="array" ref="R35">INDEX('Mapping Summary'!$H$6:$H$327,MATCH('Peptide Map'!R35,'Mapping Summary'!$D$6:$D$327,0))</f>
        <v>0</v>
      </c>
      <c r="S35" s="39">
        <f t="array" ref="S35">INDEX('Mapping Summary'!$H$6:$H$327,MATCH('Peptide Map'!S35,'Mapping Summary'!$D$6:$D$327,0))</f>
        <v>0</v>
      </c>
      <c r="T35" s="39">
        <f t="array" ref="T35">INDEX('Mapping Summary'!$H$6:$H$327,MATCH('Peptide Map'!T35,'Mapping Summary'!$D$6:$D$327,0))</f>
        <v>0</v>
      </c>
      <c r="U35" s="39">
        <f t="array" ref="U35">INDEX('Mapping Summary'!$H$6:$H$327,MATCH('Peptide Map'!U35,'Mapping Summary'!$D$6:$D$327,0))</f>
        <v>0</v>
      </c>
      <c r="V35" s="39">
        <f t="array" ref="V35">INDEX('Mapping Summary'!$H$6:$H$327,MATCH('Peptide Map'!V35,'Mapping Summary'!$D$6:$D$327,0))</f>
        <v>0</v>
      </c>
      <c r="W35" s="39">
        <f t="array" ref="W35">INDEX('Mapping Summary'!$H$6:$H$327,MATCH('Peptide Map'!W35,'Mapping Summary'!$D$6:$D$327,0))</f>
        <v>0</v>
      </c>
      <c r="X35" s="39">
        <f t="array" ref="X35">INDEX('Mapping Summary'!$H$6:$H$327,MATCH('Peptide Map'!X35,'Mapping Summary'!$D$6:$D$327,0))</f>
        <v>2</v>
      </c>
      <c r="Y35" s="39">
        <f t="array" ref="Y35">INDEX('Mapping Summary'!$H$6:$H$327,MATCH('Peptide Map'!Y35,'Mapping Summary'!$D$6:$D$327,0))</f>
        <v>0</v>
      </c>
      <c r="Z35" s="39">
        <f t="array" ref="Z35">INDEX('Mapping Summary'!$H$6:$H$327,MATCH('Peptide Map'!Z35,'Mapping Summary'!$D$6:$D$327,0))</f>
        <v>0</v>
      </c>
      <c r="AA35" s="39">
        <f t="array" ref="AA35">INDEX('Mapping Summary'!$H$6:$H$327,MATCH('Peptide Map'!AA35,'Mapping Summary'!$D$6:$D$327,0))</f>
        <v>0</v>
      </c>
      <c r="AB35" s="39">
        <f t="array" ref="AB35">INDEX('Mapping Summary'!$H$6:$H$327,MATCH('Peptide Map'!AB35,'Mapping Summary'!$D$6:$D$327,0))</f>
        <v>0</v>
      </c>
      <c r="AC35" s="39">
        <f t="array" ref="AC35">INDEX('Mapping Summary'!$H$6:$H$327,MATCH('Peptide Map'!AC35,'Mapping Summary'!$D$6:$D$327,0))</f>
        <v>0</v>
      </c>
      <c r="AD35" s="39">
        <f t="array" ref="AD35">INDEX('Mapping Summary'!$H$6:$H$327,MATCH('Peptide Map'!AD35,'Mapping Summary'!$D$6:$D$327,0))</f>
        <v>0</v>
      </c>
      <c r="AE35" s="39">
        <f t="array" ref="AE35">INDEX('Mapping Summary'!$H$6:$H$327,MATCH('Peptide Map'!AE35,'Mapping Summary'!$D$6:$D$327,0))</f>
        <v>0</v>
      </c>
      <c r="AF35" s="39">
        <f t="array" ref="AF35">INDEX('Mapping Summary'!$H$6:$H$327,MATCH('Peptide Map'!AF35,'Mapping Summary'!$D$6:$D$327,0))</f>
        <v>0</v>
      </c>
      <c r="AG35" s="39">
        <f t="array" ref="AG35">INDEX('Mapping Summary'!$H$6:$H$327,MATCH('Peptide Map'!AG35,'Mapping Summary'!$D$6:$D$327,0))</f>
        <v>7</v>
      </c>
      <c r="AH35" s="39">
        <f t="array" ref="AH35">INDEX('Mapping Summary'!$H$6:$H$327,MATCH('Peptide Map'!AH35,'Mapping Summary'!$D$6:$D$327,0))</f>
        <v>0</v>
      </c>
      <c r="AI35" s="39">
        <f t="array" ref="AI35">INDEX('Mapping Summary'!$H$6:$H$327,MATCH('Peptide Map'!AI35,'Mapping Summary'!$D$6:$D$327,0))</f>
        <v>0</v>
      </c>
      <c r="AJ35" s="39">
        <f t="array" ref="AJ35">INDEX('Mapping Summary'!$H$6:$H$327,MATCH('Peptide Map'!AJ35,'Mapping Summary'!$D$6:$D$327,0))</f>
        <v>0</v>
      </c>
      <c r="AK35" s="39">
        <f t="array" ref="AK35">INDEX('Mapping Summary'!$H$6:$H$327,MATCH('Peptide Map'!AK35,'Mapping Summary'!$D$6:$D$327,0))</f>
        <v>0</v>
      </c>
      <c r="AL35" s="39">
        <f t="array" ref="AL35">INDEX('Mapping Summary'!$H$6:$H$327,MATCH('Peptide Map'!AL35,'Mapping Summary'!$D$6:$D$327,0))</f>
        <v>0</v>
      </c>
      <c r="AM35" s="39">
        <f t="array" ref="AM35">INDEX('Mapping Summary'!$H$6:$H$327,MATCH('Peptide Map'!AM35,'Mapping Summary'!$D$6:$D$327,0))</f>
        <v>8.5</v>
      </c>
      <c r="AN35" s="39">
        <f t="array" ref="AN35">INDEX('Mapping Summary'!$H$6:$H$327,MATCH('Peptide Map'!AN35,'Mapping Summary'!$D$6:$D$327,0))</f>
        <v>0</v>
      </c>
      <c r="AO35" s="39">
        <f t="array" ref="AO35">INDEX('Mapping Summary'!$H$6:$H$327,MATCH('Peptide Map'!AO35,'Mapping Summary'!$D$6:$D$327,0))</f>
        <v>4.5</v>
      </c>
      <c r="AP35" s="39">
        <f t="array" ref="AP35">INDEX('Mapping Summary'!$H$6:$H$327,MATCH('Peptide Map'!AP35,'Mapping Summary'!$D$6:$D$327,0))</f>
        <v>0</v>
      </c>
      <c r="AQ35" s="39">
        <f t="array" ref="AQ35">INDEX('Mapping Summary'!$H$6:$H$327,MATCH('Peptide Map'!AQ35,'Mapping Summary'!$D$6:$D$327,0))</f>
        <v>14.5</v>
      </c>
      <c r="AR35" s="39">
        <f t="array" ref="AR35">INDEX('Mapping Summary'!$H$6:$H$327,MATCH('Peptide Map'!AR35,'Mapping Summary'!$D$6:$D$327,0))</f>
        <v>14</v>
      </c>
      <c r="AS35" s="39">
        <f t="array" ref="AS35">INDEX('Mapping Summary'!$H$6:$H$327,MATCH('Peptide Map'!AS35,'Mapping Summary'!$D$6:$D$327,0))</f>
        <v>8.25</v>
      </c>
      <c r="AT35" s="39">
        <f t="array" ref="AT35">INDEX('Mapping Summary'!$H$6:$H$327,MATCH('Peptide Map'!AT35,'Mapping Summary'!$D$6:$D$327,0))</f>
        <v>14.5</v>
      </c>
      <c r="AU35" s="39">
        <f t="array" ref="AU35">INDEX('Mapping Summary'!$H$6:$H$327,MATCH('Peptide Map'!AU35,'Mapping Summary'!$D$6:$D$327,0))</f>
        <v>0</v>
      </c>
      <c r="AV35" s="39">
        <f t="array" ref="AV35">INDEX('Mapping Summary'!$H$6:$H$327,MATCH('Peptide Map'!AV35,'Mapping Summary'!$D$6:$D$327,0))</f>
        <v>0</v>
      </c>
      <c r="AW35" s="39">
        <f t="array" ref="AW35">INDEX('Mapping Summary'!$H$6:$H$327,MATCH('Peptide Map'!AW35,'Mapping Summary'!$D$6:$D$327,0))</f>
        <v>0</v>
      </c>
      <c r="AX35" s="39">
        <f t="array" ref="AX35">INDEX('Mapping Summary'!$H$6:$H$327,MATCH('Peptide Map'!AX35,'Mapping Summary'!$D$6:$D$327,0))</f>
        <v>0</v>
      </c>
      <c r="AY35" s="39">
        <f t="array" ref="AY35">INDEX('Mapping Summary'!$H$6:$H$327,MATCH('Peptide Map'!AY35,'Mapping Summary'!$D$6:$D$327,0))</f>
        <v>0</v>
      </c>
      <c r="AZ35" s="39">
        <f t="array" ref="AZ35">INDEX('Mapping Summary'!$H$6:$H$327,MATCH('Peptide Map'!AZ35,'Mapping Summary'!$D$6:$D$327,0))</f>
        <v>8.75</v>
      </c>
      <c r="BA35" s="39">
        <f t="array" ref="BA35">INDEX('Mapping Summary'!$H$6:$H$327,MATCH('Peptide Map'!BA35,'Mapping Summary'!$D$6:$D$327,0))</f>
        <v>7</v>
      </c>
      <c r="BB35" s="39">
        <f t="array" ref="BB35">INDEX('Mapping Summary'!$H$6:$H$327,MATCH('Peptide Map'!BB35,'Mapping Summary'!$D$6:$D$327,0))</f>
        <v>0</v>
      </c>
      <c r="BC35" s="39">
        <f t="array" ref="BC35">INDEX('Mapping Summary'!$H$6:$H$327,MATCH('Peptide Map'!BC35,'Mapping Summary'!$D$6:$D$327,0))</f>
        <v>0</v>
      </c>
      <c r="BD35" s="39">
        <f t="array" ref="BD35">INDEX('Mapping Summary'!$H$6:$H$327,MATCH('Peptide Map'!BD35,'Mapping Summary'!$D$6:$D$327,0))</f>
        <v>0</v>
      </c>
      <c r="BE35" s="39">
        <f t="array" ref="BE35">INDEX('Mapping Summary'!$H$6:$H$327,MATCH('Peptide Map'!BE35,'Mapping Summary'!$D$6:$D$327,0))</f>
        <v>0</v>
      </c>
      <c r="BF35" s="39">
        <f t="array" ref="BF35">INDEX('Mapping Summary'!$H$6:$H$327,MATCH('Peptide Map'!BF35,'Mapping Summary'!$D$6:$D$327,0))</f>
        <v>0</v>
      </c>
      <c r="BG35" s="39">
        <f t="array" ref="BG35">INDEX('Mapping Summary'!$H$6:$H$327,MATCH('Peptide Map'!BG35,'Mapping Summary'!$D$6:$D$327,0))</f>
        <v>0</v>
      </c>
      <c r="BH35" s="39">
        <f t="array" ref="BH35">INDEX('Mapping Summary'!$H$6:$H$327,MATCH('Peptide Map'!BH35,'Mapping Summary'!$D$6:$D$327,0))</f>
        <v>0</v>
      </c>
      <c r="BI35" s="39">
        <f t="array" ref="BI35">INDEX('Mapping Summary'!$H$6:$H$327,MATCH('Peptide Map'!BI35,'Mapping Summary'!$D$6:$D$327,0))</f>
        <v>0</v>
      </c>
      <c r="BJ35" s="39">
        <f t="array" ref="BJ35">INDEX('Mapping Summary'!$H$6:$H$327,MATCH('Peptide Map'!BJ35,'Mapping Summary'!$D$6:$D$327,0))</f>
        <v>0</v>
      </c>
      <c r="BK35" s="39">
        <f t="array" ref="BK35">INDEX('Mapping Summary'!$H$6:$H$327,MATCH('Peptide Map'!BK35,'Mapping Summary'!$D$6:$D$327,0))</f>
        <v>0</v>
      </c>
      <c r="BL35" s="39">
        <f t="array" ref="BL35">INDEX('Mapping Summary'!$H$6:$H$327,MATCH('Peptide Map'!BL35,'Mapping Summary'!$D$6:$D$327,0))</f>
        <v>0</v>
      </c>
      <c r="BM35" s="39">
        <f t="array" ref="BM35">INDEX('Mapping Summary'!$H$6:$H$327,MATCH('Peptide Map'!BM35,'Mapping Summary'!$D$6:$D$327,0))</f>
        <v>0</v>
      </c>
      <c r="BN35" s="39">
        <f t="array" ref="BN35">INDEX('Mapping Summary'!$H$6:$H$327,MATCH('Peptide Map'!BN35,'Mapping Summary'!$D$6:$D$327,0))</f>
        <v>0</v>
      </c>
      <c r="BO35" s="39">
        <f t="array" ref="BO35">INDEX('Mapping Summary'!$H$6:$H$327,MATCH('Peptide Map'!BO35,'Mapping Summary'!$D$6:$D$327,0))</f>
        <v>0</v>
      </c>
      <c r="BP35" s="39">
        <f t="array" ref="BP35">INDEX('Mapping Summary'!$H$6:$H$327,MATCH('Peptide Map'!BP35,'Mapping Summary'!$D$6:$D$327,0))</f>
        <v>0</v>
      </c>
      <c r="BQ35" s="10" t="s">
        <v>13</v>
      </c>
    </row>
    <row r="36" spans="1:69" ht="15" customHeight="1" x14ac:dyDescent="0.25">
      <c r="A36" s="11">
        <v>8</v>
      </c>
      <c r="B36" s="8" t="s">
        <v>16</v>
      </c>
      <c r="C36" s="39">
        <f t="array" ref="C36">INDEX('Mapping Summary'!$H$6:$H$327,MATCH('Peptide Map'!C36,'Mapping Summary'!$D$6:$D$327,0))</f>
        <v>0</v>
      </c>
      <c r="D36" s="39">
        <f t="array" ref="D36">INDEX('Mapping Summary'!$H$6:$H$327,MATCH('Peptide Map'!D36,'Mapping Summary'!$D$6:$D$327,0))</f>
        <v>0</v>
      </c>
      <c r="E36" s="39">
        <f t="array" ref="E36">INDEX('Mapping Summary'!$H$6:$H$327,MATCH('Peptide Map'!E36,'Mapping Summary'!$D$6:$D$327,0))</f>
        <v>0</v>
      </c>
      <c r="F36" s="39">
        <f t="array" ref="F36">INDEX('Mapping Summary'!$H$6:$H$327,MATCH('Peptide Map'!F36,'Mapping Summary'!$D$6:$D$327,0))</f>
        <v>0</v>
      </c>
      <c r="G36" s="39">
        <f t="array" ref="G36">INDEX('Mapping Summary'!$H$6:$H$327,MATCH('Peptide Map'!G36,'Mapping Summary'!$D$6:$D$327,0))</f>
        <v>0</v>
      </c>
      <c r="H36" s="39">
        <f t="array" ref="H36">INDEX('Mapping Summary'!$H$6:$H$327,MATCH('Peptide Map'!H36,'Mapping Summary'!$D$6:$D$327,0))</f>
        <v>89.75</v>
      </c>
      <c r="I36" s="39">
        <f t="array" ref="I36">INDEX('Mapping Summary'!$H$6:$H$327,MATCH('Peptide Map'!I36,'Mapping Summary'!$D$6:$D$327,0))</f>
        <v>204.5</v>
      </c>
      <c r="J36" s="39">
        <f t="array" ref="J36">INDEX('Mapping Summary'!$H$6:$H$327,MATCH('Peptide Map'!J36,'Mapping Summary'!$D$6:$D$327,0))</f>
        <v>79.5</v>
      </c>
      <c r="K36" s="39">
        <f t="array" ref="K36">INDEX('Mapping Summary'!$H$6:$H$327,MATCH('Peptide Map'!K36,'Mapping Summary'!$D$6:$D$327,0))</f>
        <v>55.5</v>
      </c>
      <c r="L36" s="39">
        <f t="array" ref="L36">INDEX('Mapping Summary'!$H$6:$H$327,MATCH('Peptide Map'!L36,'Mapping Summary'!$D$6:$D$327,0))</f>
        <v>0</v>
      </c>
      <c r="M36" s="39">
        <f t="array" ref="M36">INDEX('Mapping Summary'!$H$6:$H$327,MATCH('Peptide Map'!M36,'Mapping Summary'!$D$6:$D$327,0))</f>
        <v>0</v>
      </c>
      <c r="N36" s="39">
        <f t="array" ref="N36">INDEX('Mapping Summary'!$H$6:$H$327,MATCH('Peptide Map'!N36,'Mapping Summary'!$D$6:$D$327,0))</f>
        <v>0</v>
      </c>
      <c r="O36" s="39">
        <f t="array" ref="O36">INDEX('Mapping Summary'!$H$6:$H$327,MATCH('Peptide Map'!O36,'Mapping Summary'!$D$6:$D$327,0))</f>
        <v>0</v>
      </c>
      <c r="P36" s="39">
        <f t="array" ref="P36">INDEX('Mapping Summary'!$H$6:$H$327,MATCH('Peptide Map'!P36,'Mapping Summary'!$D$6:$D$327,0))</f>
        <v>0</v>
      </c>
      <c r="Q36" s="39">
        <f t="array" ref="Q36">INDEX('Mapping Summary'!$H$6:$H$327,MATCH('Peptide Map'!Q36,'Mapping Summary'!$D$6:$D$327,0))</f>
        <v>0</v>
      </c>
      <c r="R36" s="39">
        <f t="array" ref="R36">INDEX('Mapping Summary'!$H$6:$H$327,MATCH('Peptide Map'!R36,'Mapping Summary'!$D$6:$D$327,0))</f>
        <v>0</v>
      </c>
      <c r="S36" s="39">
        <f t="array" ref="S36">INDEX('Mapping Summary'!$H$6:$H$327,MATCH('Peptide Map'!S36,'Mapping Summary'!$D$6:$D$327,0))</f>
        <v>0</v>
      </c>
      <c r="T36" s="39">
        <f t="array" ref="T36">INDEX('Mapping Summary'!$H$6:$H$327,MATCH('Peptide Map'!T36,'Mapping Summary'!$D$6:$D$327,0))</f>
        <v>0</v>
      </c>
      <c r="U36" s="39">
        <f t="array" ref="U36">INDEX('Mapping Summary'!$H$6:$H$327,MATCH('Peptide Map'!U36,'Mapping Summary'!$D$6:$D$327,0))</f>
        <v>0</v>
      </c>
      <c r="V36" s="39">
        <f t="array" ref="V36">INDEX('Mapping Summary'!$H$6:$H$327,MATCH('Peptide Map'!V36,'Mapping Summary'!$D$6:$D$327,0))</f>
        <v>0</v>
      </c>
      <c r="W36" s="39">
        <f t="array" ref="W36">INDEX('Mapping Summary'!$H$6:$H$327,MATCH('Peptide Map'!W36,'Mapping Summary'!$D$6:$D$327,0))</f>
        <v>0</v>
      </c>
      <c r="X36" s="39">
        <f t="array" ref="X36">INDEX('Mapping Summary'!$H$6:$H$327,MATCH('Peptide Map'!X36,'Mapping Summary'!$D$6:$D$327,0))</f>
        <v>2</v>
      </c>
      <c r="Y36" s="39">
        <f t="array" ref="Y36">INDEX('Mapping Summary'!$H$6:$H$327,MATCH('Peptide Map'!Y36,'Mapping Summary'!$D$6:$D$327,0))</f>
        <v>0</v>
      </c>
      <c r="Z36" s="39">
        <f t="array" ref="Z36">INDEX('Mapping Summary'!$H$6:$H$327,MATCH('Peptide Map'!Z36,'Mapping Summary'!$D$6:$D$327,0))</f>
        <v>0</v>
      </c>
      <c r="AA36" s="39">
        <f t="array" ref="AA36">INDEX('Mapping Summary'!$H$6:$H$327,MATCH('Peptide Map'!AA36,'Mapping Summary'!$D$6:$D$327,0))</f>
        <v>0</v>
      </c>
      <c r="AB36" s="39">
        <f t="array" ref="AB36">INDEX('Mapping Summary'!$H$6:$H$327,MATCH('Peptide Map'!AB36,'Mapping Summary'!$D$6:$D$327,0))</f>
        <v>0</v>
      </c>
      <c r="AC36" s="39">
        <f t="array" ref="AC36">INDEX('Mapping Summary'!$H$6:$H$327,MATCH('Peptide Map'!AC36,'Mapping Summary'!$D$6:$D$327,0))</f>
        <v>0</v>
      </c>
      <c r="AD36" s="39">
        <f t="array" ref="AD36">INDEX('Mapping Summary'!$H$6:$H$327,MATCH('Peptide Map'!AD36,'Mapping Summary'!$D$6:$D$327,0))</f>
        <v>0</v>
      </c>
      <c r="AE36" s="39">
        <f t="array" ref="AE36">INDEX('Mapping Summary'!$H$6:$H$327,MATCH('Peptide Map'!AE36,'Mapping Summary'!$D$6:$D$327,0))</f>
        <v>0</v>
      </c>
      <c r="AF36" s="39">
        <f t="array" ref="AF36">INDEX('Mapping Summary'!$H$6:$H$327,MATCH('Peptide Map'!AF36,'Mapping Summary'!$D$6:$D$327,0))</f>
        <v>0</v>
      </c>
      <c r="AG36" s="39">
        <f t="array" ref="AG36">INDEX('Mapping Summary'!$H$6:$H$327,MATCH('Peptide Map'!AG36,'Mapping Summary'!$D$6:$D$327,0))</f>
        <v>7</v>
      </c>
      <c r="AH36" s="39">
        <f t="array" ref="AH36">INDEX('Mapping Summary'!$H$6:$H$327,MATCH('Peptide Map'!AH36,'Mapping Summary'!$D$6:$D$327,0))</f>
        <v>0</v>
      </c>
      <c r="AI36" s="39">
        <f t="array" ref="AI36">INDEX('Mapping Summary'!$H$6:$H$327,MATCH('Peptide Map'!AI36,'Mapping Summary'!$D$6:$D$327,0))</f>
        <v>0</v>
      </c>
      <c r="AJ36" s="39">
        <f t="array" ref="AJ36">INDEX('Mapping Summary'!$H$6:$H$327,MATCH('Peptide Map'!AJ36,'Mapping Summary'!$D$6:$D$327,0))</f>
        <v>0</v>
      </c>
      <c r="AK36" s="39">
        <f t="array" ref="AK36">INDEX('Mapping Summary'!$H$6:$H$327,MATCH('Peptide Map'!AK36,'Mapping Summary'!$D$6:$D$327,0))</f>
        <v>0</v>
      </c>
      <c r="AL36" s="39">
        <f t="array" ref="AL36">INDEX('Mapping Summary'!$H$6:$H$327,MATCH('Peptide Map'!AL36,'Mapping Summary'!$D$6:$D$327,0))</f>
        <v>0</v>
      </c>
      <c r="AM36" s="39">
        <f t="array" ref="AM36">INDEX('Mapping Summary'!$H$6:$H$327,MATCH('Peptide Map'!AM36,'Mapping Summary'!$D$6:$D$327,0))</f>
        <v>8.5</v>
      </c>
      <c r="AN36" s="39">
        <f t="array" ref="AN36">INDEX('Mapping Summary'!$H$6:$H$327,MATCH('Peptide Map'!AN36,'Mapping Summary'!$D$6:$D$327,0))</f>
        <v>0</v>
      </c>
      <c r="AO36" s="39">
        <f t="array" ref="AO36">INDEX('Mapping Summary'!$H$6:$H$327,MATCH('Peptide Map'!AO36,'Mapping Summary'!$D$6:$D$327,0))</f>
        <v>4.5</v>
      </c>
      <c r="AP36" s="39">
        <f t="array" ref="AP36">INDEX('Mapping Summary'!$H$6:$H$327,MATCH('Peptide Map'!AP36,'Mapping Summary'!$D$6:$D$327,0))</f>
        <v>0</v>
      </c>
      <c r="AQ36" s="39">
        <f t="array" ref="AQ36">INDEX('Mapping Summary'!$H$6:$H$327,MATCH('Peptide Map'!AQ36,'Mapping Summary'!$D$6:$D$327,0))</f>
        <v>14.5</v>
      </c>
      <c r="AR36" s="39">
        <f t="array" ref="AR36">INDEX('Mapping Summary'!$H$6:$H$327,MATCH('Peptide Map'!AR36,'Mapping Summary'!$D$6:$D$327,0))</f>
        <v>14</v>
      </c>
      <c r="AS36" s="39">
        <f t="array" ref="AS36">INDEX('Mapping Summary'!$H$6:$H$327,MATCH('Peptide Map'!AS36,'Mapping Summary'!$D$6:$D$327,0))</f>
        <v>8.25</v>
      </c>
      <c r="AT36" s="39">
        <f t="array" ref="AT36">INDEX('Mapping Summary'!$H$6:$H$327,MATCH('Peptide Map'!AT36,'Mapping Summary'!$D$6:$D$327,0))</f>
        <v>14.5</v>
      </c>
      <c r="AU36" s="39">
        <f t="array" ref="AU36">INDEX('Mapping Summary'!$H$6:$H$327,MATCH('Peptide Map'!AU36,'Mapping Summary'!$D$6:$D$327,0))</f>
        <v>0</v>
      </c>
      <c r="AV36" s="39">
        <f t="array" ref="AV36">INDEX('Mapping Summary'!$H$6:$H$327,MATCH('Peptide Map'!AV36,'Mapping Summary'!$D$6:$D$327,0))</f>
        <v>0</v>
      </c>
      <c r="AW36" s="39">
        <f t="array" ref="AW36">INDEX('Mapping Summary'!$H$6:$H$327,MATCH('Peptide Map'!AW36,'Mapping Summary'!$D$6:$D$327,0))</f>
        <v>0</v>
      </c>
      <c r="AX36" s="39">
        <f t="array" ref="AX36">INDEX('Mapping Summary'!$H$6:$H$327,MATCH('Peptide Map'!AX36,'Mapping Summary'!$D$6:$D$327,0))</f>
        <v>0</v>
      </c>
      <c r="AY36" s="39">
        <f t="array" ref="AY36">INDEX('Mapping Summary'!$H$6:$H$327,MATCH('Peptide Map'!AY36,'Mapping Summary'!$D$6:$D$327,0))</f>
        <v>0</v>
      </c>
      <c r="AZ36" s="39">
        <f t="array" ref="AZ36">INDEX('Mapping Summary'!$H$6:$H$327,MATCH('Peptide Map'!AZ36,'Mapping Summary'!$D$6:$D$327,0))</f>
        <v>8.75</v>
      </c>
      <c r="BA36" s="39">
        <f t="array" ref="BA36">INDEX('Mapping Summary'!$H$6:$H$327,MATCH('Peptide Map'!BA36,'Mapping Summary'!$D$6:$D$327,0))</f>
        <v>7</v>
      </c>
      <c r="BB36" s="39">
        <f t="array" ref="BB36">INDEX('Mapping Summary'!$H$6:$H$327,MATCH('Peptide Map'!BB36,'Mapping Summary'!$D$6:$D$327,0))</f>
        <v>0</v>
      </c>
      <c r="BC36" s="39">
        <f t="array" ref="BC36">INDEX('Mapping Summary'!$H$6:$H$327,MATCH('Peptide Map'!BC36,'Mapping Summary'!$D$6:$D$327,0))</f>
        <v>0</v>
      </c>
      <c r="BD36" s="39">
        <f t="array" ref="BD36">INDEX('Mapping Summary'!$H$6:$H$327,MATCH('Peptide Map'!BD36,'Mapping Summary'!$D$6:$D$327,0))</f>
        <v>0</v>
      </c>
      <c r="BE36" s="39">
        <f t="array" ref="BE36">INDEX('Mapping Summary'!$H$6:$H$327,MATCH('Peptide Map'!BE36,'Mapping Summary'!$D$6:$D$327,0))</f>
        <v>0</v>
      </c>
      <c r="BF36" s="39">
        <f t="array" ref="BF36">INDEX('Mapping Summary'!$H$6:$H$327,MATCH('Peptide Map'!BF36,'Mapping Summary'!$D$6:$D$327,0))</f>
        <v>0</v>
      </c>
      <c r="BG36" s="39">
        <f t="array" ref="BG36">INDEX('Mapping Summary'!$H$6:$H$327,MATCH('Peptide Map'!BG36,'Mapping Summary'!$D$6:$D$327,0))</f>
        <v>0</v>
      </c>
      <c r="BH36" s="39">
        <f t="array" ref="BH36">INDEX('Mapping Summary'!$H$6:$H$327,MATCH('Peptide Map'!BH36,'Mapping Summary'!$D$6:$D$327,0))</f>
        <v>0</v>
      </c>
      <c r="BI36" s="39">
        <f t="array" ref="BI36">INDEX('Mapping Summary'!$H$6:$H$327,MATCH('Peptide Map'!BI36,'Mapping Summary'!$D$6:$D$327,0))</f>
        <v>0</v>
      </c>
      <c r="BJ36" s="39">
        <f t="array" ref="BJ36">INDEX('Mapping Summary'!$H$6:$H$327,MATCH('Peptide Map'!BJ36,'Mapping Summary'!$D$6:$D$327,0))</f>
        <v>0</v>
      </c>
      <c r="BK36" s="39">
        <f t="array" ref="BK36">INDEX('Mapping Summary'!$H$6:$H$327,MATCH('Peptide Map'!BK36,'Mapping Summary'!$D$6:$D$327,0))</f>
        <v>0</v>
      </c>
      <c r="BL36" s="39">
        <f t="array" ref="BL36">INDEX('Mapping Summary'!$H$6:$H$327,MATCH('Peptide Map'!BL36,'Mapping Summary'!$D$6:$D$327,0))</f>
        <v>0</v>
      </c>
      <c r="BM36" s="39">
        <f t="array" ref="BM36">INDEX('Mapping Summary'!$H$6:$H$327,MATCH('Peptide Map'!BM36,'Mapping Summary'!$D$6:$D$327,0))</f>
        <v>0</v>
      </c>
      <c r="BN36" s="39">
        <f t="array" ref="BN36">INDEX('Mapping Summary'!$H$6:$H$327,MATCH('Peptide Map'!BN36,'Mapping Summary'!$D$6:$D$327,0))</f>
        <v>0</v>
      </c>
      <c r="BO36" s="39">
        <f t="array" ref="BO36">INDEX('Mapping Summary'!$H$6:$H$327,MATCH('Peptide Map'!BO36,'Mapping Summary'!$D$6:$D$327,0))</f>
        <v>0</v>
      </c>
      <c r="BP36" s="39">
        <f t="array" ref="BP36">INDEX('Mapping Summary'!$H$6:$H$327,MATCH('Peptide Map'!BP36,'Mapping Summary'!$D$6:$D$327,0))</f>
        <v>0</v>
      </c>
      <c r="BQ36" s="8" t="s">
        <v>16</v>
      </c>
    </row>
    <row r="37" spans="1:69" ht="15" customHeight="1" x14ac:dyDescent="0.25">
      <c r="A37" s="11">
        <v>9</v>
      </c>
      <c r="B37" s="10" t="s">
        <v>13</v>
      </c>
      <c r="C37" s="39">
        <f t="array" ref="C37">INDEX('Mapping Summary'!$H$6:$H$327,MATCH('Peptide Map'!C37,'Mapping Summary'!$D$6:$D$327,0))</f>
        <v>0</v>
      </c>
      <c r="D37" s="39">
        <f t="array" ref="D37">INDEX('Mapping Summary'!$H$6:$H$327,MATCH('Peptide Map'!D37,'Mapping Summary'!$D$6:$D$327,0))</f>
        <v>0</v>
      </c>
      <c r="E37" s="39">
        <f t="array" ref="E37">INDEX('Mapping Summary'!$H$6:$H$327,MATCH('Peptide Map'!E37,'Mapping Summary'!$D$6:$D$327,0))</f>
        <v>0</v>
      </c>
      <c r="F37" s="39">
        <f t="array" ref="F37">INDEX('Mapping Summary'!$H$6:$H$327,MATCH('Peptide Map'!F37,'Mapping Summary'!$D$6:$D$327,0))</f>
        <v>0</v>
      </c>
      <c r="G37" s="39">
        <f t="array" ref="G37">INDEX('Mapping Summary'!$H$6:$H$327,MATCH('Peptide Map'!G37,'Mapping Summary'!$D$6:$D$327,0))</f>
        <v>0</v>
      </c>
      <c r="H37" s="39">
        <f t="array" ref="H37">INDEX('Mapping Summary'!$H$6:$H$327,MATCH('Peptide Map'!H37,'Mapping Summary'!$D$6:$D$327,0))</f>
        <v>0</v>
      </c>
      <c r="I37" s="39">
        <f t="array" ref="I37">INDEX('Mapping Summary'!$H$6:$H$327,MATCH('Peptide Map'!I37,'Mapping Summary'!$D$6:$D$327,0))</f>
        <v>0</v>
      </c>
      <c r="J37" s="39">
        <f t="array" ref="J37">INDEX('Mapping Summary'!$H$6:$H$327,MATCH('Peptide Map'!J37,'Mapping Summary'!$D$6:$D$327,0))</f>
        <v>0</v>
      </c>
      <c r="K37" s="39">
        <f t="array" ref="K37">INDEX('Mapping Summary'!$H$6:$H$327,MATCH('Peptide Map'!K37,'Mapping Summary'!$D$6:$D$327,0))</f>
        <v>0</v>
      </c>
      <c r="L37" s="39">
        <f t="array" ref="L37">INDEX('Mapping Summary'!$H$6:$H$327,MATCH('Peptide Map'!L37,'Mapping Summary'!$D$6:$D$327,0))</f>
        <v>0</v>
      </c>
      <c r="M37" s="39">
        <f t="array" ref="M37">INDEX('Mapping Summary'!$H$6:$H$327,MATCH('Peptide Map'!M37,'Mapping Summary'!$D$6:$D$327,0))</f>
        <v>0</v>
      </c>
      <c r="N37" s="39">
        <f t="array" ref="N37">INDEX('Mapping Summary'!$H$6:$H$327,MATCH('Peptide Map'!N37,'Mapping Summary'!$D$6:$D$327,0))</f>
        <v>0</v>
      </c>
      <c r="O37" s="39">
        <f t="array" ref="O37">INDEX('Mapping Summary'!$H$6:$H$327,MATCH('Peptide Map'!O37,'Mapping Summary'!$D$6:$D$327,0))</f>
        <v>0</v>
      </c>
      <c r="P37" s="39">
        <f t="array" ref="P37">INDEX('Mapping Summary'!$H$6:$H$327,MATCH('Peptide Map'!P37,'Mapping Summary'!$D$6:$D$327,0))</f>
        <v>0</v>
      </c>
      <c r="Q37" s="39">
        <f t="array" ref="Q37">INDEX('Mapping Summary'!$H$6:$H$327,MATCH('Peptide Map'!Q37,'Mapping Summary'!$D$6:$D$327,0))</f>
        <v>0</v>
      </c>
      <c r="R37" s="39">
        <f t="array" ref="R37">INDEX('Mapping Summary'!$H$6:$H$327,MATCH('Peptide Map'!R37,'Mapping Summary'!$D$6:$D$327,0))</f>
        <v>0</v>
      </c>
      <c r="S37" s="39">
        <f t="array" ref="S37">INDEX('Mapping Summary'!$H$6:$H$327,MATCH('Peptide Map'!S37,'Mapping Summary'!$D$6:$D$327,0))</f>
        <v>0</v>
      </c>
      <c r="T37" s="39">
        <f t="array" ref="T37">INDEX('Mapping Summary'!$H$6:$H$327,MATCH('Peptide Map'!T37,'Mapping Summary'!$D$6:$D$327,0))</f>
        <v>0</v>
      </c>
      <c r="U37" s="39">
        <f t="array" ref="U37">INDEX('Mapping Summary'!$H$6:$H$327,MATCH('Peptide Map'!U37,'Mapping Summary'!$D$6:$D$327,0))</f>
        <v>0</v>
      </c>
      <c r="V37" s="39">
        <f t="array" ref="V37">INDEX('Mapping Summary'!$H$6:$H$327,MATCH('Peptide Map'!V37,'Mapping Summary'!$D$6:$D$327,0))</f>
        <v>0</v>
      </c>
      <c r="W37" s="39">
        <f t="array" ref="W37">INDEX('Mapping Summary'!$H$6:$H$327,MATCH('Peptide Map'!W37,'Mapping Summary'!$D$6:$D$327,0))</f>
        <v>0</v>
      </c>
      <c r="X37" s="39">
        <f t="array" ref="X37">INDEX('Mapping Summary'!$H$6:$H$327,MATCH('Peptide Map'!X37,'Mapping Summary'!$D$6:$D$327,0))</f>
        <v>0</v>
      </c>
      <c r="Y37" s="39">
        <f t="array" ref="Y37">INDEX('Mapping Summary'!$H$6:$H$327,MATCH('Peptide Map'!Y37,'Mapping Summary'!$D$6:$D$327,0))</f>
        <v>0</v>
      </c>
      <c r="Z37" s="39">
        <f t="array" ref="Z37">INDEX('Mapping Summary'!$H$6:$H$327,MATCH('Peptide Map'!Z37,'Mapping Summary'!$D$6:$D$327,0))</f>
        <v>0</v>
      </c>
      <c r="AA37" s="39">
        <f t="array" ref="AA37">INDEX('Mapping Summary'!$H$6:$H$327,MATCH('Peptide Map'!AA37,'Mapping Summary'!$D$6:$D$327,0))</f>
        <v>0</v>
      </c>
      <c r="AB37" s="39">
        <f t="array" ref="AB37">INDEX('Mapping Summary'!$H$6:$H$327,MATCH('Peptide Map'!AB37,'Mapping Summary'!$D$6:$D$327,0))</f>
        <v>0</v>
      </c>
      <c r="AC37" s="39">
        <f t="array" ref="AC37">INDEX('Mapping Summary'!$H$6:$H$327,MATCH('Peptide Map'!AC37,'Mapping Summary'!$D$6:$D$327,0))</f>
        <v>0</v>
      </c>
      <c r="AD37" s="39">
        <f t="array" ref="AD37">INDEX('Mapping Summary'!$H$6:$H$327,MATCH('Peptide Map'!AD37,'Mapping Summary'!$D$6:$D$327,0))</f>
        <v>0</v>
      </c>
      <c r="AE37" s="39">
        <f t="array" ref="AE37">INDEX('Mapping Summary'!$H$6:$H$327,MATCH('Peptide Map'!AE37,'Mapping Summary'!$D$6:$D$327,0))</f>
        <v>0</v>
      </c>
      <c r="AF37" s="39">
        <f t="array" ref="AF37">INDEX('Mapping Summary'!$H$6:$H$327,MATCH('Peptide Map'!AF37,'Mapping Summary'!$D$6:$D$327,0))</f>
        <v>0</v>
      </c>
      <c r="AG37" s="39">
        <f t="array" ref="AG37">INDEX('Mapping Summary'!$H$6:$H$327,MATCH('Peptide Map'!AG37,'Mapping Summary'!$D$6:$D$327,0))</f>
        <v>0</v>
      </c>
      <c r="AH37" s="39">
        <f t="array" ref="AH37">INDEX('Mapping Summary'!$H$6:$H$327,MATCH('Peptide Map'!AH37,'Mapping Summary'!$D$6:$D$327,0))</f>
        <v>0</v>
      </c>
      <c r="AI37" s="39">
        <f t="array" ref="AI37">INDEX('Mapping Summary'!$H$6:$H$327,MATCH('Peptide Map'!AI37,'Mapping Summary'!$D$6:$D$327,0))</f>
        <v>0</v>
      </c>
      <c r="AJ37" s="39">
        <f t="array" ref="AJ37">INDEX('Mapping Summary'!$H$6:$H$327,MATCH('Peptide Map'!AJ37,'Mapping Summary'!$D$6:$D$327,0))</f>
        <v>2.5</v>
      </c>
      <c r="AK37" s="39">
        <f t="array" ref="AK37">INDEX('Mapping Summary'!$H$6:$H$327,MATCH('Peptide Map'!AK37,'Mapping Summary'!$D$6:$D$327,0))</f>
        <v>0</v>
      </c>
      <c r="AL37" s="39">
        <f t="array" ref="AL37">INDEX('Mapping Summary'!$H$6:$H$327,MATCH('Peptide Map'!AL37,'Mapping Summary'!$D$6:$D$327,0))</f>
        <v>0</v>
      </c>
      <c r="AM37" s="39">
        <f t="array" ref="AM37">INDEX('Mapping Summary'!$H$6:$H$327,MATCH('Peptide Map'!AM37,'Mapping Summary'!$D$6:$D$327,0))</f>
        <v>0</v>
      </c>
      <c r="AN37" s="39">
        <f t="array" ref="AN37">INDEX('Mapping Summary'!$H$6:$H$327,MATCH('Peptide Map'!AN37,'Mapping Summary'!$D$6:$D$327,0))</f>
        <v>0</v>
      </c>
      <c r="AO37" s="39">
        <f t="array" ref="AO37">INDEX('Mapping Summary'!$H$6:$H$327,MATCH('Peptide Map'!AO37,'Mapping Summary'!$D$6:$D$327,0))</f>
        <v>0</v>
      </c>
      <c r="AP37" s="39">
        <f t="array" ref="AP37">INDEX('Mapping Summary'!$H$6:$H$327,MATCH('Peptide Map'!AP37,'Mapping Summary'!$D$6:$D$327,0))</f>
        <v>0</v>
      </c>
      <c r="AQ37" s="39">
        <f t="array" ref="AQ37">INDEX('Mapping Summary'!$H$6:$H$327,MATCH('Peptide Map'!AQ37,'Mapping Summary'!$D$6:$D$327,0))</f>
        <v>3</v>
      </c>
      <c r="AR37" s="39">
        <f t="array" ref="AR37">INDEX('Mapping Summary'!$H$6:$H$327,MATCH('Peptide Map'!AR37,'Mapping Summary'!$D$6:$D$327,0))</f>
        <v>0</v>
      </c>
      <c r="AS37" s="39">
        <f t="array" ref="AS37">INDEX('Mapping Summary'!$H$6:$H$327,MATCH('Peptide Map'!AS37,'Mapping Summary'!$D$6:$D$327,0))</f>
        <v>0</v>
      </c>
      <c r="AT37" s="39">
        <f t="array" ref="AT37">INDEX('Mapping Summary'!$H$6:$H$327,MATCH('Peptide Map'!AT37,'Mapping Summary'!$D$6:$D$327,0))</f>
        <v>0</v>
      </c>
      <c r="AU37" s="39">
        <f t="array" ref="AU37">INDEX('Mapping Summary'!$H$6:$H$327,MATCH('Peptide Map'!AU37,'Mapping Summary'!$D$6:$D$327,0))</f>
        <v>0</v>
      </c>
      <c r="AV37" s="39">
        <f t="array" ref="AV37">INDEX('Mapping Summary'!$H$6:$H$327,MATCH('Peptide Map'!AV37,'Mapping Summary'!$D$6:$D$327,0))</f>
        <v>0</v>
      </c>
      <c r="AW37" s="39">
        <f t="array" ref="AW37">INDEX('Mapping Summary'!$H$6:$H$327,MATCH('Peptide Map'!AW37,'Mapping Summary'!$D$6:$D$327,0))</f>
        <v>12.5</v>
      </c>
      <c r="AX37" s="39">
        <f t="array" ref="AX37">INDEX('Mapping Summary'!$H$6:$H$327,MATCH('Peptide Map'!AX37,'Mapping Summary'!$D$6:$D$327,0))</f>
        <v>0</v>
      </c>
      <c r="AY37" s="39">
        <f t="array" ref="AY37">INDEX('Mapping Summary'!$H$6:$H$327,MATCH('Peptide Map'!AY37,'Mapping Summary'!$D$6:$D$327,0))</f>
        <v>4</v>
      </c>
      <c r="AZ37" s="39">
        <f t="array" ref="AZ37">INDEX('Mapping Summary'!$H$6:$H$327,MATCH('Peptide Map'!AZ37,'Mapping Summary'!$D$6:$D$327,0))</f>
        <v>0</v>
      </c>
      <c r="BA37" s="39">
        <f t="array" ref="BA37">INDEX('Mapping Summary'!$H$6:$H$327,MATCH('Peptide Map'!BA37,'Mapping Summary'!$D$6:$D$327,0))</f>
        <v>0</v>
      </c>
      <c r="BB37" s="39">
        <f t="array" ref="BB37">INDEX('Mapping Summary'!$H$6:$H$327,MATCH('Peptide Map'!BB37,'Mapping Summary'!$D$6:$D$327,0))</f>
        <v>0</v>
      </c>
      <c r="BC37" s="39">
        <f t="array" ref="BC37">INDEX('Mapping Summary'!$H$6:$H$327,MATCH('Peptide Map'!BC37,'Mapping Summary'!$D$6:$D$327,0))</f>
        <v>0</v>
      </c>
      <c r="BD37" s="39">
        <f t="array" ref="BD37">INDEX('Mapping Summary'!$H$6:$H$327,MATCH('Peptide Map'!BD37,'Mapping Summary'!$D$6:$D$327,0))</f>
        <v>0</v>
      </c>
      <c r="BE37" s="39">
        <f t="array" ref="BE37">INDEX('Mapping Summary'!$H$6:$H$327,MATCH('Peptide Map'!BE37,'Mapping Summary'!$D$6:$D$327,0))</f>
        <v>0</v>
      </c>
      <c r="BF37" s="39">
        <f t="array" ref="BF37">INDEX('Mapping Summary'!$H$6:$H$327,MATCH('Peptide Map'!BF37,'Mapping Summary'!$D$6:$D$327,0))</f>
        <v>0</v>
      </c>
      <c r="BG37" s="39">
        <f t="array" ref="BG37">INDEX('Mapping Summary'!$H$6:$H$327,MATCH('Peptide Map'!BG37,'Mapping Summary'!$D$6:$D$327,0))</f>
        <v>2</v>
      </c>
      <c r="BH37" s="39">
        <f t="array" ref="BH37">INDEX('Mapping Summary'!$H$6:$H$327,MATCH('Peptide Map'!BH37,'Mapping Summary'!$D$6:$D$327,0))</f>
        <v>0</v>
      </c>
      <c r="BI37" s="8"/>
      <c r="BJ37" s="8"/>
      <c r="BK37" s="8"/>
      <c r="BL37" s="8"/>
      <c r="BM37" s="8"/>
      <c r="BN37" s="8"/>
      <c r="BO37" s="8"/>
      <c r="BP37" s="8"/>
      <c r="BQ37" s="10" t="s">
        <v>13</v>
      </c>
    </row>
    <row r="38" spans="1:69" ht="15" customHeight="1" x14ac:dyDescent="0.25">
      <c r="A38" s="11">
        <v>10</v>
      </c>
      <c r="B38" s="8" t="s">
        <v>16</v>
      </c>
      <c r="C38" s="39">
        <f t="array" ref="C38">INDEX('Mapping Summary'!$H$6:$H$327,MATCH('Peptide Map'!C38,'Mapping Summary'!$D$6:$D$327,0))</f>
        <v>0</v>
      </c>
      <c r="D38" s="39">
        <f t="array" ref="D38">INDEX('Mapping Summary'!$H$6:$H$327,MATCH('Peptide Map'!D38,'Mapping Summary'!$D$6:$D$327,0))</f>
        <v>0</v>
      </c>
      <c r="E38" s="39">
        <f t="array" ref="E38">INDEX('Mapping Summary'!$H$6:$H$327,MATCH('Peptide Map'!E38,'Mapping Summary'!$D$6:$D$327,0))</f>
        <v>0</v>
      </c>
      <c r="F38" s="39">
        <f t="array" ref="F38">INDEX('Mapping Summary'!$H$6:$H$327,MATCH('Peptide Map'!F38,'Mapping Summary'!$D$6:$D$327,0))</f>
        <v>0</v>
      </c>
      <c r="G38" s="39">
        <f t="array" ref="G38">INDEX('Mapping Summary'!$H$6:$H$327,MATCH('Peptide Map'!G38,'Mapping Summary'!$D$6:$D$327,0))</f>
        <v>0</v>
      </c>
      <c r="H38" s="39">
        <f t="array" ref="H38">INDEX('Mapping Summary'!$H$6:$H$327,MATCH('Peptide Map'!H38,'Mapping Summary'!$D$6:$D$327,0))</f>
        <v>0</v>
      </c>
      <c r="I38" s="39">
        <f t="array" ref="I38">INDEX('Mapping Summary'!$H$6:$H$327,MATCH('Peptide Map'!I38,'Mapping Summary'!$D$6:$D$327,0))</f>
        <v>0</v>
      </c>
      <c r="J38" s="39">
        <f t="array" ref="J38">INDEX('Mapping Summary'!$H$6:$H$327,MATCH('Peptide Map'!J38,'Mapping Summary'!$D$6:$D$327,0))</f>
        <v>0</v>
      </c>
      <c r="K38" s="39">
        <f t="array" ref="K38">INDEX('Mapping Summary'!$H$6:$H$327,MATCH('Peptide Map'!K38,'Mapping Summary'!$D$6:$D$327,0))</f>
        <v>0</v>
      </c>
      <c r="L38" s="39">
        <f t="array" ref="L38">INDEX('Mapping Summary'!$H$6:$H$327,MATCH('Peptide Map'!L38,'Mapping Summary'!$D$6:$D$327,0))</f>
        <v>0</v>
      </c>
      <c r="M38" s="39">
        <f t="array" ref="M38">INDEX('Mapping Summary'!$H$6:$H$327,MATCH('Peptide Map'!M38,'Mapping Summary'!$D$6:$D$327,0))</f>
        <v>0</v>
      </c>
      <c r="N38" s="39">
        <f t="array" ref="N38">INDEX('Mapping Summary'!$H$6:$H$327,MATCH('Peptide Map'!N38,'Mapping Summary'!$D$6:$D$327,0))</f>
        <v>0</v>
      </c>
      <c r="O38" s="39">
        <f t="array" ref="O38">INDEX('Mapping Summary'!$H$6:$H$327,MATCH('Peptide Map'!O38,'Mapping Summary'!$D$6:$D$327,0))</f>
        <v>0</v>
      </c>
      <c r="P38" s="39">
        <f t="array" ref="P38">INDEX('Mapping Summary'!$H$6:$H$327,MATCH('Peptide Map'!P38,'Mapping Summary'!$D$6:$D$327,0))</f>
        <v>0</v>
      </c>
      <c r="Q38" s="39">
        <f t="array" ref="Q38">INDEX('Mapping Summary'!$H$6:$H$327,MATCH('Peptide Map'!Q38,'Mapping Summary'!$D$6:$D$327,0))</f>
        <v>0</v>
      </c>
      <c r="R38" s="39">
        <f t="array" ref="R38">INDEX('Mapping Summary'!$H$6:$H$327,MATCH('Peptide Map'!R38,'Mapping Summary'!$D$6:$D$327,0))</f>
        <v>0</v>
      </c>
      <c r="S38" s="39">
        <f t="array" ref="S38">INDEX('Mapping Summary'!$H$6:$H$327,MATCH('Peptide Map'!S38,'Mapping Summary'!$D$6:$D$327,0))</f>
        <v>0</v>
      </c>
      <c r="T38" s="39">
        <f t="array" ref="T38">INDEX('Mapping Summary'!$H$6:$H$327,MATCH('Peptide Map'!T38,'Mapping Summary'!$D$6:$D$327,0))</f>
        <v>0</v>
      </c>
      <c r="U38" s="39">
        <f t="array" ref="U38">INDEX('Mapping Summary'!$H$6:$H$327,MATCH('Peptide Map'!U38,'Mapping Summary'!$D$6:$D$327,0))</f>
        <v>0</v>
      </c>
      <c r="V38" s="39">
        <f t="array" ref="V38">INDEX('Mapping Summary'!$H$6:$H$327,MATCH('Peptide Map'!V38,'Mapping Summary'!$D$6:$D$327,0))</f>
        <v>0</v>
      </c>
      <c r="W38" s="39">
        <f t="array" ref="W38">INDEX('Mapping Summary'!$H$6:$H$327,MATCH('Peptide Map'!W38,'Mapping Summary'!$D$6:$D$327,0))</f>
        <v>0</v>
      </c>
      <c r="X38" s="39">
        <f t="array" ref="X38">INDEX('Mapping Summary'!$H$6:$H$327,MATCH('Peptide Map'!X38,'Mapping Summary'!$D$6:$D$327,0))</f>
        <v>0</v>
      </c>
      <c r="Y38" s="39">
        <f t="array" ref="Y38">INDEX('Mapping Summary'!$H$6:$H$327,MATCH('Peptide Map'!Y38,'Mapping Summary'!$D$6:$D$327,0))</f>
        <v>0</v>
      </c>
      <c r="Z38" s="39">
        <f t="array" ref="Z38">INDEX('Mapping Summary'!$H$6:$H$327,MATCH('Peptide Map'!Z38,'Mapping Summary'!$D$6:$D$327,0))</f>
        <v>0</v>
      </c>
      <c r="AA38" s="39">
        <f t="array" ref="AA38">INDEX('Mapping Summary'!$H$6:$H$327,MATCH('Peptide Map'!AA38,'Mapping Summary'!$D$6:$D$327,0))</f>
        <v>0</v>
      </c>
      <c r="AB38" s="39">
        <f t="array" ref="AB38">INDEX('Mapping Summary'!$H$6:$H$327,MATCH('Peptide Map'!AB38,'Mapping Summary'!$D$6:$D$327,0))</f>
        <v>0</v>
      </c>
      <c r="AC38" s="39">
        <f t="array" ref="AC38">INDEX('Mapping Summary'!$H$6:$H$327,MATCH('Peptide Map'!AC38,'Mapping Summary'!$D$6:$D$327,0))</f>
        <v>0</v>
      </c>
      <c r="AD38" s="39">
        <f t="array" ref="AD38">INDEX('Mapping Summary'!$H$6:$H$327,MATCH('Peptide Map'!AD38,'Mapping Summary'!$D$6:$D$327,0))</f>
        <v>0</v>
      </c>
      <c r="AE38" s="39">
        <f t="array" ref="AE38">INDEX('Mapping Summary'!$H$6:$H$327,MATCH('Peptide Map'!AE38,'Mapping Summary'!$D$6:$D$327,0))</f>
        <v>0</v>
      </c>
      <c r="AF38" s="39">
        <f t="array" ref="AF38">INDEX('Mapping Summary'!$H$6:$H$327,MATCH('Peptide Map'!AF38,'Mapping Summary'!$D$6:$D$327,0))</f>
        <v>0</v>
      </c>
      <c r="AG38" s="39">
        <f t="array" ref="AG38">INDEX('Mapping Summary'!$H$6:$H$327,MATCH('Peptide Map'!AG38,'Mapping Summary'!$D$6:$D$327,0))</f>
        <v>0</v>
      </c>
      <c r="AH38" s="39">
        <f t="array" ref="AH38">INDEX('Mapping Summary'!$H$6:$H$327,MATCH('Peptide Map'!AH38,'Mapping Summary'!$D$6:$D$327,0))</f>
        <v>0</v>
      </c>
      <c r="AI38" s="39">
        <f t="array" ref="AI38">INDEX('Mapping Summary'!$H$6:$H$327,MATCH('Peptide Map'!AI38,'Mapping Summary'!$D$6:$D$327,0))</f>
        <v>0</v>
      </c>
      <c r="AJ38" s="39">
        <f t="array" ref="AJ38">INDEX('Mapping Summary'!$H$6:$H$327,MATCH('Peptide Map'!AJ38,'Mapping Summary'!$D$6:$D$327,0))</f>
        <v>2.5</v>
      </c>
      <c r="AK38" s="39">
        <f t="array" ref="AK38">INDEX('Mapping Summary'!$H$6:$H$327,MATCH('Peptide Map'!AK38,'Mapping Summary'!$D$6:$D$327,0))</f>
        <v>0</v>
      </c>
      <c r="AL38" s="39">
        <f t="array" ref="AL38">INDEX('Mapping Summary'!$H$6:$H$327,MATCH('Peptide Map'!AL38,'Mapping Summary'!$D$6:$D$327,0))</f>
        <v>0</v>
      </c>
      <c r="AM38" s="39">
        <f t="array" ref="AM38">INDEX('Mapping Summary'!$H$6:$H$327,MATCH('Peptide Map'!AM38,'Mapping Summary'!$D$6:$D$327,0))</f>
        <v>0</v>
      </c>
      <c r="AN38" s="39">
        <f t="array" ref="AN38">INDEX('Mapping Summary'!$H$6:$H$327,MATCH('Peptide Map'!AN38,'Mapping Summary'!$D$6:$D$327,0))</f>
        <v>0</v>
      </c>
      <c r="AO38" s="39">
        <f t="array" ref="AO38">INDEX('Mapping Summary'!$H$6:$H$327,MATCH('Peptide Map'!AO38,'Mapping Summary'!$D$6:$D$327,0))</f>
        <v>0</v>
      </c>
      <c r="AP38" s="39">
        <f t="array" ref="AP38">INDEX('Mapping Summary'!$H$6:$H$327,MATCH('Peptide Map'!AP38,'Mapping Summary'!$D$6:$D$327,0))</f>
        <v>0</v>
      </c>
      <c r="AQ38" s="39">
        <f t="array" ref="AQ38">INDEX('Mapping Summary'!$H$6:$H$327,MATCH('Peptide Map'!AQ38,'Mapping Summary'!$D$6:$D$327,0))</f>
        <v>3</v>
      </c>
      <c r="AR38" s="39">
        <f t="array" ref="AR38">INDEX('Mapping Summary'!$H$6:$H$327,MATCH('Peptide Map'!AR38,'Mapping Summary'!$D$6:$D$327,0))</f>
        <v>0</v>
      </c>
      <c r="AS38" s="39">
        <f t="array" ref="AS38">INDEX('Mapping Summary'!$H$6:$H$327,MATCH('Peptide Map'!AS38,'Mapping Summary'!$D$6:$D$327,0))</f>
        <v>0</v>
      </c>
      <c r="AT38" s="39">
        <f t="array" ref="AT38">INDEX('Mapping Summary'!$H$6:$H$327,MATCH('Peptide Map'!AT38,'Mapping Summary'!$D$6:$D$327,0))</f>
        <v>0</v>
      </c>
      <c r="AU38" s="39">
        <f t="array" ref="AU38">INDEX('Mapping Summary'!$H$6:$H$327,MATCH('Peptide Map'!AU38,'Mapping Summary'!$D$6:$D$327,0))</f>
        <v>0</v>
      </c>
      <c r="AV38" s="39">
        <f t="array" ref="AV38">INDEX('Mapping Summary'!$H$6:$H$327,MATCH('Peptide Map'!AV38,'Mapping Summary'!$D$6:$D$327,0))</f>
        <v>0</v>
      </c>
      <c r="AW38" s="39">
        <f t="array" ref="AW38">INDEX('Mapping Summary'!$H$6:$H$327,MATCH('Peptide Map'!AW38,'Mapping Summary'!$D$6:$D$327,0))</f>
        <v>12.5</v>
      </c>
      <c r="AX38" s="39">
        <f t="array" ref="AX38">INDEX('Mapping Summary'!$H$6:$H$327,MATCH('Peptide Map'!AX38,'Mapping Summary'!$D$6:$D$327,0))</f>
        <v>0</v>
      </c>
      <c r="AY38" s="39">
        <f t="array" ref="AY38">INDEX('Mapping Summary'!$H$6:$H$327,MATCH('Peptide Map'!AY38,'Mapping Summary'!$D$6:$D$327,0))</f>
        <v>4</v>
      </c>
      <c r="AZ38" s="39">
        <f t="array" ref="AZ38">INDEX('Mapping Summary'!$H$6:$H$327,MATCH('Peptide Map'!AZ38,'Mapping Summary'!$D$6:$D$327,0))</f>
        <v>0</v>
      </c>
      <c r="BA38" s="39">
        <f t="array" ref="BA38">INDEX('Mapping Summary'!$H$6:$H$327,MATCH('Peptide Map'!BA38,'Mapping Summary'!$D$6:$D$327,0))</f>
        <v>0</v>
      </c>
      <c r="BB38" s="39">
        <f t="array" ref="BB38">INDEX('Mapping Summary'!$H$6:$H$327,MATCH('Peptide Map'!BB38,'Mapping Summary'!$D$6:$D$327,0))</f>
        <v>0</v>
      </c>
      <c r="BC38" s="39">
        <f t="array" ref="BC38">INDEX('Mapping Summary'!$H$6:$H$327,MATCH('Peptide Map'!BC38,'Mapping Summary'!$D$6:$D$327,0))</f>
        <v>0</v>
      </c>
      <c r="BD38" s="39">
        <f t="array" ref="BD38">INDEX('Mapping Summary'!$H$6:$H$327,MATCH('Peptide Map'!BD38,'Mapping Summary'!$D$6:$D$327,0))</f>
        <v>0</v>
      </c>
      <c r="BE38" s="39">
        <f t="array" ref="BE38">INDEX('Mapping Summary'!$H$6:$H$327,MATCH('Peptide Map'!BE38,'Mapping Summary'!$D$6:$D$327,0))</f>
        <v>0</v>
      </c>
      <c r="BF38" s="39">
        <f t="array" ref="BF38">INDEX('Mapping Summary'!$H$6:$H$327,MATCH('Peptide Map'!BF38,'Mapping Summary'!$D$6:$D$327,0))</f>
        <v>0</v>
      </c>
      <c r="BG38" s="39">
        <f t="array" ref="BG38">INDEX('Mapping Summary'!$H$6:$H$327,MATCH('Peptide Map'!BG38,'Mapping Summary'!$D$6:$D$327,0))</f>
        <v>2</v>
      </c>
      <c r="BH38" s="39">
        <f t="array" ref="BH38">INDEX('Mapping Summary'!$H$6:$H$327,MATCH('Peptide Map'!BH38,'Mapping Summary'!$D$6:$D$327,0))</f>
        <v>0</v>
      </c>
      <c r="BI38" s="8"/>
      <c r="BJ38" s="8"/>
      <c r="BK38" s="8"/>
      <c r="BL38" s="8"/>
      <c r="BM38" s="8"/>
      <c r="BN38" s="8"/>
      <c r="BO38" s="8"/>
      <c r="BP38" s="8"/>
      <c r="BQ38" s="8" t="s">
        <v>16</v>
      </c>
    </row>
    <row r="39" spans="1:69" ht="15" customHeight="1" x14ac:dyDescent="0.25">
      <c r="B39" s="10" t="s">
        <v>13</v>
      </c>
      <c r="C39" s="8" t="s">
        <v>16</v>
      </c>
      <c r="D39" s="10" t="s">
        <v>13</v>
      </c>
      <c r="E39" s="8" t="s">
        <v>16</v>
      </c>
      <c r="F39" s="10" t="s">
        <v>13</v>
      </c>
      <c r="G39" s="8" t="s">
        <v>16</v>
      </c>
      <c r="H39" s="10" t="s">
        <v>13</v>
      </c>
      <c r="I39" s="8" t="s">
        <v>16</v>
      </c>
      <c r="J39" s="10" t="s">
        <v>13</v>
      </c>
      <c r="K39" s="8" t="s">
        <v>16</v>
      </c>
      <c r="L39" s="10" t="s">
        <v>13</v>
      </c>
      <c r="M39" s="8" t="s">
        <v>16</v>
      </c>
      <c r="N39" s="10" t="s">
        <v>13</v>
      </c>
      <c r="O39" s="8" t="s">
        <v>16</v>
      </c>
      <c r="P39" s="10" t="s">
        <v>13</v>
      </c>
      <c r="Q39" s="8" t="s">
        <v>16</v>
      </c>
      <c r="R39" s="10" t="s">
        <v>13</v>
      </c>
      <c r="S39" s="8" t="s">
        <v>16</v>
      </c>
      <c r="T39" s="10" t="s">
        <v>13</v>
      </c>
      <c r="U39" s="8" t="s">
        <v>16</v>
      </c>
      <c r="V39" s="10" t="s">
        <v>13</v>
      </c>
      <c r="W39" s="8" t="s">
        <v>16</v>
      </c>
      <c r="X39" s="10" t="s">
        <v>13</v>
      </c>
      <c r="Y39" s="8" t="s">
        <v>16</v>
      </c>
      <c r="Z39" s="10" t="s">
        <v>13</v>
      </c>
      <c r="AA39" s="8" t="s">
        <v>16</v>
      </c>
      <c r="AB39" s="10" t="s">
        <v>13</v>
      </c>
      <c r="AC39" s="8" t="s">
        <v>16</v>
      </c>
      <c r="AD39" s="10" t="s">
        <v>13</v>
      </c>
      <c r="AE39" s="8" t="s">
        <v>16</v>
      </c>
      <c r="AF39" s="10" t="s">
        <v>13</v>
      </c>
      <c r="AG39" s="8" t="s">
        <v>16</v>
      </c>
      <c r="AH39" s="10" t="s">
        <v>13</v>
      </c>
      <c r="AI39" s="8" t="s">
        <v>16</v>
      </c>
      <c r="AJ39" s="10" t="s">
        <v>13</v>
      </c>
      <c r="AK39" s="8" t="s">
        <v>16</v>
      </c>
      <c r="AL39" s="10" t="s">
        <v>13</v>
      </c>
      <c r="AM39" s="8" t="s">
        <v>16</v>
      </c>
      <c r="AN39" s="10" t="s">
        <v>13</v>
      </c>
      <c r="AO39" s="8" t="s">
        <v>16</v>
      </c>
      <c r="AP39" s="10" t="s">
        <v>13</v>
      </c>
      <c r="AQ39" s="8" t="s">
        <v>16</v>
      </c>
      <c r="AR39" s="10" t="s">
        <v>13</v>
      </c>
      <c r="AS39" s="8" t="s">
        <v>16</v>
      </c>
      <c r="AT39" s="10" t="s">
        <v>13</v>
      </c>
      <c r="AU39" s="8" t="s">
        <v>16</v>
      </c>
      <c r="AV39" s="10" t="s">
        <v>13</v>
      </c>
      <c r="AW39" s="8" t="s">
        <v>16</v>
      </c>
      <c r="AX39" s="10" t="s">
        <v>13</v>
      </c>
      <c r="AY39" s="8" t="s">
        <v>16</v>
      </c>
      <c r="AZ39" s="10" t="s">
        <v>13</v>
      </c>
      <c r="BA39" s="8" t="s">
        <v>16</v>
      </c>
      <c r="BB39" s="10" t="s">
        <v>13</v>
      </c>
      <c r="BC39" s="8" t="s">
        <v>16</v>
      </c>
      <c r="BD39" s="10" t="s">
        <v>13</v>
      </c>
      <c r="BE39" s="8" t="s">
        <v>16</v>
      </c>
      <c r="BF39" s="10" t="s">
        <v>13</v>
      </c>
      <c r="BG39" s="8" t="s">
        <v>16</v>
      </c>
      <c r="BH39" s="10" t="s">
        <v>13</v>
      </c>
      <c r="BI39" s="8" t="s">
        <v>16</v>
      </c>
      <c r="BJ39" s="10" t="s">
        <v>13</v>
      </c>
      <c r="BK39" s="8" t="s">
        <v>16</v>
      </c>
      <c r="BL39" s="10" t="s">
        <v>13</v>
      </c>
      <c r="BM39" s="8" t="s">
        <v>16</v>
      </c>
      <c r="BN39" s="10" t="s">
        <v>13</v>
      </c>
      <c r="BO39" s="8" t="s">
        <v>16</v>
      </c>
      <c r="BP39" s="10" t="s">
        <v>13</v>
      </c>
      <c r="BQ39" s="8" t="s">
        <v>16</v>
      </c>
    </row>
    <row r="40" spans="1:69" ht="15" customHeight="1" x14ac:dyDescent="0.25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</row>
    <row r="41" spans="1:69" ht="15" customHeight="1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</row>
    <row r="42" spans="1:69" ht="15" customHeight="1" x14ac:dyDescent="0.25">
      <c r="A42" s="4" t="s">
        <v>340</v>
      </c>
      <c r="B42" s="8"/>
      <c r="C42" s="9">
        <v>1</v>
      </c>
      <c r="D42" s="9">
        <v>2</v>
      </c>
      <c r="E42" s="9">
        <v>3</v>
      </c>
      <c r="F42" s="9">
        <v>4</v>
      </c>
      <c r="G42" s="9">
        <v>5</v>
      </c>
      <c r="H42" s="9">
        <v>6</v>
      </c>
      <c r="I42" s="9">
        <v>7</v>
      </c>
      <c r="J42" s="9">
        <v>8</v>
      </c>
      <c r="K42" s="9">
        <v>9</v>
      </c>
      <c r="L42" s="9">
        <v>10</v>
      </c>
      <c r="M42" s="9">
        <v>11</v>
      </c>
      <c r="N42" s="9">
        <v>12</v>
      </c>
      <c r="O42" s="9">
        <v>13</v>
      </c>
      <c r="P42" s="9">
        <v>14</v>
      </c>
      <c r="Q42" s="9">
        <v>15</v>
      </c>
      <c r="R42" s="9">
        <v>16</v>
      </c>
      <c r="S42" s="9">
        <v>17</v>
      </c>
      <c r="T42" s="9">
        <v>18</v>
      </c>
      <c r="U42" s="9">
        <v>19</v>
      </c>
      <c r="V42" s="9">
        <v>20</v>
      </c>
      <c r="W42" s="9">
        <v>21</v>
      </c>
      <c r="X42" s="9">
        <v>22</v>
      </c>
      <c r="Y42" s="9">
        <v>23</v>
      </c>
      <c r="Z42" s="9">
        <v>24</v>
      </c>
      <c r="AA42" s="9">
        <v>25</v>
      </c>
      <c r="AB42" s="9">
        <v>26</v>
      </c>
      <c r="AC42" s="9">
        <v>27</v>
      </c>
      <c r="AD42" s="9">
        <v>28</v>
      </c>
      <c r="AE42" s="9">
        <v>29</v>
      </c>
      <c r="AF42" s="9">
        <v>30</v>
      </c>
      <c r="AG42" s="9">
        <v>31</v>
      </c>
      <c r="AH42" s="9">
        <v>32</v>
      </c>
      <c r="AI42" s="9">
        <v>33</v>
      </c>
      <c r="AJ42" s="9">
        <v>34</v>
      </c>
      <c r="AK42" s="9">
        <v>35</v>
      </c>
      <c r="AL42" s="9">
        <v>36</v>
      </c>
      <c r="AM42" s="9">
        <v>37</v>
      </c>
      <c r="AN42" s="9">
        <v>38</v>
      </c>
      <c r="AO42" s="9">
        <v>39</v>
      </c>
      <c r="AP42" s="9">
        <v>40</v>
      </c>
      <c r="AQ42" s="9">
        <v>41</v>
      </c>
      <c r="AR42" s="9">
        <v>42</v>
      </c>
      <c r="AS42" s="9">
        <v>43</v>
      </c>
      <c r="AT42" s="9">
        <v>44</v>
      </c>
      <c r="AU42" s="9">
        <v>45</v>
      </c>
      <c r="AV42" s="9">
        <v>46</v>
      </c>
      <c r="AW42" s="9">
        <v>47</v>
      </c>
      <c r="AX42" s="9">
        <v>48</v>
      </c>
      <c r="AY42" s="9">
        <v>49</v>
      </c>
      <c r="AZ42" s="9">
        <v>50</v>
      </c>
      <c r="BA42" s="9">
        <v>51</v>
      </c>
      <c r="BB42" s="9">
        <v>52</v>
      </c>
      <c r="BC42" s="9">
        <v>53</v>
      </c>
      <c r="BD42" s="9">
        <v>54</v>
      </c>
      <c r="BE42" s="9">
        <v>55</v>
      </c>
      <c r="BF42" s="9">
        <v>56</v>
      </c>
      <c r="BG42" s="9">
        <v>57</v>
      </c>
      <c r="BH42" s="9">
        <v>58</v>
      </c>
      <c r="BI42" s="9">
        <v>59</v>
      </c>
      <c r="BJ42" s="9">
        <v>60</v>
      </c>
      <c r="BK42" s="9">
        <v>61</v>
      </c>
      <c r="BL42" s="9">
        <v>62</v>
      </c>
      <c r="BM42" s="9">
        <v>63</v>
      </c>
      <c r="BN42" s="9">
        <v>64</v>
      </c>
      <c r="BO42" s="9">
        <v>65</v>
      </c>
      <c r="BP42" s="9">
        <v>66</v>
      </c>
      <c r="BQ42" s="8"/>
    </row>
    <row r="43" spans="1:69" ht="15" customHeight="1" x14ac:dyDescent="0.25">
      <c r="B43" s="10" t="s">
        <v>13</v>
      </c>
      <c r="C43" s="8" t="s">
        <v>16</v>
      </c>
      <c r="D43" s="10" t="s">
        <v>13</v>
      </c>
      <c r="E43" s="8" t="s">
        <v>16</v>
      </c>
      <c r="F43" s="10" t="s">
        <v>13</v>
      </c>
      <c r="G43" s="8" t="s">
        <v>16</v>
      </c>
      <c r="H43" s="10" t="s">
        <v>13</v>
      </c>
      <c r="I43" s="8" t="s">
        <v>16</v>
      </c>
      <c r="J43" s="10" t="s">
        <v>13</v>
      </c>
      <c r="K43" s="8" t="s">
        <v>16</v>
      </c>
      <c r="L43" s="10" t="s">
        <v>13</v>
      </c>
      <c r="M43" s="8" t="s">
        <v>16</v>
      </c>
      <c r="N43" s="10" t="s">
        <v>13</v>
      </c>
      <c r="O43" s="8" t="s">
        <v>16</v>
      </c>
      <c r="P43" s="10" t="s">
        <v>13</v>
      </c>
      <c r="Q43" s="8" t="s">
        <v>16</v>
      </c>
      <c r="R43" s="10" t="s">
        <v>13</v>
      </c>
      <c r="S43" s="8" t="s">
        <v>16</v>
      </c>
      <c r="T43" s="10" t="s">
        <v>13</v>
      </c>
      <c r="U43" s="8" t="s">
        <v>16</v>
      </c>
      <c r="V43" s="10" t="s">
        <v>13</v>
      </c>
      <c r="W43" s="8" t="s">
        <v>16</v>
      </c>
      <c r="X43" s="10" t="s">
        <v>13</v>
      </c>
      <c r="Y43" s="8" t="s">
        <v>16</v>
      </c>
      <c r="Z43" s="10" t="s">
        <v>13</v>
      </c>
      <c r="AA43" s="8" t="s">
        <v>16</v>
      </c>
      <c r="AB43" s="10" t="s">
        <v>13</v>
      </c>
      <c r="AC43" s="8" t="s">
        <v>16</v>
      </c>
      <c r="AD43" s="10" t="s">
        <v>13</v>
      </c>
      <c r="AE43" s="8" t="s">
        <v>16</v>
      </c>
      <c r="AF43" s="10" t="s">
        <v>13</v>
      </c>
      <c r="AG43" s="8" t="s">
        <v>16</v>
      </c>
      <c r="AH43" s="10" t="s">
        <v>13</v>
      </c>
      <c r="AI43" s="8" t="s">
        <v>16</v>
      </c>
      <c r="AJ43" s="10" t="s">
        <v>13</v>
      </c>
      <c r="AK43" s="8" t="s">
        <v>16</v>
      </c>
      <c r="AL43" s="10" t="s">
        <v>13</v>
      </c>
      <c r="AM43" s="8" t="s">
        <v>16</v>
      </c>
      <c r="AN43" s="10" t="s">
        <v>13</v>
      </c>
      <c r="AO43" s="8" t="s">
        <v>16</v>
      </c>
      <c r="AP43" s="10" t="s">
        <v>13</v>
      </c>
      <c r="AQ43" s="8" t="s">
        <v>16</v>
      </c>
      <c r="AR43" s="10" t="s">
        <v>13</v>
      </c>
      <c r="AS43" s="8" t="s">
        <v>16</v>
      </c>
      <c r="AT43" s="10" t="s">
        <v>13</v>
      </c>
      <c r="AU43" s="8" t="s">
        <v>16</v>
      </c>
      <c r="AV43" s="10" t="s">
        <v>13</v>
      </c>
      <c r="AW43" s="8" t="s">
        <v>16</v>
      </c>
      <c r="AX43" s="10" t="s">
        <v>13</v>
      </c>
      <c r="AY43" s="8" t="s">
        <v>16</v>
      </c>
      <c r="AZ43" s="10" t="s">
        <v>13</v>
      </c>
      <c r="BA43" s="8" t="s">
        <v>16</v>
      </c>
      <c r="BB43" s="10" t="s">
        <v>13</v>
      </c>
      <c r="BC43" s="8" t="s">
        <v>16</v>
      </c>
      <c r="BD43" s="10" t="s">
        <v>13</v>
      </c>
      <c r="BE43" s="8" t="s">
        <v>16</v>
      </c>
      <c r="BF43" s="10" t="s">
        <v>13</v>
      </c>
      <c r="BG43" s="8" t="s">
        <v>16</v>
      </c>
      <c r="BH43" s="10" t="s">
        <v>13</v>
      </c>
      <c r="BI43" s="8" t="s">
        <v>16</v>
      </c>
      <c r="BJ43" s="10" t="s">
        <v>13</v>
      </c>
      <c r="BK43" s="8" t="s">
        <v>16</v>
      </c>
      <c r="BL43" s="10" t="s">
        <v>13</v>
      </c>
      <c r="BM43" s="8" t="s">
        <v>16</v>
      </c>
      <c r="BN43" s="10" t="s">
        <v>13</v>
      </c>
      <c r="BO43" s="8" t="s">
        <v>16</v>
      </c>
      <c r="BP43" s="10" t="s">
        <v>13</v>
      </c>
      <c r="BQ43" s="8" t="s">
        <v>16</v>
      </c>
    </row>
    <row r="44" spans="1:69" ht="15" customHeight="1" x14ac:dyDescent="0.25">
      <c r="A44" s="11">
        <v>1</v>
      </c>
      <c r="B44" s="10" t="s">
        <v>13</v>
      </c>
      <c r="C44" s="39" t="e">
        <f t="array" ref="C44">INDEX('Mapping Summary'!#REF!,MATCH('Peptide Map'!C44,'Mapping Summary'!$D$6:$D$327,0))</f>
        <v>#REF!</v>
      </c>
      <c r="D44" s="39" t="e">
        <f t="array" ref="D44">INDEX('Mapping Summary'!#REF!,MATCH('Peptide Map'!D44,'Mapping Summary'!$D$6:$D$327,0))</f>
        <v>#REF!</v>
      </c>
      <c r="E44" s="39" t="e">
        <f t="array" ref="E44">INDEX('Mapping Summary'!#REF!,MATCH('Peptide Map'!E44,'Mapping Summary'!$D$6:$D$327,0))</f>
        <v>#REF!</v>
      </c>
      <c r="F44" s="39" t="e">
        <f t="array" ref="F44">INDEX('Mapping Summary'!#REF!,MATCH('Peptide Map'!F44,'Mapping Summary'!$D$6:$D$327,0))</f>
        <v>#REF!</v>
      </c>
      <c r="G44" s="39" t="e">
        <f t="array" ref="G44">INDEX('Mapping Summary'!#REF!,MATCH('Peptide Map'!G44,'Mapping Summary'!$D$6:$D$327,0))</f>
        <v>#REF!</v>
      </c>
      <c r="H44" s="39" t="e">
        <f t="array" ref="H44">INDEX('Mapping Summary'!#REF!,MATCH('Peptide Map'!H44,'Mapping Summary'!$D$6:$D$327,0))</f>
        <v>#REF!</v>
      </c>
      <c r="I44" s="39" t="e">
        <f t="array" ref="I44">INDEX('Mapping Summary'!#REF!,MATCH('Peptide Map'!I44,'Mapping Summary'!$D$6:$D$327,0))</f>
        <v>#REF!</v>
      </c>
      <c r="J44" s="39" t="e">
        <f t="array" ref="J44">INDEX('Mapping Summary'!#REF!,MATCH('Peptide Map'!J44,'Mapping Summary'!$D$6:$D$327,0))</f>
        <v>#REF!</v>
      </c>
      <c r="K44" s="39" t="e">
        <f t="array" ref="K44">INDEX('Mapping Summary'!#REF!,MATCH('Peptide Map'!K44,'Mapping Summary'!$D$6:$D$327,0))</f>
        <v>#REF!</v>
      </c>
      <c r="L44" s="39" t="e">
        <f t="array" ref="L44">INDEX('Mapping Summary'!#REF!,MATCH('Peptide Map'!L44,'Mapping Summary'!$D$6:$D$327,0))</f>
        <v>#REF!</v>
      </c>
      <c r="M44" s="39" t="e">
        <f t="array" ref="M44">INDEX('Mapping Summary'!#REF!,MATCH('Peptide Map'!M44,'Mapping Summary'!$D$6:$D$327,0))</f>
        <v>#REF!</v>
      </c>
      <c r="N44" s="39" t="e">
        <f t="array" ref="N44">INDEX('Mapping Summary'!#REF!,MATCH('Peptide Map'!N44,'Mapping Summary'!$D$6:$D$327,0))</f>
        <v>#REF!</v>
      </c>
      <c r="O44" s="39" t="e">
        <f t="array" ref="O44">INDEX('Mapping Summary'!#REF!,MATCH('Peptide Map'!O44,'Mapping Summary'!$D$6:$D$327,0))</f>
        <v>#REF!</v>
      </c>
      <c r="P44" s="39" t="e">
        <f t="array" ref="P44">INDEX('Mapping Summary'!#REF!,MATCH('Peptide Map'!P44,'Mapping Summary'!$D$6:$D$327,0))</f>
        <v>#REF!</v>
      </c>
      <c r="Q44" s="39" t="e">
        <f t="array" ref="Q44">INDEX('Mapping Summary'!#REF!,MATCH('Peptide Map'!Q44,'Mapping Summary'!$D$6:$D$327,0))</f>
        <v>#REF!</v>
      </c>
      <c r="R44" s="39" t="e">
        <f t="array" ref="R44">INDEX('Mapping Summary'!#REF!,MATCH('Peptide Map'!R44,'Mapping Summary'!$D$6:$D$327,0))</f>
        <v>#REF!</v>
      </c>
      <c r="S44" s="39" t="e">
        <f t="array" ref="S44">INDEX('Mapping Summary'!#REF!,MATCH('Peptide Map'!S44,'Mapping Summary'!$D$6:$D$327,0))</f>
        <v>#REF!</v>
      </c>
      <c r="T44" s="39" t="e">
        <f t="array" ref="T44">INDEX('Mapping Summary'!#REF!,MATCH('Peptide Map'!T44,'Mapping Summary'!$D$6:$D$327,0))</f>
        <v>#REF!</v>
      </c>
      <c r="U44" s="39" t="e">
        <f t="array" ref="U44">INDEX('Mapping Summary'!#REF!,MATCH('Peptide Map'!U44,'Mapping Summary'!$D$6:$D$327,0))</f>
        <v>#REF!</v>
      </c>
      <c r="V44" s="39" t="e">
        <f t="array" ref="V44">INDEX('Mapping Summary'!#REF!,MATCH('Peptide Map'!V44,'Mapping Summary'!$D$6:$D$327,0))</f>
        <v>#REF!</v>
      </c>
      <c r="W44" s="39" t="e">
        <f t="array" ref="W44">INDEX('Mapping Summary'!#REF!,MATCH('Peptide Map'!W44,'Mapping Summary'!$D$6:$D$327,0))</f>
        <v>#REF!</v>
      </c>
      <c r="X44" s="39" t="e">
        <f t="array" ref="X44">INDEX('Mapping Summary'!#REF!,MATCH('Peptide Map'!X44,'Mapping Summary'!$D$6:$D$327,0))</f>
        <v>#REF!</v>
      </c>
      <c r="Y44" s="39" t="e">
        <f t="array" ref="Y44">INDEX('Mapping Summary'!#REF!,MATCH('Peptide Map'!Y44,'Mapping Summary'!$D$6:$D$327,0))</f>
        <v>#REF!</v>
      </c>
      <c r="Z44" s="39" t="e">
        <f t="array" ref="Z44">INDEX('Mapping Summary'!#REF!,MATCH('Peptide Map'!Z44,'Mapping Summary'!$D$6:$D$327,0))</f>
        <v>#REF!</v>
      </c>
      <c r="AA44" s="39" t="e">
        <f t="array" ref="AA44">INDEX('Mapping Summary'!#REF!,MATCH('Peptide Map'!AA44,'Mapping Summary'!$D$6:$D$327,0))</f>
        <v>#REF!</v>
      </c>
      <c r="AB44" s="39" t="e">
        <f t="array" ref="AB44">INDEX('Mapping Summary'!#REF!,MATCH('Peptide Map'!AB44,'Mapping Summary'!$D$6:$D$327,0))</f>
        <v>#REF!</v>
      </c>
      <c r="AC44" s="39" t="e">
        <f t="array" ref="AC44">INDEX('Mapping Summary'!#REF!,MATCH('Peptide Map'!AC44,'Mapping Summary'!$D$6:$D$327,0))</f>
        <v>#REF!</v>
      </c>
      <c r="AD44" s="39" t="e">
        <f t="array" ref="AD44">INDEX('Mapping Summary'!#REF!,MATCH('Peptide Map'!AD44,'Mapping Summary'!$D$6:$D$327,0))</f>
        <v>#REF!</v>
      </c>
      <c r="AE44" s="39" t="e">
        <f t="array" ref="AE44">INDEX('Mapping Summary'!#REF!,MATCH('Peptide Map'!AE44,'Mapping Summary'!$D$6:$D$327,0))</f>
        <v>#REF!</v>
      </c>
      <c r="AF44" s="39" t="e">
        <f t="array" ref="AF44">INDEX('Mapping Summary'!#REF!,MATCH('Peptide Map'!AF44,'Mapping Summary'!$D$6:$D$327,0))</f>
        <v>#REF!</v>
      </c>
      <c r="AG44" s="39" t="e">
        <f t="array" ref="AG44">INDEX('Mapping Summary'!#REF!,MATCH('Peptide Map'!AG44,'Mapping Summary'!$D$6:$D$327,0))</f>
        <v>#REF!</v>
      </c>
      <c r="AH44" s="39" t="e">
        <f t="array" ref="AH44">INDEX('Mapping Summary'!#REF!,MATCH('Peptide Map'!AH44,'Mapping Summary'!$D$6:$D$327,0))</f>
        <v>#REF!</v>
      </c>
      <c r="AI44" s="39" t="e">
        <f t="array" ref="AI44">INDEX('Mapping Summary'!#REF!,MATCH('Peptide Map'!AI44,'Mapping Summary'!$D$6:$D$327,0))</f>
        <v>#REF!</v>
      </c>
      <c r="AJ44" s="39" t="e">
        <f t="array" ref="AJ44">INDEX('Mapping Summary'!#REF!,MATCH('Peptide Map'!AJ44,'Mapping Summary'!$D$6:$D$327,0))</f>
        <v>#REF!</v>
      </c>
      <c r="AK44" s="39" t="e">
        <f t="array" ref="AK44">INDEX('Mapping Summary'!#REF!,MATCH('Peptide Map'!AK44,'Mapping Summary'!$D$6:$D$327,0))</f>
        <v>#REF!</v>
      </c>
      <c r="AL44" s="39" t="e">
        <f t="array" ref="AL44">INDEX('Mapping Summary'!#REF!,MATCH('Peptide Map'!AL44,'Mapping Summary'!$D$6:$D$327,0))</f>
        <v>#REF!</v>
      </c>
      <c r="AM44" s="39" t="e">
        <f t="array" ref="AM44">INDEX('Mapping Summary'!#REF!,MATCH('Peptide Map'!AM44,'Mapping Summary'!$D$6:$D$327,0))</f>
        <v>#REF!</v>
      </c>
      <c r="AN44" s="39" t="e">
        <f t="array" ref="AN44">INDEX('Mapping Summary'!#REF!,MATCH('Peptide Map'!AN44,'Mapping Summary'!$D$6:$D$327,0))</f>
        <v>#REF!</v>
      </c>
      <c r="AO44" s="39" t="e">
        <f t="array" ref="AO44">INDEX('Mapping Summary'!#REF!,MATCH('Peptide Map'!AO44,'Mapping Summary'!$D$6:$D$327,0))</f>
        <v>#REF!</v>
      </c>
      <c r="AP44" s="39" t="e">
        <f t="array" ref="AP44">INDEX('Mapping Summary'!#REF!,MATCH('Peptide Map'!AP44,'Mapping Summary'!$D$6:$D$327,0))</f>
        <v>#REF!</v>
      </c>
      <c r="AQ44" s="39" t="e">
        <f t="array" ref="AQ44">INDEX('Mapping Summary'!#REF!,MATCH('Peptide Map'!AQ44,'Mapping Summary'!$D$6:$D$327,0))</f>
        <v>#REF!</v>
      </c>
      <c r="AR44" s="39" t="e">
        <f t="array" ref="AR44">INDEX('Mapping Summary'!#REF!,MATCH('Peptide Map'!AR44,'Mapping Summary'!$D$6:$D$327,0))</f>
        <v>#REF!</v>
      </c>
      <c r="AS44" s="39" t="e">
        <f t="array" ref="AS44">INDEX('Mapping Summary'!#REF!,MATCH('Peptide Map'!AS44,'Mapping Summary'!$D$6:$D$327,0))</f>
        <v>#REF!</v>
      </c>
      <c r="AT44" s="39" t="e">
        <f t="array" ref="AT44">INDEX('Mapping Summary'!#REF!,MATCH('Peptide Map'!AT44,'Mapping Summary'!$D$6:$D$327,0))</f>
        <v>#REF!</v>
      </c>
      <c r="AU44" s="39" t="e">
        <f t="array" ref="AU44">INDEX('Mapping Summary'!#REF!,MATCH('Peptide Map'!AU44,'Mapping Summary'!$D$6:$D$327,0))</f>
        <v>#REF!</v>
      </c>
      <c r="AV44" s="39" t="e">
        <f t="array" ref="AV44">INDEX('Mapping Summary'!#REF!,MATCH('Peptide Map'!AV44,'Mapping Summary'!$D$6:$D$327,0))</f>
        <v>#REF!</v>
      </c>
      <c r="AW44" s="39" t="e">
        <f t="array" ref="AW44">INDEX('Mapping Summary'!#REF!,MATCH('Peptide Map'!AW44,'Mapping Summary'!$D$6:$D$327,0))</f>
        <v>#REF!</v>
      </c>
      <c r="AX44" s="39" t="e">
        <f t="array" ref="AX44">INDEX('Mapping Summary'!#REF!,MATCH('Peptide Map'!AX44,'Mapping Summary'!$D$6:$D$327,0))</f>
        <v>#REF!</v>
      </c>
      <c r="AY44" s="39" t="e">
        <f t="array" ref="AY44">INDEX('Mapping Summary'!#REF!,MATCH('Peptide Map'!AY44,'Mapping Summary'!$D$6:$D$327,0))</f>
        <v>#REF!</v>
      </c>
      <c r="AZ44" s="39" t="e">
        <f t="array" ref="AZ44">INDEX('Mapping Summary'!#REF!,MATCH('Peptide Map'!AZ44,'Mapping Summary'!$D$6:$D$327,0))</f>
        <v>#REF!</v>
      </c>
      <c r="BA44" s="39" t="e">
        <f t="array" ref="BA44">INDEX('Mapping Summary'!#REF!,MATCH('Peptide Map'!BA44,'Mapping Summary'!$D$6:$D$327,0))</f>
        <v>#REF!</v>
      </c>
      <c r="BB44" s="39" t="e">
        <f t="array" ref="BB44">INDEX('Mapping Summary'!#REF!,MATCH('Peptide Map'!BB44,'Mapping Summary'!$D$6:$D$327,0))</f>
        <v>#REF!</v>
      </c>
      <c r="BC44" s="39" t="e">
        <f t="array" ref="BC44">INDEX('Mapping Summary'!#REF!,MATCH('Peptide Map'!BC44,'Mapping Summary'!$D$6:$D$327,0))</f>
        <v>#REF!</v>
      </c>
      <c r="BD44" s="39" t="e">
        <f t="array" ref="BD44">INDEX('Mapping Summary'!#REF!,MATCH('Peptide Map'!BD44,'Mapping Summary'!$D$6:$D$327,0))</f>
        <v>#REF!</v>
      </c>
      <c r="BE44" s="39" t="e">
        <f t="array" ref="BE44">INDEX('Mapping Summary'!#REF!,MATCH('Peptide Map'!BE44,'Mapping Summary'!$D$6:$D$327,0))</f>
        <v>#REF!</v>
      </c>
      <c r="BF44" s="39" t="e">
        <f t="array" ref="BF44">INDEX('Mapping Summary'!#REF!,MATCH('Peptide Map'!BF44,'Mapping Summary'!$D$6:$D$327,0))</f>
        <v>#REF!</v>
      </c>
      <c r="BG44" s="39" t="e">
        <f t="array" ref="BG44">INDEX('Mapping Summary'!#REF!,MATCH('Peptide Map'!BG44,'Mapping Summary'!$D$6:$D$327,0))</f>
        <v>#REF!</v>
      </c>
      <c r="BH44" s="39" t="e">
        <f t="array" ref="BH44">INDEX('Mapping Summary'!#REF!,MATCH('Peptide Map'!BH44,'Mapping Summary'!$D$6:$D$327,0))</f>
        <v>#REF!</v>
      </c>
      <c r="BI44" s="39" t="e">
        <f t="array" ref="BI44">INDEX('Mapping Summary'!#REF!,MATCH('Peptide Map'!BI44,'Mapping Summary'!$D$6:$D$327,0))</f>
        <v>#REF!</v>
      </c>
      <c r="BJ44" s="39" t="e">
        <f t="array" ref="BJ44">INDEX('Mapping Summary'!#REF!,MATCH('Peptide Map'!BJ44,'Mapping Summary'!$D$6:$D$327,0))</f>
        <v>#REF!</v>
      </c>
      <c r="BK44" s="39" t="e">
        <f t="array" ref="BK44">INDEX('Mapping Summary'!#REF!,MATCH('Peptide Map'!BK44,'Mapping Summary'!$D$6:$D$327,0))</f>
        <v>#REF!</v>
      </c>
      <c r="BL44" s="39" t="e">
        <f t="array" ref="BL44">INDEX('Mapping Summary'!#REF!,MATCH('Peptide Map'!BL44,'Mapping Summary'!$D$6:$D$327,0))</f>
        <v>#REF!</v>
      </c>
      <c r="BM44" s="39" t="e">
        <f t="array" ref="BM44">INDEX('Mapping Summary'!#REF!,MATCH('Peptide Map'!BM44,'Mapping Summary'!$D$6:$D$327,0))</f>
        <v>#REF!</v>
      </c>
      <c r="BN44" s="39" t="e">
        <f t="array" ref="BN44">INDEX('Mapping Summary'!#REF!,MATCH('Peptide Map'!BN44,'Mapping Summary'!$D$6:$D$327,0))</f>
        <v>#REF!</v>
      </c>
      <c r="BO44" s="39" t="e">
        <f t="array" ref="BO44">INDEX('Mapping Summary'!#REF!,MATCH('Peptide Map'!BO44,'Mapping Summary'!$D$6:$D$327,0))</f>
        <v>#REF!</v>
      </c>
      <c r="BP44" s="39" t="e">
        <f t="array" ref="BP44">INDEX('Mapping Summary'!#REF!,MATCH('Peptide Map'!BP44,'Mapping Summary'!$D$6:$D$327,0))</f>
        <v>#REF!</v>
      </c>
      <c r="BQ44" s="10" t="s">
        <v>13</v>
      </c>
    </row>
    <row r="45" spans="1:69" ht="15" customHeight="1" x14ac:dyDescent="0.25">
      <c r="A45" s="11">
        <v>2</v>
      </c>
      <c r="B45" s="8" t="s">
        <v>16</v>
      </c>
      <c r="C45" s="39" t="e">
        <f t="array" ref="C45">INDEX('Mapping Summary'!#REF!,MATCH('Peptide Map'!C45,'Mapping Summary'!$D$6:$D$327,0))</f>
        <v>#REF!</v>
      </c>
      <c r="D45" s="39" t="e">
        <f t="array" ref="D45">INDEX('Mapping Summary'!#REF!,MATCH('Peptide Map'!D45,'Mapping Summary'!$D$6:$D$327,0))</f>
        <v>#REF!</v>
      </c>
      <c r="E45" s="39" t="e">
        <f t="array" ref="E45">INDEX('Mapping Summary'!#REF!,MATCH('Peptide Map'!E45,'Mapping Summary'!$D$6:$D$327,0))</f>
        <v>#REF!</v>
      </c>
      <c r="F45" s="39" t="e">
        <f t="array" ref="F45">INDEX('Mapping Summary'!#REF!,MATCH('Peptide Map'!F45,'Mapping Summary'!$D$6:$D$327,0))</f>
        <v>#REF!</v>
      </c>
      <c r="G45" s="39" t="e">
        <f t="array" ref="G45">INDEX('Mapping Summary'!#REF!,MATCH('Peptide Map'!G45,'Mapping Summary'!$D$6:$D$327,0))</f>
        <v>#REF!</v>
      </c>
      <c r="H45" s="39" t="e">
        <f t="array" ref="H45">INDEX('Mapping Summary'!#REF!,MATCH('Peptide Map'!H45,'Mapping Summary'!$D$6:$D$327,0))</f>
        <v>#REF!</v>
      </c>
      <c r="I45" s="39" t="e">
        <f t="array" ref="I45">INDEX('Mapping Summary'!#REF!,MATCH('Peptide Map'!I45,'Mapping Summary'!$D$6:$D$327,0))</f>
        <v>#REF!</v>
      </c>
      <c r="J45" s="39" t="e">
        <f t="array" ref="J45">INDEX('Mapping Summary'!#REF!,MATCH('Peptide Map'!J45,'Mapping Summary'!$D$6:$D$327,0))</f>
        <v>#REF!</v>
      </c>
      <c r="K45" s="39" t="e">
        <f t="array" ref="K45">INDEX('Mapping Summary'!#REF!,MATCH('Peptide Map'!K45,'Mapping Summary'!$D$6:$D$327,0))</f>
        <v>#REF!</v>
      </c>
      <c r="L45" s="39" t="e">
        <f t="array" ref="L45">INDEX('Mapping Summary'!#REF!,MATCH('Peptide Map'!L45,'Mapping Summary'!$D$6:$D$327,0))</f>
        <v>#REF!</v>
      </c>
      <c r="M45" s="39" t="e">
        <f t="array" ref="M45">INDEX('Mapping Summary'!#REF!,MATCH('Peptide Map'!M45,'Mapping Summary'!$D$6:$D$327,0))</f>
        <v>#REF!</v>
      </c>
      <c r="N45" s="39" t="e">
        <f t="array" ref="N45">INDEX('Mapping Summary'!#REF!,MATCH('Peptide Map'!N45,'Mapping Summary'!$D$6:$D$327,0))</f>
        <v>#REF!</v>
      </c>
      <c r="O45" s="39" t="e">
        <f t="array" ref="O45">INDEX('Mapping Summary'!#REF!,MATCH('Peptide Map'!O45,'Mapping Summary'!$D$6:$D$327,0))</f>
        <v>#REF!</v>
      </c>
      <c r="P45" s="39" t="e">
        <f t="array" ref="P45">INDEX('Mapping Summary'!#REF!,MATCH('Peptide Map'!P45,'Mapping Summary'!$D$6:$D$327,0))</f>
        <v>#REF!</v>
      </c>
      <c r="Q45" s="39" t="e">
        <f t="array" ref="Q45">INDEX('Mapping Summary'!#REF!,MATCH('Peptide Map'!Q45,'Mapping Summary'!$D$6:$D$327,0))</f>
        <v>#REF!</v>
      </c>
      <c r="R45" s="39" t="e">
        <f t="array" ref="R45">INDEX('Mapping Summary'!#REF!,MATCH('Peptide Map'!R45,'Mapping Summary'!$D$6:$D$327,0))</f>
        <v>#REF!</v>
      </c>
      <c r="S45" s="39" t="e">
        <f t="array" ref="S45">INDEX('Mapping Summary'!#REF!,MATCH('Peptide Map'!S45,'Mapping Summary'!$D$6:$D$327,0))</f>
        <v>#REF!</v>
      </c>
      <c r="T45" s="39" t="e">
        <f t="array" ref="T45">INDEX('Mapping Summary'!#REF!,MATCH('Peptide Map'!T45,'Mapping Summary'!$D$6:$D$327,0))</f>
        <v>#REF!</v>
      </c>
      <c r="U45" s="39" t="e">
        <f t="array" ref="U45">INDEX('Mapping Summary'!#REF!,MATCH('Peptide Map'!U45,'Mapping Summary'!$D$6:$D$327,0))</f>
        <v>#REF!</v>
      </c>
      <c r="V45" s="39" t="e">
        <f t="array" ref="V45">INDEX('Mapping Summary'!#REF!,MATCH('Peptide Map'!V45,'Mapping Summary'!$D$6:$D$327,0))</f>
        <v>#REF!</v>
      </c>
      <c r="W45" s="39" t="e">
        <f t="array" ref="W45">INDEX('Mapping Summary'!#REF!,MATCH('Peptide Map'!W45,'Mapping Summary'!$D$6:$D$327,0))</f>
        <v>#REF!</v>
      </c>
      <c r="X45" s="39" t="e">
        <f t="array" ref="X45">INDEX('Mapping Summary'!#REF!,MATCH('Peptide Map'!X45,'Mapping Summary'!$D$6:$D$327,0))</f>
        <v>#REF!</v>
      </c>
      <c r="Y45" s="39" t="e">
        <f t="array" ref="Y45">INDEX('Mapping Summary'!#REF!,MATCH('Peptide Map'!Y45,'Mapping Summary'!$D$6:$D$327,0))</f>
        <v>#REF!</v>
      </c>
      <c r="Z45" s="39" t="e">
        <f t="array" ref="Z45">INDEX('Mapping Summary'!#REF!,MATCH('Peptide Map'!Z45,'Mapping Summary'!$D$6:$D$327,0))</f>
        <v>#REF!</v>
      </c>
      <c r="AA45" s="39" t="e">
        <f t="array" ref="AA45">INDEX('Mapping Summary'!#REF!,MATCH('Peptide Map'!AA45,'Mapping Summary'!$D$6:$D$327,0))</f>
        <v>#REF!</v>
      </c>
      <c r="AB45" s="39" t="e">
        <f t="array" ref="AB45">INDEX('Mapping Summary'!#REF!,MATCH('Peptide Map'!AB45,'Mapping Summary'!$D$6:$D$327,0))</f>
        <v>#REF!</v>
      </c>
      <c r="AC45" s="39" t="e">
        <f t="array" ref="AC45">INDEX('Mapping Summary'!#REF!,MATCH('Peptide Map'!AC45,'Mapping Summary'!$D$6:$D$327,0))</f>
        <v>#REF!</v>
      </c>
      <c r="AD45" s="39" t="e">
        <f t="array" ref="AD45">INDEX('Mapping Summary'!#REF!,MATCH('Peptide Map'!AD45,'Mapping Summary'!$D$6:$D$327,0))</f>
        <v>#REF!</v>
      </c>
      <c r="AE45" s="39" t="e">
        <f t="array" ref="AE45">INDEX('Mapping Summary'!#REF!,MATCH('Peptide Map'!AE45,'Mapping Summary'!$D$6:$D$327,0))</f>
        <v>#REF!</v>
      </c>
      <c r="AF45" s="39" t="e">
        <f t="array" ref="AF45">INDEX('Mapping Summary'!#REF!,MATCH('Peptide Map'!AF45,'Mapping Summary'!$D$6:$D$327,0))</f>
        <v>#REF!</v>
      </c>
      <c r="AG45" s="39" t="e">
        <f t="array" ref="AG45">INDEX('Mapping Summary'!#REF!,MATCH('Peptide Map'!AG45,'Mapping Summary'!$D$6:$D$327,0))</f>
        <v>#REF!</v>
      </c>
      <c r="AH45" s="39" t="e">
        <f t="array" ref="AH45">INDEX('Mapping Summary'!#REF!,MATCH('Peptide Map'!AH45,'Mapping Summary'!$D$6:$D$327,0))</f>
        <v>#REF!</v>
      </c>
      <c r="AI45" s="39" t="e">
        <f t="array" ref="AI45">INDEX('Mapping Summary'!#REF!,MATCH('Peptide Map'!AI45,'Mapping Summary'!$D$6:$D$327,0))</f>
        <v>#REF!</v>
      </c>
      <c r="AJ45" s="39" t="e">
        <f t="array" ref="AJ45">INDEX('Mapping Summary'!#REF!,MATCH('Peptide Map'!AJ45,'Mapping Summary'!$D$6:$D$327,0))</f>
        <v>#REF!</v>
      </c>
      <c r="AK45" s="39" t="e">
        <f t="array" ref="AK45">INDEX('Mapping Summary'!#REF!,MATCH('Peptide Map'!AK45,'Mapping Summary'!$D$6:$D$327,0))</f>
        <v>#REF!</v>
      </c>
      <c r="AL45" s="39" t="e">
        <f t="array" ref="AL45">INDEX('Mapping Summary'!#REF!,MATCH('Peptide Map'!AL45,'Mapping Summary'!$D$6:$D$327,0))</f>
        <v>#REF!</v>
      </c>
      <c r="AM45" s="39" t="e">
        <f t="array" ref="AM45">INDEX('Mapping Summary'!#REF!,MATCH('Peptide Map'!AM45,'Mapping Summary'!$D$6:$D$327,0))</f>
        <v>#REF!</v>
      </c>
      <c r="AN45" s="39" t="e">
        <f t="array" ref="AN45">INDEX('Mapping Summary'!#REF!,MATCH('Peptide Map'!AN45,'Mapping Summary'!$D$6:$D$327,0))</f>
        <v>#REF!</v>
      </c>
      <c r="AO45" s="39" t="e">
        <f t="array" ref="AO45">INDEX('Mapping Summary'!#REF!,MATCH('Peptide Map'!AO45,'Mapping Summary'!$D$6:$D$327,0))</f>
        <v>#REF!</v>
      </c>
      <c r="AP45" s="39" t="e">
        <f t="array" ref="AP45">INDEX('Mapping Summary'!#REF!,MATCH('Peptide Map'!AP45,'Mapping Summary'!$D$6:$D$327,0))</f>
        <v>#REF!</v>
      </c>
      <c r="AQ45" s="39" t="e">
        <f t="array" ref="AQ45">INDEX('Mapping Summary'!#REF!,MATCH('Peptide Map'!AQ45,'Mapping Summary'!$D$6:$D$327,0))</f>
        <v>#REF!</v>
      </c>
      <c r="AR45" s="39" t="e">
        <f t="array" ref="AR45">INDEX('Mapping Summary'!#REF!,MATCH('Peptide Map'!AR45,'Mapping Summary'!$D$6:$D$327,0))</f>
        <v>#REF!</v>
      </c>
      <c r="AS45" s="39" t="e">
        <f t="array" ref="AS45">INDEX('Mapping Summary'!#REF!,MATCH('Peptide Map'!AS45,'Mapping Summary'!$D$6:$D$327,0))</f>
        <v>#REF!</v>
      </c>
      <c r="AT45" s="39" t="e">
        <f t="array" ref="AT45">INDEX('Mapping Summary'!#REF!,MATCH('Peptide Map'!AT45,'Mapping Summary'!$D$6:$D$327,0))</f>
        <v>#REF!</v>
      </c>
      <c r="AU45" s="39" t="e">
        <f t="array" ref="AU45">INDEX('Mapping Summary'!#REF!,MATCH('Peptide Map'!AU45,'Mapping Summary'!$D$6:$D$327,0))</f>
        <v>#REF!</v>
      </c>
      <c r="AV45" s="39" t="e">
        <f t="array" ref="AV45">INDEX('Mapping Summary'!#REF!,MATCH('Peptide Map'!AV45,'Mapping Summary'!$D$6:$D$327,0))</f>
        <v>#REF!</v>
      </c>
      <c r="AW45" s="39" t="e">
        <f t="array" ref="AW45">INDEX('Mapping Summary'!#REF!,MATCH('Peptide Map'!AW45,'Mapping Summary'!$D$6:$D$327,0))</f>
        <v>#REF!</v>
      </c>
      <c r="AX45" s="39" t="e">
        <f t="array" ref="AX45">INDEX('Mapping Summary'!#REF!,MATCH('Peptide Map'!AX45,'Mapping Summary'!$D$6:$D$327,0))</f>
        <v>#REF!</v>
      </c>
      <c r="AY45" s="39" t="e">
        <f t="array" ref="AY45">INDEX('Mapping Summary'!#REF!,MATCH('Peptide Map'!AY45,'Mapping Summary'!$D$6:$D$327,0))</f>
        <v>#REF!</v>
      </c>
      <c r="AZ45" s="39" t="e">
        <f t="array" ref="AZ45">INDEX('Mapping Summary'!#REF!,MATCH('Peptide Map'!AZ45,'Mapping Summary'!$D$6:$D$327,0))</f>
        <v>#REF!</v>
      </c>
      <c r="BA45" s="39" t="e">
        <f t="array" ref="BA45">INDEX('Mapping Summary'!#REF!,MATCH('Peptide Map'!BA45,'Mapping Summary'!$D$6:$D$327,0))</f>
        <v>#REF!</v>
      </c>
      <c r="BB45" s="39" t="e">
        <f t="array" ref="BB45">INDEX('Mapping Summary'!#REF!,MATCH('Peptide Map'!BB45,'Mapping Summary'!$D$6:$D$327,0))</f>
        <v>#REF!</v>
      </c>
      <c r="BC45" s="39" t="e">
        <f t="array" ref="BC45">INDEX('Mapping Summary'!#REF!,MATCH('Peptide Map'!BC45,'Mapping Summary'!$D$6:$D$327,0))</f>
        <v>#REF!</v>
      </c>
      <c r="BD45" s="39" t="e">
        <f t="array" ref="BD45">INDEX('Mapping Summary'!#REF!,MATCH('Peptide Map'!BD45,'Mapping Summary'!$D$6:$D$327,0))</f>
        <v>#REF!</v>
      </c>
      <c r="BE45" s="39" t="e">
        <f t="array" ref="BE45">INDEX('Mapping Summary'!#REF!,MATCH('Peptide Map'!BE45,'Mapping Summary'!$D$6:$D$327,0))</f>
        <v>#REF!</v>
      </c>
      <c r="BF45" s="39" t="e">
        <f t="array" ref="BF45">INDEX('Mapping Summary'!#REF!,MATCH('Peptide Map'!BF45,'Mapping Summary'!$D$6:$D$327,0))</f>
        <v>#REF!</v>
      </c>
      <c r="BG45" s="39" t="e">
        <f t="array" ref="BG45">INDEX('Mapping Summary'!#REF!,MATCH('Peptide Map'!BG45,'Mapping Summary'!$D$6:$D$327,0))</f>
        <v>#REF!</v>
      </c>
      <c r="BH45" s="39" t="e">
        <f t="array" ref="BH45">INDEX('Mapping Summary'!#REF!,MATCH('Peptide Map'!BH45,'Mapping Summary'!$D$6:$D$327,0))</f>
        <v>#REF!</v>
      </c>
      <c r="BI45" s="39" t="e">
        <f t="array" ref="BI45">INDEX('Mapping Summary'!#REF!,MATCH('Peptide Map'!BI45,'Mapping Summary'!$D$6:$D$327,0))</f>
        <v>#REF!</v>
      </c>
      <c r="BJ45" s="39" t="e">
        <f t="array" ref="BJ45">INDEX('Mapping Summary'!#REF!,MATCH('Peptide Map'!BJ45,'Mapping Summary'!$D$6:$D$327,0))</f>
        <v>#REF!</v>
      </c>
      <c r="BK45" s="39" t="e">
        <f t="array" ref="BK45">INDEX('Mapping Summary'!#REF!,MATCH('Peptide Map'!BK45,'Mapping Summary'!$D$6:$D$327,0))</f>
        <v>#REF!</v>
      </c>
      <c r="BL45" s="39" t="e">
        <f t="array" ref="BL45">INDEX('Mapping Summary'!#REF!,MATCH('Peptide Map'!BL45,'Mapping Summary'!$D$6:$D$327,0))</f>
        <v>#REF!</v>
      </c>
      <c r="BM45" s="39" t="e">
        <f t="array" ref="BM45">INDEX('Mapping Summary'!#REF!,MATCH('Peptide Map'!BM45,'Mapping Summary'!$D$6:$D$327,0))</f>
        <v>#REF!</v>
      </c>
      <c r="BN45" s="39" t="e">
        <f t="array" ref="BN45">INDEX('Mapping Summary'!#REF!,MATCH('Peptide Map'!BN45,'Mapping Summary'!$D$6:$D$327,0))</f>
        <v>#REF!</v>
      </c>
      <c r="BO45" s="39" t="e">
        <f t="array" ref="BO45">INDEX('Mapping Summary'!#REF!,MATCH('Peptide Map'!BO45,'Mapping Summary'!$D$6:$D$327,0))</f>
        <v>#REF!</v>
      </c>
      <c r="BP45" s="39" t="e">
        <f t="array" ref="BP45">INDEX('Mapping Summary'!#REF!,MATCH('Peptide Map'!BP45,'Mapping Summary'!$D$6:$D$327,0))</f>
        <v>#REF!</v>
      </c>
      <c r="BQ45" s="8" t="s">
        <v>16</v>
      </c>
    </row>
    <row r="46" spans="1:69" ht="15" customHeight="1" x14ac:dyDescent="0.25">
      <c r="A46" s="11">
        <v>3</v>
      </c>
      <c r="B46" s="10" t="s">
        <v>13</v>
      </c>
      <c r="C46" s="39" t="e">
        <f t="array" ref="C46">INDEX('Mapping Summary'!#REF!,MATCH('Peptide Map'!C46,'Mapping Summary'!$D$6:$D$327,0))</f>
        <v>#REF!</v>
      </c>
      <c r="D46" s="39" t="e">
        <f t="array" ref="D46">INDEX('Mapping Summary'!#REF!,MATCH('Peptide Map'!D46,'Mapping Summary'!$D$6:$D$327,0))</f>
        <v>#REF!</v>
      </c>
      <c r="E46" s="39" t="e">
        <f t="array" ref="E46">INDEX('Mapping Summary'!#REF!,MATCH('Peptide Map'!E46,'Mapping Summary'!$D$6:$D$327,0))</f>
        <v>#REF!</v>
      </c>
      <c r="F46" s="39" t="e">
        <f t="array" ref="F46">INDEX('Mapping Summary'!#REF!,MATCH('Peptide Map'!F46,'Mapping Summary'!$D$6:$D$327,0))</f>
        <v>#REF!</v>
      </c>
      <c r="G46" s="39" t="e">
        <f t="array" ref="G46">INDEX('Mapping Summary'!#REF!,MATCH('Peptide Map'!G46,'Mapping Summary'!$D$6:$D$327,0))</f>
        <v>#REF!</v>
      </c>
      <c r="H46" s="39" t="e">
        <f t="array" ref="H46">INDEX('Mapping Summary'!#REF!,MATCH('Peptide Map'!H46,'Mapping Summary'!$D$6:$D$327,0))</f>
        <v>#REF!</v>
      </c>
      <c r="I46" s="39" t="e">
        <f t="array" ref="I46">INDEX('Mapping Summary'!#REF!,MATCH('Peptide Map'!I46,'Mapping Summary'!$D$6:$D$327,0))</f>
        <v>#REF!</v>
      </c>
      <c r="J46" s="39" t="e">
        <f t="array" ref="J46">INDEX('Mapping Summary'!#REF!,MATCH('Peptide Map'!J46,'Mapping Summary'!$D$6:$D$327,0))</f>
        <v>#REF!</v>
      </c>
      <c r="K46" s="39" t="e">
        <f t="array" ref="K46">INDEX('Mapping Summary'!#REF!,MATCH('Peptide Map'!K46,'Mapping Summary'!$D$6:$D$327,0))</f>
        <v>#REF!</v>
      </c>
      <c r="L46" s="39" t="e">
        <f t="array" ref="L46">INDEX('Mapping Summary'!#REF!,MATCH('Peptide Map'!L46,'Mapping Summary'!$D$6:$D$327,0))</f>
        <v>#REF!</v>
      </c>
      <c r="M46" s="39" t="e">
        <f t="array" ref="M46">INDEX('Mapping Summary'!#REF!,MATCH('Peptide Map'!M46,'Mapping Summary'!$D$6:$D$327,0))</f>
        <v>#REF!</v>
      </c>
      <c r="N46" s="39" t="e">
        <f t="array" ref="N46">INDEX('Mapping Summary'!#REF!,MATCH('Peptide Map'!N46,'Mapping Summary'!$D$6:$D$327,0))</f>
        <v>#REF!</v>
      </c>
      <c r="O46" s="39" t="e">
        <f t="array" ref="O46">INDEX('Mapping Summary'!#REF!,MATCH('Peptide Map'!O46,'Mapping Summary'!$D$6:$D$327,0))</f>
        <v>#REF!</v>
      </c>
      <c r="P46" s="39" t="e">
        <f t="array" ref="P46">INDEX('Mapping Summary'!#REF!,MATCH('Peptide Map'!P46,'Mapping Summary'!$D$6:$D$327,0))</f>
        <v>#REF!</v>
      </c>
      <c r="Q46" s="39" t="e">
        <f t="array" ref="Q46">INDEX('Mapping Summary'!#REF!,MATCH('Peptide Map'!Q46,'Mapping Summary'!$D$6:$D$327,0))</f>
        <v>#REF!</v>
      </c>
      <c r="R46" s="39" t="e">
        <f t="array" ref="R46">INDEX('Mapping Summary'!#REF!,MATCH('Peptide Map'!R46,'Mapping Summary'!$D$6:$D$327,0))</f>
        <v>#REF!</v>
      </c>
      <c r="S46" s="39" t="e">
        <f t="array" ref="S46">INDEX('Mapping Summary'!#REF!,MATCH('Peptide Map'!S46,'Mapping Summary'!$D$6:$D$327,0))</f>
        <v>#REF!</v>
      </c>
      <c r="T46" s="39" t="e">
        <f t="array" ref="T46">INDEX('Mapping Summary'!#REF!,MATCH('Peptide Map'!T46,'Mapping Summary'!$D$6:$D$327,0))</f>
        <v>#REF!</v>
      </c>
      <c r="U46" s="39" t="e">
        <f t="array" ref="U46">INDEX('Mapping Summary'!#REF!,MATCH('Peptide Map'!U46,'Mapping Summary'!$D$6:$D$327,0))</f>
        <v>#REF!</v>
      </c>
      <c r="V46" s="39" t="e">
        <f t="array" ref="V46">INDEX('Mapping Summary'!#REF!,MATCH('Peptide Map'!V46,'Mapping Summary'!$D$6:$D$327,0))</f>
        <v>#REF!</v>
      </c>
      <c r="W46" s="39" t="e">
        <f t="array" ref="W46">INDEX('Mapping Summary'!#REF!,MATCH('Peptide Map'!W46,'Mapping Summary'!$D$6:$D$327,0))</f>
        <v>#REF!</v>
      </c>
      <c r="X46" s="39" t="e">
        <f t="array" ref="X46">INDEX('Mapping Summary'!#REF!,MATCH('Peptide Map'!X46,'Mapping Summary'!$D$6:$D$327,0))</f>
        <v>#REF!</v>
      </c>
      <c r="Y46" s="39" t="e">
        <f t="array" ref="Y46">INDEX('Mapping Summary'!#REF!,MATCH('Peptide Map'!Y46,'Mapping Summary'!$D$6:$D$327,0))</f>
        <v>#REF!</v>
      </c>
      <c r="Z46" s="39" t="e">
        <f t="array" ref="Z46">INDEX('Mapping Summary'!#REF!,MATCH('Peptide Map'!Z46,'Mapping Summary'!$D$6:$D$327,0))</f>
        <v>#REF!</v>
      </c>
      <c r="AA46" s="39" t="e">
        <f t="array" ref="AA46">INDEX('Mapping Summary'!#REF!,MATCH('Peptide Map'!AA46,'Mapping Summary'!$D$6:$D$327,0))</f>
        <v>#REF!</v>
      </c>
      <c r="AB46" s="39" t="e">
        <f t="array" ref="AB46">INDEX('Mapping Summary'!#REF!,MATCH('Peptide Map'!AB46,'Mapping Summary'!$D$6:$D$327,0))</f>
        <v>#REF!</v>
      </c>
      <c r="AC46" s="39" t="e">
        <f t="array" ref="AC46">INDEX('Mapping Summary'!#REF!,MATCH('Peptide Map'!AC46,'Mapping Summary'!$D$6:$D$327,0))</f>
        <v>#REF!</v>
      </c>
      <c r="AD46" s="39" t="e">
        <f t="array" ref="AD46">INDEX('Mapping Summary'!#REF!,MATCH('Peptide Map'!AD46,'Mapping Summary'!$D$6:$D$327,0))</f>
        <v>#REF!</v>
      </c>
      <c r="AE46" s="39" t="e">
        <f t="array" ref="AE46">INDEX('Mapping Summary'!#REF!,MATCH('Peptide Map'!AE46,'Mapping Summary'!$D$6:$D$327,0))</f>
        <v>#REF!</v>
      </c>
      <c r="AF46" s="39" t="e">
        <f t="array" ref="AF46">INDEX('Mapping Summary'!#REF!,MATCH('Peptide Map'!AF46,'Mapping Summary'!$D$6:$D$327,0))</f>
        <v>#REF!</v>
      </c>
      <c r="AG46" s="39" t="e">
        <f t="array" ref="AG46">INDEX('Mapping Summary'!#REF!,MATCH('Peptide Map'!AG46,'Mapping Summary'!$D$6:$D$327,0))</f>
        <v>#REF!</v>
      </c>
      <c r="AH46" s="39" t="e">
        <f t="array" ref="AH46">INDEX('Mapping Summary'!#REF!,MATCH('Peptide Map'!AH46,'Mapping Summary'!$D$6:$D$327,0))</f>
        <v>#REF!</v>
      </c>
      <c r="AI46" s="39" t="e">
        <f t="array" ref="AI46">INDEX('Mapping Summary'!#REF!,MATCH('Peptide Map'!AI46,'Mapping Summary'!$D$6:$D$327,0))</f>
        <v>#REF!</v>
      </c>
      <c r="AJ46" s="39" t="e">
        <f t="array" ref="AJ46">INDEX('Mapping Summary'!#REF!,MATCH('Peptide Map'!AJ46,'Mapping Summary'!$D$6:$D$327,0))</f>
        <v>#REF!</v>
      </c>
      <c r="AK46" s="39" t="e">
        <f t="array" ref="AK46">INDEX('Mapping Summary'!#REF!,MATCH('Peptide Map'!AK46,'Mapping Summary'!$D$6:$D$327,0))</f>
        <v>#REF!</v>
      </c>
      <c r="AL46" s="39" t="e">
        <f t="array" ref="AL46">INDEX('Mapping Summary'!#REF!,MATCH('Peptide Map'!AL46,'Mapping Summary'!$D$6:$D$327,0))</f>
        <v>#REF!</v>
      </c>
      <c r="AM46" s="39" t="e">
        <f t="array" ref="AM46">INDEX('Mapping Summary'!#REF!,MATCH('Peptide Map'!AM46,'Mapping Summary'!$D$6:$D$327,0))</f>
        <v>#REF!</v>
      </c>
      <c r="AN46" s="39" t="e">
        <f t="array" ref="AN46">INDEX('Mapping Summary'!#REF!,MATCH('Peptide Map'!AN46,'Mapping Summary'!$D$6:$D$327,0))</f>
        <v>#REF!</v>
      </c>
      <c r="AO46" s="39" t="e">
        <f t="array" ref="AO46">INDEX('Mapping Summary'!#REF!,MATCH('Peptide Map'!AO46,'Mapping Summary'!$D$6:$D$327,0))</f>
        <v>#REF!</v>
      </c>
      <c r="AP46" s="39" t="e">
        <f t="array" ref="AP46">INDEX('Mapping Summary'!#REF!,MATCH('Peptide Map'!AP46,'Mapping Summary'!$D$6:$D$327,0))</f>
        <v>#REF!</v>
      </c>
      <c r="AQ46" s="39" t="e">
        <f t="array" ref="AQ46">INDEX('Mapping Summary'!#REF!,MATCH('Peptide Map'!AQ46,'Mapping Summary'!$D$6:$D$327,0))</f>
        <v>#REF!</v>
      </c>
      <c r="AR46" s="39" t="e">
        <f t="array" ref="AR46">INDEX('Mapping Summary'!#REF!,MATCH('Peptide Map'!AR46,'Mapping Summary'!$D$6:$D$327,0))</f>
        <v>#REF!</v>
      </c>
      <c r="AS46" s="39" t="e">
        <f t="array" ref="AS46">INDEX('Mapping Summary'!#REF!,MATCH('Peptide Map'!AS46,'Mapping Summary'!$D$6:$D$327,0))</f>
        <v>#REF!</v>
      </c>
      <c r="AT46" s="39" t="e">
        <f t="array" ref="AT46">INDEX('Mapping Summary'!#REF!,MATCH('Peptide Map'!AT46,'Mapping Summary'!$D$6:$D$327,0))</f>
        <v>#REF!</v>
      </c>
      <c r="AU46" s="39" t="e">
        <f t="array" ref="AU46">INDEX('Mapping Summary'!#REF!,MATCH('Peptide Map'!AU46,'Mapping Summary'!$D$6:$D$327,0))</f>
        <v>#REF!</v>
      </c>
      <c r="AV46" s="39" t="e">
        <f t="array" ref="AV46">INDEX('Mapping Summary'!#REF!,MATCH('Peptide Map'!AV46,'Mapping Summary'!$D$6:$D$327,0))</f>
        <v>#REF!</v>
      </c>
      <c r="AW46" s="39" t="e">
        <f t="array" ref="AW46">INDEX('Mapping Summary'!#REF!,MATCH('Peptide Map'!AW46,'Mapping Summary'!$D$6:$D$327,0))</f>
        <v>#REF!</v>
      </c>
      <c r="AX46" s="39" t="e">
        <f t="array" ref="AX46">INDEX('Mapping Summary'!#REF!,MATCH('Peptide Map'!AX46,'Mapping Summary'!$D$6:$D$327,0))</f>
        <v>#REF!</v>
      </c>
      <c r="AY46" s="39" t="e">
        <f t="array" ref="AY46">INDEX('Mapping Summary'!#REF!,MATCH('Peptide Map'!AY46,'Mapping Summary'!$D$6:$D$327,0))</f>
        <v>#REF!</v>
      </c>
      <c r="AZ46" s="39" t="e">
        <f t="array" ref="AZ46">INDEX('Mapping Summary'!#REF!,MATCH('Peptide Map'!AZ46,'Mapping Summary'!$D$6:$D$327,0))</f>
        <v>#REF!</v>
      </c>
      <c r="BA46" s="39" t="e">
        <f t="array" ref="BA46">INDEX('Mapping Summary'!#REF!,MATCH('Peptide Map'!BA46,'Mapping Summary'!$D$6:$D$327,0))</f>
        <v>#REF!</v>
      </c>
      <c r="BB46" s="39" t="e">
        <f t="array" ref="BB46">INDEX('Mapping Summary'!#REF!,MATCH('Peptide Map'!BB46,'Mapping Summary'!$D$6:$D$327,0))</f>
        <v>#REF!</v>
      </c>
      <c r="BC46" s="39" t="e">
        <f t="array" ref="BC46">INDEX('Mapping Summary'!#REF!,MATCH('Peptide Map'!BC46,'Mapping Summary'!$D$6:$D$327,0))</f>
        <v>#REF!</v>
      </c>
      <c r="BD46" s="39" t="e">
        <f t="array" ref="BD46">INDEX('Mapping Summary'!#REF!,MATCH('Peptide Map'!BD46,'Mapping Summary'!$D$6:$D$327,0))</f>
        <v>#REF!</v>
      </c>
      <c r="BE46" s="39" t="e">
        <f t="array" ref="BE46">INDEX('Mapping Summary'!#REF!,MATCH('Peptide Map'!BE46,'Mapping Summary'!$D$6:$D$327,0))</f>
        <v>#REF!</v>
      </c>
      <c r="BF46" s="39" t="e">
        <f t="array" ref="BF46">INDEX('Mapping Summary'!#REF!,MATCH('Peptide Map'!BF46,'Mapping Summary'!$D$6:$D$327,0))</f>
        <v>#REF!</v>
      </c>
      <c r="BG46" s="39" t="e">
        <f t="array" ref="BG46">INDEX('Mapping Summary'!#REF!,MATCH('Peptide Map'!BG46,'Mapping Summary'!$D$6:$D$327,0))</f>
        <v>#REF!</v>
      </c>
      <c r="BH46" s="39" t="e">
        <f t="array" ref="BH46">INDEX('Mapping Summary'!#REF!,MATCH('Peptide Map'!BH46,'Mapping Summary'!$D$6:$D$327,0))</f>
        <v>#REF!</v>
      </c>
      <c r="BI46" s="39" t="e">
        <f t="array" ref="BI46">INDEX('Mapping Summary'!#REF!,MATCH('Peptide Map'!BI46,'Mapping Summary'!$D$6:$D$327,0))</f>
        <v>#REF!</v>
      </c>
      <c r="BJ46" s="39" t="e">
        <f t="array" ref="BJ46">INDEX('Mapping Summary'!#REF!,MATCH('Peptide Map'!BJ46,'Mapping Summary'!$D$6:$D$327,0))</f>
        <v>#REF!</v>
      </c>
      <c r="BK46" s="39" t="e">
        <f t="array" ref="BK46">INDEX('Mapping Summary'!#REF!,MATCH('Peptide Map'!BK46,'Mapping Summary'!$D$6:$D$327,0))</f>
        <v>#REF!</v>
      </c>
      <c r="BL46" s="39" t="e">
        <f t="array" ref="BL46">INDEX('Mapping Summary'!#REF!,MATCH('Peptide Map'!BL46,'Mapping Summary'!$D$6:$D$327,0))</f>
        <v>#REF!</v>
      </c>
      <c r="BM46" s="39" t="e">
        <f t="array" ref="BM46">INDEX('Mapping Summary'!#REF!,MATCH('Peptide Map'!BM46,'Mapping Summary'!$D$6:$D$327,0))</f>
        <v>#REF!</v>
      </c>
      <c r="BN46" s="39" t="e">
        <f t="array" ref="BN46">INDEX('Mapping Summary'!#REF!,MATCH('Peptide Map'!BN46,'Mapping Summary'!$D$6:$D$327,0))</f>
        <v>#REF!</v>
      </c>
      <c r="BO46" s="39" t="e">
        <f t="array" ref="BO46">INDEX('Mapping Summary'!#REF!,MATCH('Peptide Map'!BO46,'Mapping Summary'!$D$6:$D$327,0))</f>
        <v>#REF!</v>
      </c>
      <c r="BP46" s="39" t="e">
        <f t="array" ref="BP46">INDEX('Mapping Summary'!#REF!,MATCH('Peptide Map'!BP46,'Mapping Summary'!$D$6:$D$327,0))</f>
        <v>#REF!</v>
      </c>
      <c r="BQ46" s="10" t="s">
        <v>13</v>
      </c>
    </row>
    <row r="47" spans="1:69" ht="15" customHeight="1" x14ac:dyDescent="0.25">
      <c r="A47" s="11">
        <v>4</v>
      </c>
      <c r="B47" s="8" t="s">
        <v>16</v>
      </c>
      <c r="C47" s="39" t="e">
        <f t="array" ref="C47">INDEX('Mapping Summary'!#REF!,MATCH('Peptide Map'!C47,'Mapping Summary'!$D$6:$D$327,0))</f>
        <v>#REF!</v>
      </c>
      <c r="D47" s="39" t="e">
        <f t="array" ref="D47">INDEX('Mapping Summary'!#REF!,MATCH('Peptide Map'!D47,'Mapping Summary'!$D$6:$D$327,0))</f>
        <v>#REF!</v>
      </c>
      <c r="E47" s="39" t="e">
        <f t="array" ref="E47">INDEX('Mapping Summary'!#REF!,MATCH('Peptide Map'!E47,'Mapping Summary'!$D$6:$D$327,0))</f>
        <v>#REF!</v>
      </c>
      <c r="F47" s="39" t="e">
        <f t="array" ref="F47">INDEX('Mapping Summary'!#REF!,MATCH('Peptide Map'!F47,'Mapping Summary'!$D$6:$D$327,0))</f>
        <v>#REF!</v>
      </c>
      <c r="G47" s="39" t="e">
        <f t="array" ref="G47">INDEX('Mapping Summary'!#REF!,MATCH('Peptide Map'!G47,'Mapping Summary'!$D$6:$D$327,0))</f>
        <v>#REF!</v>
      </c>
      <c r="H47" s="39" t="e">
        <f t="array" ref="H47">INDEX('Mapping Summary'!#REF!,MATCH('Peptide Map'!H47,'Mapping Summary'!$D$6:$D$327,0))</f>
        <v>#REF!</v>
      </c>
      <c r="I47" s="39" t="e">
        <f t="array" ref="I47">INDEX('Mapping Summary'!#REF!,MATCH('Peptide Map'!I47,'Mapping Summary'!$D$6:$D$327,0))</f>
        <v>#REF!</v>
      </c>
      <c r="J47" s="39" t="e">
        <f t="array" ref="J47">INDEX('Mapping Summary'!#REF!,MATCH('Peptide Map'!J47,'Mapping Summary'!$D$6:$D$327,0))</f>
        <v>#REF!</v>
      </c>
      <c r="K47" s="39" t="e">
        <f t="array" ref="K47">INDEX('Mapping Summary'!#REF!,MATCH('Peptide Map'!K47,'Mapping Summary'!$D$6:$D$327,0))</f>
        <v>#REF!</v>
      </c>
      <c r="L47" s="39" t="e">
        <f t="array" ref="L47">INDEX('Mapping Summary'!#REF!,MATCH('Peptide Map'!L47,'Mapping Summary'!$D$6:$D$327,0))</f>
        <v>#REF!</v>
      </c>
      <c r="M47" s="39" t="e">
        <f t="array" ref="M47">INDEX('Mapping Summary'!#REF!,MATCH('Peptide Map'!M47,'Mapping Summary'!$D$6:$D$327,0))</f>
        <v>#REF!</v>
      </c>
      <c r="N47" s="39" t="e">
        <f t="array" ref="N47">INDEX('Mapping Summary'!#REF!,MATCH('Peptide Map'!N47,'Mapping Summary'!$D$6:$D$327,0))</f>
        <v>#REF!</v>
      </c>
      <c r="O47" s="39" t="e">
        <f t="array" ref="O47">INDEX('Mapping Summary'!#REF!,MATCH('Peptide Map'!O47,'Mapping Summary'!$D$6:$D$327,0))</f>
        <v>#REF!</v>
      </c>
      <c r="P47" s="39" t="e">
        <f t="array" ref="P47">INDEX('Mapping Summary'!#REF!,MATCH('Peptide Map'!P47,'Mapping Summary'!$D$6:$D$327,0))</f>
        <v>#REF!</v>
      </c>
      <c r="Q47" s="39" t="e">
        <f t="array" ref="Q47">INDEX('Mapping Summary'!#REF!,MATCH('Peptide Map'!Q47,'Mapping Summary'!$D$6:$D$327,0))</f>
        <v>#REF!</v>
      </c>
      <c r="R47" s="39" t="e">
        <f t="array" ref="R47">INDEX('Mapping Summary'!#REF!,MATCH('Peptide Map'!R47,'Mapping Summary'!$D$6:$D$327,0))</f>
        <v>#REF!</v>
      </c>
      <c r="S47" s="39" t="e">
        <f t="array" ref="S47">INDEX('Mapping Summary'!#REF!,MATCH('Peptide Map'!S47,'Mapping Summary'!$D$6:$D$327,0))</f>
        <v>#REF!</v>
      </c>
      <c r="T47" s="39" t="e">
        <f t="array" ref="T47">INDEX('Mapping Summary'!#REF!,MATCH('Peptide Map'!T47,'Mapping Summary'!$D$6:$D$327,0))</f>
        <v>#REF!</v>
      </c>
      <c r="U47" s="39" t="e">
        <f t="array" ref="U47">INDEX('Mapping Summary'!#REF!,MATCH('Peptide Map'!U47,'Mapping Summary'!$D$6:$D$327,0))</f>
        <v>#REF!</v>
      </c>
      <c r="V47" s="39" t="e">
        <f t="array" ref="V47">INDEX('Mapping Summary'!#REF!,MATCH('Peptide Map'!V47,'Mapping Summary'!$D$6:$D$327,0))</f>
        <v>#REF!</v>
      </c>
      <c r="W47" s="39" t="e">
        <f t="array" ref="W47">INDEX('Mapping Summary'!#REF!,MATCH('Peptide Map'!W47,'Mapping Summary'!$D$6:$D$327,0))</f>
        <v>#REF!</v>
      </c>
      <c r="X47" s="39" t="e">
        <f t="array" ref="X47">INDEX('Mapping Summary'!#REF!,MATCH('Peptide Map'!X47,'Mapping Summary'!$D$6:$D$327,0))</f>
        <v>#REF!</v>
      </c>
      <c r="Y47" s="39" t="e">
        <f t="array" ref="Y47">INDEX('Mapping Summary'!#REF!,MATCH('Peptide Map'!Y47,'Mapping Summary'!$D$6:$D$327,0))</f>
        <v>#REF!</v>
      </c>
      <c r="Z47" s="39" t="e">
        <f t="array" ref="Z47">INDEX('Mapping Summary'!#REF!,MATCH('Peptide Map'!Z47,'Mapping Summary'!$D$6:$D$327,0))</f>
        <v>#REF!</v>
      </c>
      <c r="AA47" s="39" t="e">
        <f t="array" ref="AA47">INDEX('Mapping Summary'!#REF!,MATCH('Peptide Map'!AA47,'Mapping Summary'!$D$6:$D$327,0))</f>
        <v>#REF!</v>
      </c>
      <c r="AB47" s="39" t="e">
        <f t="array" ref="AB47">INDEX('Mapping Summary'!#REF!,MATCH('Peptide Map'!AB47,'Mapping Summary'!$D$6:$D$327,0))</f>
        <v>#REF!</v>
      </c>
      <c r="AC47" s="39" t="e">
        <f t="array" ref="AC47">INDEX('Mapping Summary'!#REF!,MATCH('Peptide Map'!AC47,'Mapping Summary'!$D$6:$D$327,0))</f>
        <v>#REF!</v>
      </c>
      <c r="AD47" s="39" t="e">
        <f t="array" ref="AD47">INDEX('Mapping Summary'!#REF!,MATCH('Peptide Map'!AD47,'Mapping Summary'!$D$6:$D$327,0))</f>
        <v>#REF!</v>
      </c>
      <c r="AE47" s="39" t="e">
        <f t="array" ref="AE47">INDEX('Mapping Summary'!#REF!,MATCH('Peptide Map'!AE47,'Mapping Summary'!$D$6:$D$327,0))</f>
        <v>#REF!</v>
      </c>
      <c r="AF47" s="39" t="e">
        <f t="array" ref="AF47">INDEX('Mapping Summary'!#REF!,MATCH('Peptide Map'!AF47,'Mapping Summary'!$D$6:$D$327,0))</f>
        <v>#REF!</v>
      </c>
      <c r="AG47" s="39" t="e">
        <f t="array" ref="AG47">INDEX('Mapping Summary'!#REF!,MATCH('Peptide Map'!AG47,'Mapping Summary'!$D$6:$D$327,0))</f>
        <v>#REF!</v>
      </c>
      <c r="AH47" s="39" t="e">
        <f t="array" ref="AH47">INDEX('Mapping Summary'!#REF!,MATCH('Peptide Map'!AH47,'Mapping Summary'!$D$6:$D$327,0))</f>
        <v>#REF!</v>
      </c>
      <c r="AI47" s="39" t="e">
        <f t="array" ref="AI47">INDEX('Mapping Summary'!#REF!,MATCH('Peptide Map'!AI47,'Mapping Summary'!$D$6:$D$327,0))</f>
        <v>#REF!</v>
      </c>
      <c r="AJ47" s="39" t="e">
        <f t="array" ref="AJ47">INDEX('Mapping Summary'!#REF!,MATCH('Peptide Map'!AJ47,'Mapping Summary'!$D$6:$D$327,0))</f>
        <v>#REF!</v>
      </c>
      <c r="AK47" s="39" t="e">
        <f t="array" ref="AK47">INDEX('Mapping Summary'!#REF!,MATCH('Peptide Map'!AK47,'Mapping Summary'!$D$6:$D$327,0))</f>
        <v>#REF!</v>
      </c>
      <c r="AL47" s="39" t="e">
        <f t="array" ref="AL47">INDEX('Mapping Summary'!#REF!,MATCH('Peptide Map'!AL47,'Mapping Summary'!$D$6:$D$327,0))</f>
        <v>#REF!</v>
      </c>
      <c r="AM47" s="39" t="e">
        <f t="array" ref="AM47">INDEX('Mapping Summary'!#REF!,MATCH('Peptide Map'!AM47,'Mapping Summary'!$D$6:$D$327,0))</f>
        <v>#REF!</v>
      </c>
      <c r="AN47" s="39" t="e">
        <f t="array" ref="AN47">INDEX('Mapping Summary'!#REF!,MATCH('Peptide Map'!AN47,'Mapping Summary'!$D$6:$D$327,0))</f>
        <v>#REF!</v>
      </c>
      <c r="AO47" s="39" t="e">
        <f t="array" ref="AO47">INDEX('Mapping Summary'!#REF!,MATCH('Peptide Map'!AO47,'Mapping Summary'!$D$6:$D$327,0))</f>
        <v>#REF!</v>
      </c>
      <c r="AP47" s="39" t="e">
        <f t="array" ref="AP47">INDEX('Mapping Summary'!#REF!,MATCH('Peptide Map'!AP47,'Mapping Summary'!$D$6:$D$327,0))</f>
        <v>#REF!</v>
      </c>
      <c r="AQ47" s="39" t="e">
        <f t="array" ref="AQ47">INDEX('Mapping Summary'!#REF!,MATCH('Peptide Map'!AQ47,'Mapping Summary'!$D$6:$D$327,0))</f>
        <v>#REF!</v>
      </c>
      <c r="AR47" s="39" t="e">
        <f t="array" ref="AR47">INDEX('Mapping Summary'!#REF!,MATCH('Peptide Map'!AR47,'Mapping Summary'!$D$6:$D$327,0))</f>
        <v>#REF!</v>
      </c>
      <c r="AS47" s="39" t="e">
        <f t="array" ref="AS47">INDEX('Mapping Summary'!#REF!,MATCH('Peptide Map'!AS47,'Mapping Summary'!$D$6:$D$327,0))</f>
        <v>#REF!</v>
      </c>
      <c r="AT47" s="39" t="e">
        <f t="array" ref="AT47">INDEX('Mapping Summary'!#REF!,MATCH('Peptide Map'!AT47,'Mapping Summary'!$D$6:$D$327,0))</f>
        <v>#REF!</v>
      </c>
      <c r="AU47" s="39" t="e">
        <f t="array" ref="AU47">INDEX('Mapping Summary'!#REF!,MATCH('Peptide Map'!AU47,'Mapping Summary'!$D$6:$D$327,0))</f>
        <v>#REF!</v>
      </c>
      <c r="AV47" s="39" t="e">
        <f t="array" ref="AV47">INDEX('Mapping Summary'!#REF!,MATCH('Peptide Map'!AV47,'Mapping Summary'!$D$6:$D$327,0))</f>
        <v>#REF!</v>
      </c>
      <c r="AW47" s="39" t="e">
        <f t="array" ref="AW47">INDEX('Mapping Summary'!#REF!,MATCH('Peptide Map'!AW47,'Mapping Summary'!$D$6:$D$327,0))</f>
        <v>#REF!</v>
      </c>
      <c r="AX47" s="39" t="e">
        <f t="array" ref="AX47">INDEX('Mapping Summary'!#REF!,MATCH('Peptide Map'!AX47,'Mapping Summary'!$D$6:$D$327,0))</f>
        <v>#REF!</v>
      </c>
      <c r="AY47" s="39" t="e">
        <f t="array" ref="AY47">INDEX('Mapping Summary'!#REF!,MATCH('Peptide Map'!AY47,'Mapping Summary'!$D$6:$D$327,0))</f>
        <v>#REF!</v>
      </c>
      <c r="AZ47" s="39" t="e">
        <f t="array" ref="AZ47">INDEX('Mapping Summary'!#REF!,MATCH('Peptide Map'!AZ47,'Mapping Summary'!$D$6:$D$327,0))</f>
        <v>#REF!</v>
      </c>
      <c r="BA47" s="39" t="e">
        <f t="array" ref="BA47">INDEX('Mapping Summary'!#REF!,MATCH('Peptide Map'!BA47,'Mapping Summary'!$D$6:$D$327,0))</f>
        <v>#REF!</v>
      </c>
      <c r="BB47" s="39" t="e">
        <f t="array" ref="BB47">INDEX('Mapping Summary'!#REF!,MATCH('Peptide Map'!BB47,'Mapping Summary'!$D$6:$D$327,0))</f>
        <v>#REF!</v>
      </c>
      <c r="BC47" s="39" t="e">
        <f t="array" ref="BC47">INDEX('Mapping Summary'!#REF!,MATCH('Peptide Map'!BC47,'Mapping Summary'!$D$6:$D$327,0))</f>
        <v>#REF!</v>
      </c>
      <c r="BD47" s="39" t="e">
        <f t="array" ref="BD47">INDEX('Mapping Summary'!#REF!,MATCH('Peptide Map'!BD47,'Mapping Summary'!$D$6:$D$327,0))</f>
        <v>#REF!</v>
      </c>
      <c r="BE47" s="39" t="e">
        <f t="array" ref="BE47">INDEX('Mapping Summary'!#REF!,MATCH('Peptide Map'!BE47,'Mapping Summary'!$D$6:$D$327,0))</f>
        <v>#REF!</v>
      </c>
      <c r="BF47" s="39" t="e">
        <f t="array" ref="BF47">INDEX('Mapping Summary'!#REF!,MATCH('Peptide Map'!BF47,'Mapping Summary'!$D$6:$D$327,0))</f>
        <v>#REF!</v>
      </c>
      <c r="BG47" s="39" t="e">
        <f t="array" ref="BG47">INDEX('Mapping Summary'!#REF!,MATCH('Peptide Map'!BG47,'Mapping Summary'!$D$6:$D$327,0))</f>
        <v>#REF!</v>
      </c>
      <c r="BH47" s="39" t="e">
        <f t="array" ref="BH47">INDEX('Mapping Summary'!#REF!,MATCH('Peptide Map'!BH47,'Mapping Summary'!$D$6:$D$327,0))</f>
        <v>#REF!</v>
      </c>
      <c r="BI47" s="39" t="e">
        <f t="array" ref="BI47">INDEX('Mapping Summary'!#REF!,MATCH('Peptide Map'!BI47,'Mapping Summary'!$D$6:$D$327,0))</f>
        <v>#REF!</v>
      </c>
      <c r="BJ47" s="39" t="e">
        <f t="array" ref="BJ47">INDEX('Mapping Summary'!#REF!,MATCH('Peptide Map'!BJ47,'Mapping Summary'!$D$6:$D$327,0))</f>
        <v>#REF!</v>
      </c>
      <c r="BK47" s="39" t="e">
        <f t="array" ref="BK47">INDEX('Mapping Summary'!#REF!,MATCH('Peptide Map'!BK47,'Mapping Summary'!$D$6:$D$327,0))</f>
        <v>#REF!</v>
      </c>
      <c r="BL47" s="39" t="e">
        <f t="array" ref="BL47">INDEX('Mapping Summary'!#REF!,MATCH('Peptide Map'!BL47,'Mapping Summary'!$D$6:$D$327,0))</f>
        <v>#REF!</v>
      </c>
      <c r="BM47" s="39" t="e">
        <f t="array" ref="BM47">INDEX('Mapping Summary'!#REF!,MATCH('Peptide Map'!BM47,'Mapping Summary'!$D$6:$D$327,0))</f>
        <v>#REF!</v>
      </c>
      <c r="BN47" s="39" t="e">
        <f t="array" ref="BN47">INDEX('Mapping Summary'!#REF!,MATCH('Peptide Map'!BN47,'Mapping Summary'!$D$6:$D$327,0))</f>
        <v>#REF!</v>
      </c>
      <c r="BO47" s="39" t="e">
        <f t="array" ref="BO47">INDEX('Mapping Summary'!#REF!,MATCH('Peptide Map'!BO47,'Mapping Summary'!$D$6:$D$327,0))</f>
        <v>#REF!</v>
      </c>
      <c r="BP47" s="39" t="e">
        <f t="array" ref="BP47">INDEX('Mapping Summary'!#REF!,MATCH('Peptide Map'!BP47,'Mapping Summary'!$D$6:$D$327,0))</f>
        <v>#REF!</v>
      </c>
      <c r="BQ47" s="8" t="s">
        <v>16</v>
      </c>
    </row>
    <row r="48" spans="1:69" ht="15" customHeight="1" x14ac:dyDescent="0.25">
      <c r="A48" s="11">
        <v>5</v>
      </c>
      <c r="B48" s="10" t="s">
        <v>13</v>
      </c>
      <c r="C48" s="39" t="e">
        <f t="array" ref="C48">INDEX('Mapping Summary'!#REF!,MATCH('Peptide Map'!C48,'Mapping Summary'!$D$6:$D$327,0))</f>
        <v>#REF!</v>
      </c>
      <c r="D48" s="39" t="e">
        <f t="array" ref="D48">INDEX('Mapping Summary'!#REF!,MATCH('Peptide Map'!D48,'Mapping Summary'!$D$6:$D$327,0))</f>
        <v>#REF!</v>
      </c>
      <c r="E48" s="39" t="e">
        <f t="array" ref="E48">INDEX('Mapping Summary'!#REF!,MATCH('Peptide Map'!E48,'Mapping Summary'!$D$6:$D$327,0))</f>
        <v>#REF!</v>
      </c>
      <c r="F48" s="39" t="e">
        <f t="array" ref="F48">INDEX('Mapping Summary'!#REF!,MATCH('Peptide Map'!F48,'Mapping Summary'!$D$6:$D$327,0))</f>
        <v>#REF!</v>
      </c>
      <c r="G48" s="39" t="e">
        <f t="array" ref="G48">INDEX('Mapping Summary'!#REF!,MATCH('Peptide Map'!G48,'Mapping Summary'!$D$6:$D$327,0))</f>
        <v>#REF!</v>
      </c>
      <c r="H48" s="39" t="e">
        <f t="array" ref="H48">INDEX('Mapping Summary'!#REF!,MATCH('Peptide Map'!H48,'Mapping Summary'!$D$6:$D$327,0))</f>
        <v>#REF!</v>
      </c>
      <c r="I48" s="39" t="e">
        <f t="array" ref="I48">INDEX('Mapping Summary'!#REF!,MATCH('Peptide Map'!I48,'Mapping Summary'!$D$6:$D$327,0))</f>
        <v>#REF!</v>
      </c>
      <c r="J48" s="39" t="e">
        <f t="array" ref="J48">INDEX('Mapping Summary'!#REF!,MATCH('Peptide Map'!J48,'Mapping Summary'!$D$6:$D$327,0))</f>
        <v>#REF!</v>
      </c>
      <c r="K48" s="39" t="e">
        <f t="array" ref="K48">INDEX('Mapping Summary'!#REF!,MATCH('Peptide Map'!K48,'Mapping Summary'!$D$6:$D$327,0))</f>
        <v>#REF!</v>
      </c>
      <c r="L48" s="39" t="e">
        <f t="array" ref="L48">INDEX('Mapping Summary'!#REF!,MATCH('Peptide Map'!L48,'Mapping Summary'!$D$6:$D$327,0))</f>
        <v>#REF!</v>
      </c>
      <c r="M48" s="39" t="e">
        <f t="array" ref="M48">INDEX('Mapping Summary'!#REF!,MATCH('Peptide Map'!M48,'Mapping Summary'!$D$6:$D$327,0))</f>
        <v>#REF!</v>
      </c>
      <c r="N48" s="39" t="e">
        <f t="array" ref="N48">INDEX('Mapping Summary'!#REF!,MATCH('Peptide Map'!N48,'Mapping Summary'!$D$6:$D$327,0))</f>
        <v>#REF!</v>
      </c>
      <c r="O48" s="39" t="e">
        <f t="array" ref="O48">INDEX('Mapping Summary'!#REF!,MATCH('Peptide Map'!O48,'Mapping Summary'!$D$6:$D$327,0))</f>
        <v>#REF!</v>
      </c>
      <c r="P48" s="39" t="e">
        <f t="array" ref="P48">INDEX('Mapping Summary'!#REF!,MATCH('Peptide Map'!P48,'Mapping Summary'!$D$6:$D$327,0))</f>
        <v>#REF!</v>
      </c>
      <c r="Q48" s="39" t="e">
        <f t="array" ref="Q48">INDEX('Mapping Summary'!#REF!,MATCH('Peptide Map'!Q48,'Mapping Summary'!$D$6:$D$327,0))</f>
        <v>#REF!</v>
      </c>
      <c r="R48" s="39" t="e">
        <f t="array" ref="R48">INDEX('Mapping Summary'!#REF!,MATCH('Peptide Map'!R48,'Mapping Summary'!$D$6:$D$327,0))</f>
        <v>#REF!</v>
      </c>
      <c r="S48" s="39" t="e">
        <f t="array" ref="S48">INDEX('Mapping Summary'!#REF!,MATCH('Peptide Map'!S48,'Mapping Summary'!$D$6:$D$327,0))</f>
        <v>#REF!</v>
      </c>
      <c r="T48" s="39" t="e">
        <f t="array" ref="T48">INDEX('Mapping Summary'!#REF!,MATCH('Peptide Map'!T48,'Mapping Summary'!$D$6:$D$327,0))</f>
        <v>#REF!</v>
      </c>
      <c r="U48" s="39" t="e">
        <f t="array" ref="U48">INDEX('Mapping Summary'!#REF!,MATCH('Peptide Map'!U48,'Mapping Summary'!$D$6:$D$327,0))</f>
        <v>#REF!</v>
      </c>
      <c r="V48" s="39" t="e">
        <f t="array" ref="V48">INDEX('Mapping Summary'!#REF!,MATCH('Peptide Map'!V48,'Mapping Summary'!$D$6:$D$327,0))</f>
        <v>#REF!</v>
      </c>
      <c r="W48" s="39" t="e">
        <f t="array" ref="W48">INDEX('Mapping Summary'!#REF!,MATCH('Peptide Map'!W48,'Mapping Summary'!$D$6:$D$327,0))</f>
        <v>#REF!</v>
      </c>
      <c r="X48" s="39" t="e">
        <f t="array" ref="X48">INDEX('Mapping Summary'!#REF!,MATCH('Peptide Map'!X48,'Mapping Summary'!$D$6:$D$327,0))</f>
        <v>#REF!</v>
      </c>
      <c r="Y48" s="39" t="e">
        <f t="array" ref="Y48">INDEX('Mapping Summary'!#REF!,MATCH('Peptide Map'!Y48,'Mapping Summary'!$D$6:$D$327,0))</f>
        <v>#REF!</v>
      </c>
      <c r="Z48" s="39" t="e">
        <f t="array" ref="Z48">INDEX('Mapping Summary'!#REF!,MATCH('Peptide Map'!Z48,'Mapping Summary'!$D$6:$D$327,0))</f>
        <v>#REF!</v>
      </c>
      <c r="AA48" s="39" t="e">
        <f t="array" ref="AA48">INDEX('Mapping Summary'!#REF!,MATCH('Peptide Map'!AA48,'Mapping Summary'!$D$6:$D$327,0))</f>
        <v>#REF!</v>
      </c>
      <c r="AB48" s="39" t="e">
        <f t="array" ref="AB48">INDEX('Mapping Summary'!#REF!,MATCH('Peptide Map'!AB48,'Mapping Summary'!$D$6:$D$327,0))</f>
        <v>#REF!</v>
      </c>
      <c r="AC48" s="39" t="e">
        <f t="array" ref="AC48">INDEX('Mapping Summary'!#REF!,MATCH('Peptide Map'!AC48,'Mapping Summary'!$D$6:$D$327,0))</f>
        <v>#REF!</v>
      </c>
      <c r="AD48" s="39" t="e">
        <f t="array" ref="AD48">INDEX('Mapping Summary'!#REF!,MATCH('Peptide Map'!AD48,'Mapping Summary'!$D$6:$D$327,0))</f>
        <v>#REF!</v>
      </c>
      <c r="AE48" s="39" t="e">
        <f t="array" ref="AE48">INDEX('Mapping Summary'!#REF!,MATCH('Peptide Map'!AE48,'Mapping Summary'!$D$6:$D$327,0))</f>
        <v>#REF!</v>
      </c>
      <c r="AF48" s="39" t="e">
        <f t="array" ref="AF48">INDEX('Mapping Summary'!#REF!,MATCH('Peptide Map'!AF48,'Mapping Summary'!$D$6:$D$327,0))</f>
        <v>#REF!</v>
      </c>
      <c r="AG48" s="39" t="e">
        <f t="array" ref="AG48">INDEX('Mapping Summary'!#REF!,MATCH('Peptide Map'!AG48,'Mapping Summary'!$D$6:$D$327,0))</f>
        <v>#REF!</v>
      </c>
      <c r="AH48" s="39" t="e">
        <f t="array" ref="AH48">INDEX('Mapping Summary'!#REF!,MATCH('Peptide Map'!AH48,'Mapping Summary'!$D$6:$D$327,0))</f>
        <v>#REF!</v>
      </c>
      <c r="AI48" s="39" t="e">
        <f t="array" ref="AI48">INDEX('Mapping Summary'!#REF!,MATCH('Peptide Map'!AI48,'Mapping Summary'!$D$6:$D$327,0))</f>
        <v>#REF!</v>
      </c>
      <c r="AJ48" s="39" t="e">
        <f t="array" ref="AJ48">INDEX('Mapping Summary'!#REF!,MATCH('Peptide Map'!AJ48,'Mapping Summary'!$D$6:$D$327,0))</f>
        <v>#REF!</v>
      </c>
      <c r="AK48" s="39" t="e">
        <f t="array" ref="AK48">INDEX('Mapping Summary'!#REF!,MATCH('Peptide Map'!AK48,'Mapping Summary'!$D$6:$D$327,0))</f>
        <v>#REF!</v>
      </c>
      <c r="AL48" s="39" t="e">
        <f t="array" ref="AL48">INDEX('Mapping Summary'!#REF!,MATCH('Peptide Map'!AL48,'Mapping Summary'!$D$6:$D$327,0))</f>
        <v>#REF!</v>
      </c>
      <c r="AM48" s="39" t="e">
        <f t="array" ref="AM48">INDEX('Mapping Summary'!#REF!,MATCH('Peptide Map'!AM48,'Mapping Summary'!$D$6:$D$327,0))</f>
        <v>#REF!</v>
      </c>
      <c r="AN48" s="39" t="e">
        <f t="array" ref="AN48">INDEX('Mapping Summary'!#REF!,MATCH('Peptide Map'!AN48,'Mapping Summary'!$D$6:$D$327,0))</f>
        <v>#REF!</v>
      </c>
      <c r="AO48" s="39" t="e">
        <f t="array" ref="AO48">INDEX('Mapping Summary'!#REF!,MATCH('Peptide Map'!AO48,'Mapping Summary'!$D$6:$D$327,0))</f>
        <v>#REF!</v>
      </c>
      <c r="AP48" s="39" t="e">
        <f t="array" ref="AP48">INDEX('Mapping Summary'!#REF!,MATCH('Peptide Map'!AP48,'Mapping Summary'!$D$6:$D$327,0))</f>
        <v>#REF!</v>
      </c>
      <c r="AQ48" s="39" t="e">
        <f t="array" ref="AQ48">INDEX('Mapping Summary'!#REF!,MATCH('Peptide Map'!AQ48,'Mapping Summary'!$D$6:$D$327,0))</f>
        <v>#REF!</v>
      </c>
      <c r="AR48" s="39" t="e">
        <f t="array" ref="AR48">INDEX('Mapping Summary'!#REF!,MATCH('Peptide Map'!AR48,'Mapping Summary'!$D$6:$D$327,0))</f>
        <v>#REF!</v>
      </c>
      <c r="AS48" s="39" t="e">
        <f t="array" ref="AS48">INDEX('Mapping Summary'!#REF!,MATCH('Peptide Map'!AS48,'Mapping Summary'!$D$6:$D$327,0))</f>
        <v>#REF!</v>
      </c>
      <c r="AT48" s="39" t="e">
        <f t="array" ref="AT48">INDEX('Mapping Summary'!#REF!,MATCH('Peptide Map'!AT48,'Mapping Summary'!$D$6:$D$327,0))</f>
        <v>#REF!</v>
      </c>
      <c r="AU48" s="39" t="e">
        <f t="array" ref="AU48">INDEX('Mapping Summary'!#REF!,MATCH('Peptide Map'!AU48,'Mapping Summary'!$D$6:$D$327,0))</f>
        <v>#REF!</v>
      </c>
      <c r="AV48" s="39" t="e">
        <f t="array" ref="AV48">INDEX('Mapping Summary'!#REF!,MATCH('Peptide Map'!AV48,'Mapping Summary'!$D$6:$D$327,0))</f>
        <v>#REF!</v>
      </c>
      <c r="AW48" s="39" t="e">
        <f t="array" ref="AW48">INDEX('Mapping Summary'!#REF!,MATCH('Peptide Map'!AW48,'Mapping Summary'!$D$6:$D$327,0))</f>
        <v>#REF!</v>
      </c>
      <c r="AX48" s="39" t="e">
        <f t="array" ref="AX48">INDEX('Mapping Summary'!#REF!,MATCH('Peptide Map'!AX48,'Mapping Summary'!$D$6:$D$327,0))</f>
        <v>#REF!</v>
      </c>
      <c r="AY48" s="39" t="e">
        <f t="array" ref="AY48">INDEX('Mapping Summary'!#REF!,MATCH('Peptide Map'!AY48,'Mapping Summary'!$D$6:$D$327,0))</f>
        <v>#REF!</v>
      </c>
      <c r="AZ48" s="39" t="e">
        <f t="array" ref="AZ48">INDEX('Mapping Summary'!#REF!,MATCH('Peptide Map'!AZ48,'Mapping Summary'!$D$6:$D$327,0))</f>
        <v>#REF!</v>
      </c>
      <c r="BA48" s="39" t="e">
        <f t="array" ref="BA48">INDEX('Mapping Summary'!#REF!,MATCH('Peptide Map'!BA48,'Mapping Summary'!$D$6:$D$327,0))</f>
        <v>#REF!</v>
      </c>
      <c r="BB48" s="39" t="e">
        <f t="array" ref="BB48">INDEX('Mapping Summary'!#REF!,MATCH('Peptide Map'!BB48,'Mapping Summary'!$D$6:$D$327,0))</f>
        <v>#REF!</v>
      </c>
      <c r="BC48" s="39" t="e">
        <f t="array" ref="BC48">INDEX('Mapping Summary'!#REF!,MATCH('Peptide Map'!BC48,'Mapping Summary'!$D$6:$D$327,0))</f>
        <v>#REF!</v>
      </c>
      <c r="BD48" s="39" t="e">
        <f t="array" ref="BD48">INDEX('Mapping Summary'!#REF!,MATCH('Peptide Map'!BD48,'Mapping Summary'!$D$6:$D$327,0))</f>
        <v>#REF!</v>
      </c>
      <c r="BE48" s="39" t="e">
        <f t="array" ref="BE48">INDEX('Mapping Summary'!#REF!,MATCH('Peptide Map'!BE48,'Mapping Summary'!$D$6:$D$327,0))</f>
        <v>#REF!</v>
      </c>
      <c r="BF48" s="39" t="e">
        <f t="array" ref="BF48">INDEX('Mapping Summary'!#REF!,MATCH('Peptide Map'!BF48,'Mapping Summary'!$D$6:$D$327,0))</f>
        <v>#REF!</v>
      </c>
      <c r="BG48" s="39" t="e">
        <f t="array" ref="BG48">INDEX('Mapping Summary'!#REF!,MATCH('Peptide Map'!BG48,'Mapping Summary'!$D$6:$D$327,0))</f>
        <v>#REF!</v>
      </c>
      <c r="BH48" s="39" t="e">
        <f t="array" ref="BH48">INDEX('Mapping Summary'!#REF!,MATCH('Peptide Map'!BH48,'Mapping Summary'!$D$6:$D$327,0))</f>
        <v>#REF!</v>
      </c>
      <c r="BI48" s="39" t="e">
        <f t="array" ref="BI48">INDEX('Mapping Summary'!#REF!,MATCH('Peptide Map'!BI48,'Mapping Summary'!$D$6:$D$327,0))</f>
        <v>#REF!</v>
      </c>
      <c r="BJ48" s="39" t="e">
        <f t="array" ref="BJ48">INDEX('Mapping Summary'!#REF!,MATCH('Peptide Map'!BJ48,'Mapping Summary'!$D$6:$D$327,0))</f>
        <v>#REF!</v>
      </c>
      <c r="BK48" s="39" t="e">
        <f t="array" ref="BK48">INDEX('Mapping Summary'!#REF!,MATCH('Peptide Map'!BK48,'Mapping Summary'!$D$6:$D$327,0))</f>
        <v>#REF!</v>
      </c>
      <c r="BL48" s="39" t="e">
        <f t="array" ref="BL48">INDEX('Mapping Summary'!#REF!,MATCH('Peptide Map'!BL48,'Mapping Summary'!$D$6:$D$327,0))</f>
        <v>#REF!</v>
      </c>
      <c r="BM48" s="39" t="e">
        <f t="array" ref="BM48">INDEX('Mapping Summary'!#REF!,MATCH('Peptide Map'!BM48,'Mapping Summary'!$D$6:$D$327,0))</f>
        <v>#REF!</v>
      </c>
      <c r="BN48" s="39" t="e">
        <f t="array" ref="BN48">INDEX('Mapping Summary'!#REF!,MATCH('Peptide Map'!BN48,'Mapping Summary'!$D$6:$D$327,0))</f>
        <v>#REF!</v>
      </c>
      <c r="BO48" s="39" t="e">
        <f t="array" ref="BO48">INDEX('Mapping Summary'!#REF!,MATCH('Peptide Map'!BO48,'Mapping Summary'!$D$6:$D$327,0))</f>
        <v>#REF!</v>
      </c>
      <c r="BP48" s="39" t="e">
        <f t="array" ref="BP48">INDEX('Mapping Summary'!#REF!,MATCH('Peptide Map'!BP48,'Mapping Summary'!$D$6:$D$327,0))</f>
        <v>#REF!</v>
      </c>
      <c r="BQ48" s="10" t="s">
        <v>13</v>
      </c>
    </row>
    <row r="49" spans="1:69" ht="15" customHeight="1" x14ac:dyDescent="0.25">
      <c r="A49" s="11">
        <v>6</v>
      </c>
      <c r="B49" s="8" t="s">
        <v>16</v>
      </c>
      <c r="C49" s="39" t="e">
        <f t="array" ref="C49">INDEX('Mapping Summary'!#REF!,MATCH('Peptide Map'!C49,'Mapping Summary'!$D$6:$D$327,0))</f>
        <v>#REF!</v>
      </c>
      <c r="D49" s="39" t="e">
        <f t="array" ref="D49">INDEX('Mapping Summary'!#REF!,MATCH('Peptide Map'!D49,'Mapping Summary'!$D$6:$D$327,0))</f>
        <v>#REF!</v>
      </c>
      <c r="E49" s="39" t="e">
        <f t="array" ref="E49">INDEX('Mapping Summary'!#REF!,MATCH('Peptide Map'!E49,'Mapping Summary'!$D$6:$D$327,0))</f>
        <v>#REF!</v>
      </c>
      <c r="F49" s="39" t="e">
        <f t="array" ref="F49">INDEX('Mapping Summary'!#REF!,MATCH('Peptide Map'!F49,'Mapping Summary'!$D$6:$D$327,0))</f>
        <v>#REF!</v>
      </c>
      <c r="G49" s="39" t="e">
        <f t="array" ref="G49">INDEX('Mapping Summary'!#REF!,MATCH('Peptide Map'!G49,'Mapping Summary'!$D$6:$D$327,0))</f>
        <v>#REF!</v>
      </c>
      <c r="H49" s="39" t="e">
        <f t="array" ref="H49">INDEX('Mapping Summary'!#REF!,MATCH('Peptide Map'!H49,'Mapping Summary'!$D$6:$D$327,0))</f>
        <v>#REF!</v>
      </c>
      <c r="I49" s="39" t="e">
        <f t="array" ref="I49">INDEX('Mapping Summary'!#REF!,MATCH('Peptide Map'!I49,'Mapping Summary'!$D$6:$D$327,0))</f>
        <v>#REF!</v>
      </c>
      <c r="J49" s="39" t="e">
        <f t="array" ref="J49">INDEX('Mapping Summary'!#REF!,MATCH('Peptide Map'!J49,'Mapping Summary'!$D$6:$D$327,0))</f>
        <v>#REF!</v>
      </c>
      <c r="K49" s="39" t="e">
        <f t="array" ref="K49">INDEX('Mapping Summary'!#REF!,MATCH('Peptide Map'!K49,'Mapping Summary'!$D$6:$D$327,0))</f>
        <v>#REF!</v>
      </c>
      <c r="L49" s="39" t="e">
        <f t="array" ref="L49">INDEX('Mapping Summary'!#REF!,MATCH('Peptide Map'!L49,'Mapping Summary'!$D$6:$D$327,0))</f>
        <v>#REF!</v>
      </c>
      <c r="M49" s="39" t="e">
        <f t="array" ref="M49">INDEX('Mapping Summary'!#REF!,MATCH('Peptide Map'!M49,'Mapping Summary'!$D$6:$D$327,0))</f>
        <v>#REF!</v>
      </c>
      <c r="N49" s="39" t="e">
        <f t="array" ref="N49">INDEX('Mapping Summary'!#REF!,MATCH('Peptide Map'!N49,'Mapping Summary'!$D$6:$D$327,0))</f>
        <v>#REF!</v>
      </c>
      <c r="O49" s="39" t="e">
        <f t="array" ref="O49">INDEX('Mapping Summary'!#REF!,MATCH('Peptide Map'!O49,'Mapping Summary'!$D$6:$D$327,0))</f>
        <v>#REF!</v>
      </c>
      <c r="P49" s="39" t="e">
        <f t="array" ref="P49">INDEX('Mapping Summary'!#REF!,MATCH('Peptide Map'!P49,'Mapping Summary'!$D$6:$D$327,0))</f>
        <v>#REF!</v>
      </c>
      <c r="Q49" s="39" t="e">
        <f t="array" ref="Q49">INDEX('Mapping Summary'!#REF!,MATCH('Peptide Map'!Q49,'Mapping Summary'!$D$6:$D$327,0))</f>
        <v>#REF!</v>
      </c>
      <c r="R49" s="39" t="e">
        <f t="array" ref="R49">INDEX('Mapping Summary'!#REF!,MATCH('Peptide Map'!R49,'Mapping Summary'!$D$6:$D$327,0))</f>
        <v>#REF!</v>
      </c>
      <c r="S49" s="39" t="e">
        <f t="array" ref="S49">INDEX('Mapping Summary'!#REF!,MATCH('Peptide Map'!S49,'Mapping Summary'!$D$6:$D$327,0))</f>
        <v>#REF!</v>
      </c>
      <c r="T49" s="39" t="e">
        <f t="array" ref="T49">INDEX('Mapping Summary'!#REF!,MATCH('Peptide Map'!T49,'Mapping Summary'!$D$6:$D$327,0))</f>
        <v>#REF!</v>
      </c>
      <c r="U49" s="39" t="e">
        <f t="array" ref="U49">INDEX('Mapping Summary'!#REF!,MATCH('Peptide Map'!U49,'Mapping Summary'!$D$6:$D$327,0))</f>
        <v>#REF!</v>
      </c>
      <c r="V49" s="39" t="e">
        <f t="array" ref="V49">INDEX('Mapping Summary'!#REF!,MATCH('Peptide Map'!V49,'Mapping Summary'!$D$6:$D$327,0))</f>
        <v>#REF!</v>
      </c>
      <c r="W49" s="39" t="e">
        <f t="array" ref="W49">INDEX('Mapping Summary'!#REF!,MATCH('Peptide Map'!W49,'Mapping Summary'!$D$6:$D$327,0))</f>
        <v>#REF!</v>
      </c>
      <c r="X49" s="39" t="e">
        <f t="array" ref="X49">INDEX('Mapping Summary'!#REF!,MATCH('Peptide Map'!X49,'Mapping Summary'!$D$6:$D$327,0))</f>
        <v>#REF!</v>
      </c>
      <c r="Y49" s="39" t="e">
        <f t="array" ref="Y49">INDEX('Mapping Summary'!#REF!,MATCH('Peptide Map'!Y49,'Mapping Summary'!$D$6:$D$327,0))</f>
        <v>#REF!</v>
      </c>
      <c r="Z49" s="39" t="e">
        <f t="array" ref="Z49">INDEX('Mapping Summary'!#REF!,MATCH('Peptide Map'!Z49,'Mapping Summary'!$D$6:$D$327,0))</f>
        <v>#REF!</v>
      </c>
      <c r="AA49" s="39" t="e">
        <f t="array" ref="AA49">INDEX('Mapping Summary'!#REF!,MATCH('Peptide Map'!AA49,'Mapping Summary'!$D$6:$D$327,0))</f>
        <v>#REF!</v>
      </c>
      <c r="AB49" s="39" t="e">
        <f t="array" ref="AB49">INDEX('Mapping Summary'!#REF!,MATCH('Peptide Map'!AB49,'Mapping Summary'!$D$6:$D$327,0))</f>
        <v>#REF!</v>
      </c>
      <c r="AC49" s="39" t="e">
        <f t="array" ref="AC49">INDEX('Mapping Summary'!#REF!,MATCH('Peptide Map'!AC49,'Mapping Summary'!$D$6:$D$327,0))</f>
        <v>#REF!</v>
      </c>
      <c r="AD49" s="39" t="e">
        <f t="array" ref="AD49">INDEX('Mapping Summary'!#REF!,MATCH('Peptide Map'!AD49,'Mapping Summary'!$D$6:$D$327,0))</f>
        <v>#REF!</v>
      </c>
      <c r="AE49" s="39" t="e">
        <f t="array" ref="AE49">INDEX('Mapping Summary'!#REF!,MATCH('Peptide Map'!AE49,'Mapping Summary'!$D$6:$D$327,0))</f>
        <v>#REF!</v>
      </c>
      <c r="AF49" s="39" t="e">
        <f t="array" ref="AF49">INDEX('Mapping Summary'!#REF!,MATCH('Peptide Map'!AF49,'Mapping Summary'!$D$6:$D$327,0))</f>
        <v>#REF!</v>
      </c>
      <c r="AG49" s="39" t="e">
        <f t="array" ref="AG49">INDEX('Mapping Summary'!#REF!,MATCH('Peptide Map'!AG49,'Mapping Summary'!$D$6:$D$327,0))</f>
        <v>#REF!</v>
      </c>
      <c r="AH49" s="39" t="e">
        <f t="array" ref="AH49">INDEX('Mapping Summary'!#REF!,MATCH('Peptide Map'!AH49,'Mapping Summary'!$D$6:$D$327,0))</f>
        <v>#REF!</v>
      </c>
      <c r="AI49" s="39" t="e">
        <f t="array" ref="AI49">INDEX('Mapping Summary'!#REF!,MATCH('Peptide Map'!AI49,'Mapping Summary'!$D$6:$D$327,0))</f>
        <v>#REF!</v>
      </c>
      <c r="AJ49" s="39" t="e">
        <f t="array" ref="AJ49">INDEX('Mapping Summary'!#REF!,MATCH('Peptide Map'!AJ49,'Mapping Summary'!$D$6:$D$327,0))</f>
        <v>#REF!</v>
      </c>
      <c r="AK49" s="39" t="e">
        <f t="array" ref="AK49">INDEX('Mapping Summary'!#REF!,MATCH('Peptide Map'!AK49,'Mapping Summary'!$D$6:$D$327,0))</f>
        <v>#REF!</v>
      </c>
      <c r="AL49" s="39" t="e">
        <f t="array" ref="AL49">INDEX('Mapping Summary'!#REF!,MATCH('Peptide Map'!AL49,'Mapping Summary'!$D$6:$D$327,0))</f>
        <v>#REF!</v>
      </c>
      <c r="AM49" s="39" t="e">
        <f t="array" ref="AM49">INDEX('Mapping Summary'!#REF!,MATCH('Peptide Map'!AM49,'Mapping Summary'!$D$6:$D$327,0))</f>
        <v>#REF!</v>
      </c>
      <c r="AN49" s="39" t="e">
        <f t="array" ref="AN49">INDEX('Mapping Summary'!#REF!,MATCH('Peptide Map'!AN49,'Mapping Summary'!$D$6:$D$327,0))</f>
        <v>#REF!</v>
      </c>
      <c r="AO49" s="39" t="e">
        <f t="array" ref="AO49">INDEX('Mapping Summary'!#REF!,MATCH('Peptide Map'!AO49,'Mapping Summary'!$D$6:$D$327,0))</f>
        <v>#REF!</v>
      </c>
      <c r="AP49" s="39" t="e">
        <f t="array" ref="AP49">INDEX('Mapping Summary'!#REF!,MATCH('Peptide Map'!AP49,'Mapping Summary'!$D$6:$D$327,0))</f>
        <v>#REF!</v>
      </c>
      <c r="AQ49" s="39" t="e">
        <f t="array" ref="AQ49">INDEX('Mapping Summary'!#REF!,MATCH('Peptide Map'!AQ49,'Mapping Summary'!$D$6:$D$327,0))</f>
        <v>#REF!</v>
      </c>
      <c r="AR49" s="39" t="e">
        <f t="array" ref="AR49">INDEX('Mapping Summary'!#REF!,MATCH('Peptide Map'!AR49,'Mapping Summary'!$D$6:$D$327,0))</f>
        <v>#REF!</v>
      </c>
      <c r="AS49" s="39" t="e">
        <f t="array" ref="AS49">INDEX('Mapping Summary'!#REF!,MATCH('Peptide Map'!AS49,'Mapping Summary'!$D$6:$D$327,0))</f>
        <v>#REF!</v>
      </c>
      <c r="AT49" s="39" t="e">
        <f t="array" ref="AT49">INDEX('Mapping Summary'!#REF!,MATCH('Peptide Map'!AT49,'Mapping Summary'!$D$6:$D$327,0))</f>
        <v>#REF!</v>
      </c>
      <c r="AU49" s="39" t="e">
        <f t="array" ref="AU49">INDEX('Mapping Summary'!#REF!,MATCH('Peptide Map'!AU49,'Mapping Summary'!$D$6:$D$327,0))</f>
        <v>#REF!</v>
      </c>
      <c r="AV49" s="39" t="e">
        <f t="array" ref="AV49">INDEX('Mapping Summary'!#REF!,MATCH('Peptide Map'!AV49,'Mapping Summary'!$D$6:$D$327,0))</f>
        <v>#REF!</v>
      </c>
      <c r="AW49" s="39" t="e">
        <f t="array" ref="AW49">INDEX('Mapping Summary'!#REF!,MATCH('Peptide Map'!AW49,'Mapping Summary'!$D$6:$D$327,0))</f>
        <v>#REF!</v>
      </c>
      <c r="AX49" s="39" t="e">
        <f t="array" ref="AX49">INDEX('Mapping Summary'!#REF!,MATCH('Peptide Map'!AX49,'Mapping Summary'!$D$6:$D$327,0))</f>
        <v>#REF!</v>
      </c>
      <c r="AY49" s="39" t="e">
        <f t="array" ref="AY49">INDEX('Mapping Summary'!#REF!,MATCH('Peptide Map'!AY49,'Mapping Summary'!$D$6:$D$327,0))</f>
        <v>#REF!</v>
      </c>
      <c r="AZ49" s="39" t="e">
        <f t="array" ref="AZ49">INDEX('Mapping Summary'!#REF!,MATCH('Peptide Map'!AZ49,'Mapping Summary'!$D$6:$D$327,0))</f>
        <v>#REF!</v>
      </c>
      <c r="BA49" s="39" t="e">
        <f t="array" ref="BA49">INDEX('Mapping Summary'!#REF!,MATCH('Peptide Map'!BA49,'Mapping Summary'!$D$6:$D$327,0))</f>
        <v>#REF!</v>
      </c>
      <c r="BB49" s="39" t="e">
        <f t="array" ref="BB49">INDEX('Mapping Summary'!#REF!,MATCH('Peptide Map'!BB49,'Mapping Summary'!$D$6:$D$327,0))</f>
        <v>#REF!</v>
      </c>
      <c r="BC49" s="39" t="e">
        <f t="array" ref="BC49">INDEX('Mapping Summary'!#REF!,MATCH('Peptide Map'!BC49,'Mapping Summary'!$D$6:$D$327,0))</f>
        <v>#REF!</v>
      </c>
      <c r="BD49" s="39" t="e">
        <f t="array" ref="BD49">INDEX('Mapping Summary'!#REF!,MATCH('Peptide Map'!BD49,'Mapping Summary'!$D$6:$D$327,0))</f>
        <v>#REF!</v>
      </c>
      <c r="BE49" s="39" t="e">
        <f t="array" ref="BE49">INDEX('Mapping Summary'!#REF!,MATCH('Peptide Map'!BE49,'Mapping Summary'!$D$6:$D$327,0))</f>
        <v>#REF!</v>
      </c>
      <c r="BF49" s="39" t="e">
        <f t="array" ref="BF49">INDEX('Mapping Summary'!#REF!,MATCH('Peptide Map'!BF49,'Mapping Summary'!$D$6:$D$327,0))</f>
        <v>#REF!</v>
      </c>
      <c r="BG49" s="39" t="e">
        <f t="array" ref="BG49">INDEX('Mapping Summary'!#REF!,MATCH('Peptide Map'!BG49,'Mapping Summary'!$D$6:$D$327,0))</f>
        <v>#REF!</v>
      </c>
      <c r="BH49" s="39" t="e">
        <f t="array" ref="BH49">INDEX('Mapping Summary'!#REF!,MATCH('Peptide Map'!BH49,'Mapping Summary'!$D$6:$D$327,0))</f>
        <v>#REF!</v>
      </c>
      <c r="BI49" s="39" t="e">
        <f t="array" ref="BI49">INDEX('Mapping Summary'!#REF!,MATCH('Peptide Map'!BI49,'Mapping Summary'!$D$6:$D$327,0))</f>
        <v>#REF!</v>
      </c>
      <c r="BJ49" s="39" t="e">
        <f t="array" ref="BJ49">INDEX('Mapping Summary'!#REF!,MATCH('Peptide Map'!BJ49,'Mapping Summary'!$D$6:$D$327,0))</f>
        <v>#REF!</v>
      </c>
      <c r="BK49" s="39" t="e">
        <f t="array" ref="BK49">INDEX('Mapping Summary'!#REF!,MATCH('Peptide Map'!BK49,'Mapping Summary'!$D$6:$D$327,0))</f>
        <v>#REF!</v>
      </c>
      <c r="BL49" s="39" t="e">
        <f t="array" ref="BL49">INDEX('Mapping Summary'!#REF!,MATCH('Peptide Map'!BL49,'Mapping Summary'!$D$6:$D$327,0))</f>
        <v>#REF!</v>
      </c>
      <c r="BM49" s="39" t="e">
        <f t="array" ref="BM49">INDEX('Mapping Summary'!#REF!,MATCH('Peptide Map'!BM49,'Mapping Summary'!$D$6:$D$327,0))</f>
        <v>#REF!</v>
      </c>
      <c r="BN49" s="39" t="e">
        <f t="array" ref="BN49">INDEX('Mapping Summary'!#REF!,MATCH('Peptide Map'!BN49,'Mapping Summary'!$D$6:$D$327,0))</f>
        <v>#REF!</v>
      </c>
      <c r="BO49" s="39" t="e">
        <f t="array" ref="BO49">INDEX('Mapping Summary'!#REF!,MATCH('Peptide Map'!BO49,'Mapping Summary'!$D$6:$D$327,0))</f>
        <v>#REF!</v>
      </c>
      <c r="BP49" s="39" t="e">
        <f t="array" ref="BP49">INDEX('Mapping Summary'!#REF!,MATCH('Peptide Map'!BP49,'Mapping Summary'!$D$6:$D$327,0))</f>
        <v>#REF!</v>
      </c>
      <c r="BQ49" s="8" t="s">
        <v>16</v>
      </c>
    </row>
    <row r="50" spans="1:69" ht="15" customHeight="1" x14ac:dyDescent="0.25">
      <c r="A50" s="11">
        <v>7</v>
      </c>
      <c r="B50" s="10" t="s">
        <v>13</v>
      </c>
      <c r="C50" s="39" t="e">
        <f t="array" ref="C50">INDEX('Mapping Summary'!#REF!,MATCH('Peptide Map'!C50,'Mapping Summary'!$D$6:$D$327,0))</f>
        <v>#REF!</v>
      </c>
      <c r="D50" s="39" t="e">
        <f t="array" ref="D50">INDEX('Mapping Summary'!#REF!,MATCH('Peptide Map'!D50,'Mapping Summary'!$D$6:$D$327,0))</f>
        <v>#REF!</v>
      </c>
      <c r="E50" s="39" t="e">
        <f t="array" ref="E50">INDEX('Mapping Summary'!#REF!,MATCH('Peptide Map'!E50,'Mapping Summary'!$D$6:$D$327,0))</f>
        <v>#REF!</v>
      </c>
      <c r="F50" s="39" t="e">
        <f t="array" ref="F50">INDEX('Mapping Summary'!#REF!,MATCH('Peptide Map'!F50,'Mapping Summary'!$D$6:$D$327,0))</f>
        <v>#REF!</v>
      </c>
      <c r="G50" s="39" t="e">
        <f t="array" ref="G50">INDEX('Mapping Summary'!#REF!,MATCH('Peptide Map'!G50,'Mapping Summary'!$D$6:$D$327,0))</f>
        <v>#REF!</v>
      </c>
      <c r="H50" s="39" t="e">
        <f t="array" ref="H50">INDEX('Mapping Summary'!#REF!,MATCH('Peptide Map'!H50,'Mapping Summary'!$D$6:$D$327,0))</f>
        <v>#REF!</v>
      </c>
      <c r="I50" s="39" t="e">
        <f t="array" ref="I50">INDEX('Mapping Summary'!#REF!,MATCH('Peptide Map'!I50,'Mapping Summary'!$D$6:$D$327,0))</f>
        <v>#REF!</v>
      </c>
      <c r="J50" s="39" t="e">
        <f t="array" ref="J50">INDEX('Mapping Summary'!#REF!,MATCH('Peptide Map'!J50,'Mapping Summary'!$D$6:$D$327,0))</f>
        <v>#REF!</v>
      </c>
      <c r="K50" s="39" t="e">
        <f t="array" ref="K50">INDEX('Mapping Summary'!#REF!,MATCH('Peptide Map'!K50,'Mapping Summary'!$D$6:$D$327,0))</f>
        <v>#REF!</v>
      </c>
      <c r="L50" s="39" t="e">
        <f t="array" ref="L50">INDEX('Mapping Summary'!#REF!,MATCH('Peptide Map'!L50,'Mapping Summary'!$D$6:$D$327,0))</f>
        <v>#REF!</v>
      </c>
      <c r="M50" s="39" t="e">
        <f t="array" ref="M50">INDEX('Mapping Summary'!#REF!,MATCH('Peptide Map'!M50,'Mapping Summary'!$D$6:$D$327,0))</f>
        <v>#REF!</v>
      </c>
      <c r="N50" s="39" t="e">
        <f t="array" ref="N50">INDEX('Mapping Summary'!#REF!,MATCH('Peptide Map'!N50,'Mapping Summary'!$D$6:$D$327,0))</f>
        <v>#REF!</v>
      </c>
      <c r="O50" s="39" t="e">
        <f t="array" ref="O50">INDEX('Mapping Summary'!#REF!,MATCH('Peptide Map'!O50,'Mapping Summary'!$D$6:$D$327,0))</f>
        <v>#REF!</v>
      </c>
      <c r="P50" s="39" t="e">
        <f t="array" ref="P50">INDEX('Mapping Summary'!#REF!,MATCH('Peptide Map'!P50,'Mapping Summary'!$D$6:$D$327,0))</f>
        <v>#REF!</v>
      </c>
      <c r="Q50" s="39" t="e">
        <f t="array" ref="Q50">INDEX('Mapping Summary'!#REF!,MATCH('Peptide Map'!Q50,'Mapping Summary'!$D$6:$D$327,0))</f>
        <v>#REF!</v>
      </c>
      <c r="R50" s="39" t="e">
        <f t="array" ref="R50">INDEX('Mapping Summary'!#REF!,MATCH('Peptide Map'!R50,'Mapping Summary'!$D$6:$D$327,0))</f>
        <v>#REF!</v>
      </c>
      <c r="S50" s="39" t="e">
        <f t="array" ref="S50">INDEX('Mapping Summary'!#REF!,MATCH('Peptide Map'!S50,'Mapping Summary'!$D$6:$D$327,0))</f>
        <v>#REF!</v>
      </c>
      <c r="T50" s="39" t="e">
        <f t="array" ref="T50">INDEX('Mapping Summary'!#REF!,MATCH('Peptide Map'!T50,'Mapping Summary'!$D$6:$D$327,0))</f>
        <v>#REF!</v>
      </c>
      <c r="U50" s="39" t="e">
        <f t="array" ref="U50">INDEX('Mapping Summary'!#REF!,MATCH('Peptide Map'!U50,'Mapping Summary'!$D$6:$D$327,0))</f>
        <v>#REF!</v>
      </c>
      <c r="V50" s="39" t="e">
        <f t="array" ref="V50">INDEX('Mapping Summary'!#REF!,MATCH('Peptide Map'!V50,'Mapping Summary'!$D$6:$D$327,0))</f>
        <v>#REF!</v>
      </c>
      <c r="W50" s="39" t="e">
        <f t="array" ref="W50">INDEX('Mapping Summary'!#REF!,MATCH('Peptide Map'!W50,'Mapping Summary'!$D$6:$D$327,0))</f>
        <v>#REF!</v>
      </c>
      <c r="X50" s="39" t="e">
        <f t="array" ref="X50">INDEX('Mapping Summary'!#REF!,MATCH('Peptide Map'!X50,'Mapping Summary'!$D$6:$D$327,0))</f>
        <v>#REF!</v>
      </c>
      <c r="Y50" s="39" t="e">
        <f t="array" ref="Y50">INDEX('Mapping Summary'!#REF!,MATCH('Peptide Map'!Y50,'Mapping Summary'!$D$6:$D$327,0))</f>
        <v>#REF!</v>
      </c>
      <c r="Z50" s="39" t="e">
        <f t="array" ref="Z50">INDEX('Mapping Summary'!#REF!,MATCH('Peptide Map'!Z50,'Mapping Summary'!$D$6:$D$327,0))</f>
        <v>#REF!</v>
      </c>
      <c r="AA50" s="39" t="e">
        <f t="array" ref="AA50">INDEX('Mapping Summary'!#REF!,MATCH('Peptide Map'!AA50,'Mapping Summary'!$D$6:$D$327,0))</f>
        <v>#REF!</v>
      </c>
      <c r="AB50" s="39" t="e">
        <f t="array" ref="AB50">INDEX('Mapping Summary'!#REF!,MATCH('Peptide Map'!AB50,'Mapping Summary'!$D$6:$D$327,0))</f>
        <v>#REF!</v>
      </c>
      <c r="AC50" s="39" t="e">
        <f t="array" ref="AC50">INDEX('Mapping Summary'!#REF!,MATCH('Peptide Map'!AC50,'Mapping Summary'!$D$6:$D$327,0))</f>
        <v>#REF!</v>
      </c>
      <c r="AD50" s="39" t="e">
        <f t="array" ref="AD50">INDEX('Mapping Summary'!#REF!,MATCH('Peptide Map'!AD50,'Mapping Summary'!$D$6:$D$327,0))</f>
        <v>#REF!</v>
      </c>
      <c r="AE50" s="39" t="e">
        <f t="array" ref="AE50">INDEX('Mapping Summary'!#REF!,MATCH('Peptide Map'!AE50,'Mapping Summary'!$D$6:$D$327,0))</f>
        <v>#REF!</v>
      </c>
      <c r="AF50" s="39" t="e">
        <f t="array" ref="AF50">INDEX('Mapping Summary'!#REF!,MATCH('Peptide Map'!AF50,'Mapping Summary'!$D$6:$D$327,0))</f>
        <v>#REF!</v>
      </c>
      <c r="AG50" s="39" t="e">
        <f t="array" ref="AG50">INDEX('Mapping Summary'!#REF!,MATCH('Peptide Map'!AG50,'Mapping Summary'!$D$6:$D$327,0))</f>
        <v>#REF!</v>
      </c>
      <c r="AH50" s="39" t="e">
        <f t="array" ref="AH50">INDEX('Mapping Summary'!#REF!,MATCH('Peptide Map'!AH50,'Mapping Summary'!$D$6:$D$327,0))</f>
        <v>#REF!</v>
      </c>
      <c r="AI50" s="39" t="e">
        <f t="array" ref="AI50">INDEX('Mapping Summary'!#REF!,MATCH('Peptide Map'!AI50,'Mapping Summary'!$D$6:$D$327,0))</f>
        <v>#REF!</v>
      </c>
      <c r="AJ50" s="39" t="e">
        <f t="array" ref="AJ50">INDEX('Mapping Summary'!#REF!,MATCH('Peptide Map'!AJ50,'Mapping Summary'!$D$6:$D$327,0))</f>
        <v>#REF!</v>
      </c>
      <c r="AK50" s="39" t="e">
        <f t="array" ref="AK50">INDEX('Mapping Summary'!#REF!,MATCH('Peptide Map'!AK50,'Mapping Summary'!$D$6:$D$327,0))</f>
        <v>#REF!</v>
      </c>
      <c r="AL50" s="39" t="e">
        <f t="array" ref="AL50">INDEX('Mapping Summary'!#REF!,MATCH('Peptide Map'!AL50,'Mapping Summary'!$D$6:$D$327,0))</f>
        <v>#REF!</v>
      </c>
      <c r="AM50" s="39" t="e">
        <f t="array" ref="AM50">INDEX('Mapping Summary'!#REF!,MATCH('Peptide Map'!AM50,'Mapping Summary'!$D$6:$D$327,0))</f>
        <v>#REF!</v>
      </c>
      <c r="AN50" s="39" t="e">
        <f t="array" ref="AN50">INDEX('Mapping Summary'!#REF!,MATCH('Peptide Map'!AN50,'Mapping Summary'!$D$6:$D$327,0))</f>
        <v>#REF!</v>
      </c>
      <c r="AO50" s="39" t="e">
        <f t="array" ref="AO50">INDEX('Mapping Summary'!#REF!,MATCH('Peptide Map'!AO50,'Mapping Summary'!$D$6:$D$327,0))</f>
        <v>#REF!</v>
      </c>
      <c r="AP50" s="39" t="e">
        <f t="array" ref="AP50">INDEX('Mapping Summary'!#REF!,MATCH('Peptide Map'!AP50,'Mapping Summary'!$D$6:$D$327,0))</f>
        <v>#REF!</v>
      </c>
      <c r="AQ50" s="39" t="e">
        <f t="array" ref="AQ50">INDEX('Mapping Summary'!#REF!,MATCH('Peptide Map'!AQ50,'Mapping Summary'!$D$6:$D$327,0))</f>
        <v>#REF!</v>
      </c>
      <c r="AR50" s="39" t="e">
        <f t="array" ref="AR50">INDEX('Mapping Summary'!#REF!,MATCH('Peptide Map'!AR50,'Mapping Summary'!$D$6:$D$327,0))</f>
        <v>#REF!</v>
      </c>
      <c r="AS50" s="39" t="e">
        <f t="array" ref="AS50">INDEX('Mapping Summary'!#REF!,MATCH('Peptide Map'!AS50,'Mapping Summary'!$D$6:$D$327,0))</f>
        <v>#REF!</v>
      </c>
      <c r="AT50" s="39" t="e">
        <f t="array" ref="AT50">INDEX('Mapping Summary'!#REF!,MATCH('Peptide Map'!AT50,'Mapping Summary'!$D$6:$D$327,0))</f>
        <v>#REF!</v>
      </c>
      <c r="AU50" s="39" t="e">
        <f t="array" ref="AU50">INDEX('Mapping Summary'!#REF!,MATCH('Peptide Map'!AU50,'Mapping Summary'!$D$6:$D$327,0))</f>
        <v>#REF!</v>
      </c>
      <c r="AV50" s="39" t="e">
        <f t="array" ref="AV50">INDEX('Mapping Summary'!#REF!,MATCH('Peptide Map'!AV50,'Mapping Summary'!$D$6:$D$327,0))</f>
        <v>#REF!</v>
      </c>
      <c r="AW50" s="39" t="e">
        <f t="array" ref="AW50">INDEX('Mapping Summary'!#REF!,MATCH('Peptide Map'!AW50,'Mapping Summary'!$D$6:$D$327,0))</f>
        <v>#REF!</v>
      </c>
      <c r="AX50" s="39" t="e">
        <f t="array" ref="AX50">INDEX('Mapping Summary'!#REF!,MATCH('Peptide Map'!AX50,'Mapping Summary'!$D$6:$D$327,0))</f>
        <v>#REF!</v>
      </c>
      <c r="AY50" s="39" t="e">
        <f t="array" ref="AY50">INDEX('Mapping Summary'!#REF!,MATCH('Peptide Map'!AY50,'Mapping Summary'!$D$6:$D$327,0))</f>
        <v>#REF!</v>
      </c>
      <c r="AZ50" s="39" t="e">
        <f t="array" ref="AZ50">INDEX('Mapping Summary'!#REF!,MATCH('Peptide Map'!AZ50,'Mapping Summary'!$D$6:$D$327,0))</f>
        <v>#REF!</v>
      </c>
      <c r="BA50" s="39" t="e">
        <f t="array" ref="BA50">INDEX('Mapping Summary'!#REF!,MATCH('Peptide Map'!BA50,'Mapping Summary'!$D$6:$D$327,0))</f>
        <v>#REF!</v>
      </c>
      <c r="BB50" s="39" t="e">
        <f t="array" ref="BB50">INDEX('Mapping Summary'!#REF!,MATCH('Peptide Map'!BB50,'Mapping Summary'!$D$6:$D$327,0))</f>
        <v>#REF!</v>
      </c>
      <c r="BC50" s="39" t="e">
        <f t="array" ref="BC50">INDEX('Mapping Summary'!#REF!,MATCH('Peptide Map'!BC50,'Mapping Summary'!$D$6:$D$327,0))</f>
        <v>#REF!</v>
      </c>
      <c r="BD50" s="39" t="e">
        <f t="array" ref="BD50">INDEX('Mapping Summary'!#REF!,MATCH('Peptide Map'!BD50,'Mapping Summary'!$D$6:$D$327,0))</f>
        <v>#REF!</v>
      </c>
      <c r="BE50" s="39" t="e">
        <f t="array" ref="BE50">INDEX('Mapping Summary'!#REF!,MATCH('Peptide Map'!BE50,'Mapping Summary'!$D$6:$D$327,0))</f>
        <v>#REF!</v>
      </c>
      <c r="BF50" s="39" t="e">
        <f t="array" ref="BF50">INDEX('Mapping Summary'!#REF!,MATCH('Peptide Map'!BF50,'Mapping Summary'!$D$6:$D$327,0))</f>
        <v>#REF!</v>
      </c>
      <c r="BG50" s="39" t="e">
        <f t="array" ref="BG50">INDEX('Mapping Summary'!#REF!,MATCH('Peptide Map'!BG50,'Mapping Summary'!$D$6:$D$327,0))</f>
        <v>#REF!</v>
      </c>
      <c r="BH50" s="39" t="e">
        <f t="array" ref="BH50">INDEX('Mapping Summary'!#REF!,MATCH('Peptide Map'!BH50,'Mapping Summary'!$D$6:$D$327,0))</f>
        <v>#REF!</v>
      </c>
      <c r="BI50" s="39" t="e">
        <f t="array" ref="BI50">INDEX('Mapping Summary'!#REF!,MATCH('Peptide Map'!BI50,'Mapping Summary'!$D$6:$D$327,0))</f>
        <v>#REF!</v>
      </c>
      <c r="BJ50" s="39" t="e">
        <f t="array" ref="BJ50">INDEX('Mapping Summary'!#REF!,MATCH('Peptide Map'!BJ50,'Mapping Summary'!$D$6:$D$327,0))</f>
        <v>#REF!</v>
      </c>
      <c r="BK50" s="39" t="e">
        <f t="array" ref="BK50">INDEX('Mapping Summary'!#REF!,MATCH('Peptide Map'!BK50,'Mapping Summary'!$D$6:$D$327,0))</f>
        <v>#REF!</v>
      </c>
      <c r="BL50" s="39" t="e">
        <f t="array" ref="BL50">INDEX('Mapping Summary'!#REF!,MATCH('Peptide Map'!BL50,'Mapping Summary'!$D$6:$D$327,0))</f>
        <v>#REF!</v>
      </c>
      <c r="BM50" s="39" t="e">
        <f t="array" ref="BM50">INDEX('Mapping Summary'!#REF!,MATCH('Peptide Map'!BM50,'Mapping Summary'!$D$6:$D$327,0))</f>
        <v>#REF!</v>
      </c>
      <c r="BN50" s="39" t="e">
        <f t="array" ref="BN50">INDEX('Mapping Summary'!#REF!,MATCH('Peptide Map'!BN50,'Mapping Summary'!$D$6:$D$327,0))</f>
        <v>#REF!</v>
      </c>
      <c r="BO50" s="39" t="e">
        <f t="array" ref="BO50">INDEX('Mapping Summary'!#REF!,MATCH('Peptide Map'!BO50,'Mapping Summary'!$D$6:$D$327,0))</f>
        <v>#REF!</v>
      </c>
      <c r="BP50" s="39" t="e">
        <f t="array" ref="BP50">INDEX('Mapping Summary'!#REF!,MATCH('Peptide Map'!BP50,'Mapping Summary'!$D$6:$D$327,0))</f>
        <v>#REF!</v>
      </c>
      <c r="BQ50" s="10" t="s">
        <v>13</v>
      </c>
    </row>
    <row r="51" spans="1:69" ht="15" customHeight="1" x14ac:dyDescent="0.25">
      <c r="A51" s="11">
        <v>8</v>
      </c>
      <c r="B51" s="8" t="s">
        <v>16</v>
      </c>
      <c r="C51" s="39" t="e">
        <f t="array" ref="C51">INDEX('Mapping Summary'!#REF!,MATCH('Peptide Map'!C51,'Mapping Summary'!$D$6:$D$327,0))</f>
        <v>#REF!</v>
      </c>
      <c r="D51" s="39" t="e">
        <f t="array" ref="D51">INDEX('Mapping Summary'!#REF!,MATCH('Peptide Map'!D51,'Mapping Summary'!$D$6:$D$327,0))</f>
        <v>#REF!</v>
      </c>
      <c r="E51" s="39" t="e">
        <f t="array" ref="E51">INDEX('Mapping Summary'!#REF!,MATCH('Peptide Map'!E51,'Mapping Summary'!$D$6:$D$327,0))</f>
        <v>#REF!</v>
      </c>
      <c r="F51" s="39" t="e">
        <f t="array" ref="F51">INDEX('Mapping Summary'!#REF!,MATCH('Peptide Map'!F51,'Mapping Summary'!$D$6:$D$327,0))</f>
        <v>#REF!</v>
      </c>
      <c r="G51" s="39" t="e">
        <f t="array" ref="G51">INDEX('Mapping Summary'!#REF!,MATCH('Peptide Map'!G51,'Mapping Summary'!$D$6:$D$327,0))</f>
        <v>#REF!</v>
      </c>
      <c r="H51" s="39" t="e">
        <f t="array" ref="H51">INDEX('Mapping Summary'!#REF!,MATCH('Peptide Map'!H51,'Mapping Summary'!$D$6:$D$327,0))</f>
        <v>#REF!</v>
      </c>
      <c r="I51" s="39" t="e">
        <f t="array" ref="I51">INDEX('Mapping Summary'!#REF!,MATCH('Peptide Map'!I51,'Mapping Summary'!$D$6:$D$327,0))</f>
        <v>#REF!</v>
      </c>
      <c r="J51" s="39" t="e">
        <f t="array" ref="J51">INDEX('Mapping Summary'!#REF!,MATCH('Peptide Map'!J51,'Mapping Summary'!$D$6:$D$327,0))</f>
        <v>#REF!</v>
      </c>
      <c r="K51" s="39" t="e">
        <f t="array" ref="K51">INDEX('Mapping Summary'!#REF!,MATCH('Peptide Map'!K51,'Mapping Summary'!$D$6:$D$327,0))</f>
        <v>#REF!</v>
      </c>
      <c r="L51" s="39" t="e">
        <f t="array" ref="L51">INDEX('Mapping Summary'!#REF!,MATCH('Peptide Map'!L51,'Mapping Summary'!$D$6:$D$327,0))</f>
        <v>#REF!</v>
      </c>
      <c r="M51" s="39" t="e">
        <f t="array" ref="M51">INDEX('Mapping Summary'!#REF!,MATCH('Peptide Map'!M51,'Mapping Summary'!$D$6:$D$327,0))</f>
        <v>#REF!</v>
      </c>
      <c r="N51" s="39" t="e">
        <f t="array" ref="N51">INDEX('Mapping Summary'!#REF!,MATCH('Peptide Map'!N51,'Mapping Summary'!$D$6:$D$327,0))</f>
        <v>#REF!</v>
      </c>
      <c r="O51" s="39" t="e">
        <f t="array" ref="O51">INDEX('Mapping Summary'!#REF!,MATCH('Peptide Map'!O51,'Mapping Summary'!$D$6:$D$327,0))</f>
        <v>#REF!</v>
      </c>
      <c r="P51" s="39" t="e">
        <f t="array" ref="P51">INDEX('Mapping Summary'!#REF!,MATCH('Peptide Map'!P51,'Mapping Summary'!$D$6:$D$327,0))</f>
        <v>#REF!</v>
      </c>
      <c r="Q51" s="39" t="e">
        <f t="array" ref="Q51">INDEX('Mapping Summary'!#REF!,MATCH('Peptide Map'!Q51,'Mapping Summary'!$D$6:$D$327,0))</f>
        <v>#REF!</v>
      </c>
      <c r="R51" s="39" t="e">
        <f t="array" ref="R51">INDEX('Mapping Summary'!#REF!,MATCH('Peptide Map'!R51,'Mapping Summary'!$D$6:$D$327,0))</f>
        <v>#REF!</v>
      </c>
      <c r="S51" s="39" t="e">
        <f t="array" ref="S51">INDEX('Mapping Summary'!#REF!,MATCH('Peptide Map'!S51,'Mapping Summary'!$D$6:$D$327,0))</f>
        <v>#REF!</v>
      </c>
      <c r="T51" s="39" t="e">
        <f t="array" ref="T51">INDEX('Mapping Summary'!#REF!,MATCH('Peptide Map'!T51,'Mapping Summary'!$D$6:$D$327,0))</f>
        <v>#REF!</v>
      </c>
      <c r="U51" s="39" t="e">
        <f t="array" ref="U51">INDEX('Mapping Summary'!#REF!,MATCH('Peptide Map'!U51,'Mapping Summary'!$D$6:$D$327,0))</f>
        <v>#REF!</v>
      </c>
      <c r="V51" s="39" t="e">
        <f t="array" ref="V51">INDEX('Mapping Summary'!#REF!,MATCH('Peptide Map'!V51,'Mapping Summary'!$D$6:$D$327,0))</f>
        <v>#REF!</v>
      </c>
      <c r="W51" s="39" t="e">
        <f t="array" ref="W51">INDEX('Mapping Summary'!#REF!,MATCH('Peptide Map'!W51,'Mapping Summary'!$D$6:$D$327,0))</f>
        <v>#REF!</v>
      </c>
      <c r="X51" s="39" t="e">
        <f t="array" ref="X51">INDEX('Mapping Summary'!#REF!,MATCH('Peptide Map'!X51,'Mapping Summary'!$D$6:$D$327,0))</f>
        <v>#REF!</v>
      </c>
      <c r="Y51" s="39" t="e">
        <f t="array" ref="Y51">INDEX('Mapping Summary'!#REF!,MATCH('Peptide Map'!Y51,'Mapping Summary'!$D$6:$D$327,0))</f>
        <v>#REF!</v>
      </c>
      <c r="Z51" s="39" t="e">
        <f t="array" ref="Z51">INDEX('Mapping Summary'!#REF!,MATCH('Peptide Map'!Z51,'Mapping Summary'!$D$6:$D$327,0))</f>
        <v>#REF!</v>
      </c>
      <c r="AA51" s="39" t="e">
        <f t="array" ref="AA51">INDEX('Mapping Summary'!#REF!,MATCH('Peptide Map'!AA51,'Mapping Summary'!$D$6:$D$327,0))</f>
        <v>#REF!</v>
      </c>
      <c r="AB51" s="39" t="e">
        <f t="array" ref="AB51">INDEX('Mapping Summary'!#REF!,MATCH('Peptide Map'!AB51,'Mapping Summary'!$D$6:$D$327,0))</f>
        <v>#REF!</v>
      </c>
      <c r="AC51" s="39" t="e">
        <f t="array" ref="AC51">INDEX('Mapping Summary'!#REF!,MATCH('Peptide Map'!AC51,'Mapping Summary'!$D$6:$D$327,0))</f>
        <v>#REF!</v>
      </c>
      <c r="AD51" s="39" t="e">
        <f t="array" ref="AD51">INDEX('Mapping Summary'!#REF!,MATCH('Peptide Map'!AD51,'Mapping Summary'!$D$6:$D$327,0))</f>
        <v>#REF!</v>
      </c>
      <c r="AE51" s="39" t="e">
        <f t="array" ref="AE51">INDEX('Mapping Summary'!#REF!,MATCH('Peptide Map'!AE51,'Mapping Summary'!$D$6:$D$327,0))</f>
        <v>#REF!</v>
      </c>
      <c r="AF51" s="39" t="e">
        <f t="array" ref="AF51">INDEX('Mapping Summary'!#REF!,MATCH('Peptide Map'!AF51,'Mapping Summary'!$D$6:$D$327,0))</f>
        <v>#REF!</v>
      </c>
      <c r="AG51" s="39" t="e">
        <f t="array" ref="AG51">INDEX('Mapping Summary'!#REF!,MATCH('Peptide Map'!AG51,'Mapping Summary'!$D$6:$D$327,0))</f>
        <v>#REF!</v>
      </c>
      <c r="AH51" s="39" t="e">
        <f t="array" ref="AH51">INDEX('Mapping Summary'!#REF!,MATCH('Peptide Map'!AH51,'Mapping Summary'!$D$6:$D$327,0))</f>
        <v>#REF!</v>
      </c>
      <c r="AI51" s="39" t="e">
        <f t="array" ref="AI51">INDEX('Mapping Summary'!#REF!,MATCH('Peptide Map'!AI51,'Mapping Summary'!$D$6:$D$327,0))</f>
        <v>#REF!</v>
      </c>
      <c r="AJ51" s="39" t="e">
        <f t="array" ref="AJ51">INDEX('Mapping Summary'!#REF!,MATCH('Peptide Map'!AJ51,'Mapping Summary'!$D$6:$D$327,0))</f>
        <v>#REF!</v>
      </c>
      <c r="AK51" s="39" t="e">
        <f t="array" ref="AK51">INDEX('Mapping Summary'!#REF!,MATCH('Peptide Map'!AK51,'Mapping Summary'!$D$6:$D$327,0))</f>
        <v>#REF!</v>
      </c>
      <c r="AL51" s="39" t="e">
        <f t="array" ref="AL51">INDEX('Mapping Summary'!#REF!,MATCH('Peptide Map'!AL51,'Mapping Summary'!$D$6:$D$327,0))</f>
        <v>#REF!</v>
      </c>
      <c r="AM51" s="39" t="e">
        <f t="array" ref="AM51">INDEX('Mapping Summary'!#REF!,MATCH('Peptide Map'!AM51,'Mapping Summary'!$D$6:$D$327,0))</f>
        <v>#REF!</v>
      </c>
      <c r="AN51" s="39" t="e">
        <f t="array" ref="AN51">INDEX('Mapping Summary'!#REF!,MATCH('Peptide Map'!AN51,'Mapping Summary'!$D$6:$D$327,0))</f>
        <v>#REF!</v>
      </c>
      <c r="AO51" s="39" t="e">
        <f t="array" ref="AO51">INDEX('Mapping Summary'!#REF!,MATCH('Peptide Map'!AO51,'Mapping Summary'!$D$6:$D$327,0))</f>
        <v>#REF!</v>
      </c>
      <c r="AP51" s="39" t="e">
        <f t="array" ref="AP51">INDEX('Mapping Summary'!#REF!,MATCH('Peptide Map'!AP51,'Mapping Summary'!$D$6:$D$327,0))</f>
        <v>#REF!</v>
      </c>
      <c r="AQ51" s="39" t="e">
        <f t="array" ref="AQ51">INDEX('Mapping Summary'!#REF!,MATCH('Peptide Map'!AQ51,'Mapping Summary'!$D$6:$D$327,0))</f>
        <v>#REF!</v>
      </c>
      <c r="AR51" s="39" t="e">
        <f t="array" ref="AR51">INDEX('Mapping Summary'!#REF!,MATCH('Peptide Map'!AR51,'Mapping Summary'!$D$6:$D$327,0))</f>
        <v>#REF!</v>
      </c>
      <c r="AS51" s="39" t="e">
        <f t="array" ref="AS51">INDEX('Mapping Summary'!#REF!,MATCH('Peptide Map'!AS51,'Mapping Summary'!$D$6:$D$327,0))</f>
        <v>#REF!</v>
      </c>
      <c r="AT51" s="39" t="e">
        <f t="array" ref="AT51">INDEX('Mapping Summary'!#REF!,MATCH('Peptide Map'!AT51,'Mapping Summary'!$D$6:$D$327,0))</f>
        <v>#REF!</v>
      </c>
      <c r="AU51" s="39" t="e">
        <f t="array" ref="AU51">INDEX('Mapping Summary'!#REF!,MATCH('Peptide Map'!AU51,'Mapping Summary'!$D$6:$D$327,0))</f>
        <v>#REF!</v>
      </c>
      <c r="AV51" s="39" t="e">
        <f t="array" ref="AV51">INDEX('Mapping Summary'!#REF!,MATCH('Peptide Map'!AV51,'Mapping Summary'!$D$6:$D$327,0))</f>
        <v>#REF!</v>
      </c>
      <c r="AW51" s="39" t="e">
        <f t="array" ref="AW51">INDEX('Mapping Summary'!#REF!,MATCH('Peptide Map'!AW51,'Mapping Summary'!$D$6:$D$327,0))</f>
        <v>#REF!</v>
      </c>
      <c r="AX51" s="39" t="e">
        <f t="array" ref="AX51">INDEX('Mapping Summary'!#REF!,MATCH('Peptide Map'!AX51,'Mapping Summary'!$D$6:$D$327,0))</f>
        <v>#REF!</v>
      </c>
      <c r="AY51" s="39" t="e">
        <f t="array" ref="AY51">INDEX('Mapping Summary'!#REF!,MATCH('Peptide Map'!AY51,'Mapping Summary'!$D$6:$D$327,0))</f>
        <v>#REF!</v>
      </c>
      <c r="AZ51" s="39" t="e">
        <f t="array" ref="AZ51">INDEX('Mapping Summary'!#REF!,MATCH('Peptide Map'!AZ51,'Mapping Summary'!$D$6:$D$327,0))</f>
        <v>#REF!</v>
      </c>
      <c r="BA51" s="39" t="e">
        <f t="array" ref="BA51">INDEX('Mapping Summary'!#REF!,MATCH('Peptide Map'!BA51,'Mapping Summary'!$D$6:$D$327,0))</f>
        <v>#REF!</v>
      </c>
      <c r="BB51" s="39" t="e">
        <f t="array" ref="BB51">INDEX('Mapping Summary'!#REF!,MATCH('Peptide Map'!BB51,'Mapping Summary'!$D$6:$D$327,0))</f>
        <v>#REF!</v>
      </c>
      <c r="BC51" s="39" t="e">
        <f t="array" ref="BC51">INDEX('Mapping Summary'!#REF!,MATCH('Peptide Map'!BC51,'Mapping Summary'!$D$6:$D$327,0))</f>
        <v>#REF!</v>
      </c>
      <c r="BD51" s="39" t="e">
        <f t="array" ref="BD51">INDEX('Mapping Summary'!#REF!,MATCH('Peptide Map'!BD51,'Mapping Summary'!$D$6:$D$327,0))</f>
        <v>#REF!</v>
      </c>
      <c r="BE51" s="39" t="e">
        <f t="array" ref="BE51">INDEX('Mapping Summary'!#REF!,MATCH('Peptide Map'!BE51,'Mapping Summary'!$D$6:$D$327,0))</f>
        <v>#REF!</v>
      </c>
      <c r="BF51" s="39" t="e">
        <f t="array" ref="BF51">INDEX('Mapping Summary'!#REF!,MATCH('Peptide Map'!BF51,'Mapping Summary'!$D$6:$D$327,0))</f>
        <v>#REF!</v>
      </c>
      <c r="BG51" s="39" t="e">
        <f t="array" ref="BG51">INDEX('Mapping Summary'!#REF!,MATCH('Peptide Map'!BG51,'Mapping Summary'!$D$6:$D$327,0))</f>
        <v>#REF!</v>
      </c>
      <c r="BH51" s="39" t="e">
        <f t="array" ref="BH51">INDEX('Mapping Summary'!#REF!,MATCH('Peptide Map'!BH51,'Mapping Summary'!$D$6:$D$327,0))</f>
        <v>#REF!</v>
      </c>
      <c r="BI51" s="39" t="e">
        <f t="array" ref="BI51">INDEX('Mapping Summary'!#REF!,MATCH('Peptide Map'!BI51,'Mapping Summary'!$D$6:$D$327,0))</f>
        <v>#REF!</v>
      </c>
      <c r="BJ51" s="39" t="e">
        <f t="array" ref="BJ51">INDEX('Mapping Summary'!#REF!,MATCH('Peptide Map'!BJ51,'Mapping Summary'!$D$6:$D$327,0))</f>
        <v>#REF!</v>
      </c>
      <c r="BK51" s="39" t="e">
        <f t="array" ref="BK51">INDEX('Mapping Summary'!#REF!,MATCH('Peptide Map'!BK51,'Mapping Summary'!$D$6:$D$327,0))</f>
        <v>#REF!</v>
      </c>
      <c r="BL51" s="39" t="e">
        <f t="array" ref="BL51">INDEX('Mapping Summary'!#REF!,MATCH('Peptide Map'!BL51,'Mapping Summary'!$D$6:$D$327,0))</f>
        <v>#REF!</v>
      </c>
      <c r="BM51" s="39" t="e">
        <f t="array" ref="BM51">INDEX('Mapping Summary'!#REF!,MATCH('Peptide Map'!BM51,'Mapping Summary'!$D$6:$D$327,0))</f>
        <v>#REF!</v>
      </c>
      <c r="BN51" s="39" t="e">
        <f t="array" ref="BN51">INDEX('Mapping Summary'!#REF!,MATCH('Peptide Map'!BN51,'Mapping Summary'!$D$6:$D$327,0))</f>
        <v>#REF!</v>
      </c>
      <c r="BO51" s="39" t="e">
        <f t="array" ref="BO51">INDEX('Mapping Summary'!#REF!,MATCH('Peptide Map'!BO51,'Mapping Summary'!$D$6:$D$327,0))</f>
        <v>#REF!</v>
      </c>
      <c r="BP51" s="39" t="e">
        <f t="array" ref="BP51">INDEX('Mapping Summary'!#REF!,MATCH('Peptide Map'!BP51,'Mapping Summary'!$D$6:$D$327,0))</f>
        <v>#REF!</v>
      </c>
      <c r="BQ51" s="8" t="s">
        <v>16</v>
      </c>
    </row>
    <row r="52" spans="1:69" ht="15" customHeight="1" x14ac:dyDescent="0.25">
      <c r="A52" s="11">
        <v>9</v>
      </c>
      <c r="B52" s="10" t="s">
        <v>13</v>
      </c>
      <c r="C52" s="39" t="e">
        <f t="array" ref="C52">INDEX('Mapping Summary'!#REF!,MATCH('Peptide Map'!C52,'Mapping Summary'!$D$6:$D$327,0))</f>
        <v>#REF!</v>
      </c>
      <c r="D52" s="39" t="e">
        <f t="array" ref="D52">INDEX('Mapping Summary'!#REF!,MATCH('Peptide Map'!D52,'Mapping Summary'!$D$6:$D$327,0))</f>
        <v>#REF!</v>
      </c>
      <c r="E52" s="39" t="e">
        <f t="array" ref="E52">INDEX('Mapping Summary'!#REF!,MATCH('Peptide Map'!E52,'Mapping Summary'!$D$6:$D$327,0))</f>
        <v>#REF!</v>
      </c>
      <c r="F52" s="39" t="e">
        <f t="array" ref="F52">INDEX('Mapping Summary'!#REF!,MATCH('Peptide Map'!F52,'Mapping Summary'!$D$6:$D$327,0))</f>
        <v>#REF!</v>
      </c>
      <c r="G52" s="39" t="e">
        <f t="array" ref="G52">INDEX('Mapping Summary'!#REF!,MATCH('Peptide Map'!G52,'Mapping Summary'!$D$6:$D$327,0))</f>
        <v>#REF!</v>
      </c>
      <c r="H52" s="39" t="e">
        <f t="array" ref="H52">INDEX('Mapping Summary'!#REF!,MATCH('Peptide Map'!H52,'Mapping Summary'!$D$6:$D$327,0))</f>
        <v>#REF!</v>
      </c>
      <c r="I52" s="39" t="e">
        <f t="array" ref="I52">INDEX('Mapping Summary'!#REF!,MATCH('Peptide Map'!I52,'Mapping Summary'!$D$6:$D$327,0))</f>
        <v>#REF!</v>
      </c>
      <c r="J52" s="39" t="e">
        <f t="array" ref="J52">INDEX('Mapping Summary'!#REF!,MATCH('Peptide Map'!J52,'Mapping Summary'!$D$6:$D$327,0))</f>
        <v>#REF!</v>
      </c>
      <c r="K52" s="39" t="e">
        <f t="array" ref="K52">INDEX('Mapping Summary'!#REF!,MATCH('Peptide Map'!K52,'Mapping Summary'!$D$6:$D$327,0))</f>
        <v>#REF!</v>
      </c>
      <c r="L52" s="39" t="e">
        <f t="array" ref="L52">INDEX('Mapping Summary'!#REF!,MATCH('Peptide Map'!L52,'Mapping Summary'!$D$6:$D$327,0))</f>
        <v>#REF!</v>
      </c>
      <c r="M52" s="39" t="e">
        <f t="array" ref="M52">INDEX('Mapping Summary'!#REF!,MATCH('Peptide Map'!M52,'Mapping Summary'!$D$6:$D$327,0))</f>
        <v>#REF!</v>
      </c>
      <c r="N52" s="39" t="e">
        <f t="array" ref="N52">INDEX('Mapping Summary'!#REF!,MATCH('Peptide Map'!N52,'Mapping Summary'!$D$6:$D$327,0))</f>
        <v>#REF!</v>
      </c>
      <c r="O52" s="39" t="e">
        <f t="array" ref="O52">INDEX('Mapping Summary'!#REF!,MATCH('Peptide Map'!O52,'Mapping Summary'!$D$6:$D$327,0))</f>
        <v>#REF!</v>
      </c>
      <c r="P52" s="39" t="e">
        <f t="array" ref="P52">INDEX('Mapping Summary'!#REF!,MATCH('Peptide Map'!P52,'Mapping Summary'!$D$6:$D$327,0))</f>
        <v>#REF!</v>
      </c>
      <c r="Q52" s="39" t="e">
        <f t="array" ref="Q52">INDEX('Mapping Summary'!#REF!,MATCH('Peptide Map'!Q52,'Mapping Summary'!$D$6:$D$327,0))</f>
        <v>#REF!</v>
      </c>
      <c r="R52" s="39" t="e">
        <f t="array" ref="R52">INDEX('Mapping Summary'!#REF!,MATCH('Peptide Map'!R52,'Mapping Summary'!$D$6:$D$327,0))</f>
        <v>#REF!</v>
      </c>
      <c r="S52" s="39" t="e">
        <f t="array" ref="S52">INDEX('Mapping Summary'!#REF!,MATCH('Peptide Map'!S52,'Mapping Summary'!$D$6:$D$327,0))</f>
        <v>#REF!</v>
      </c>
      <c r="T52" s="39" t="e">
        <f t="array" ref="T52">INDEX('Mapping Summary'!#REF!,MATCH('Peptide Map'!T52,'Mapping Summary'!$D$6:$D$327,0))</f>
        <v>#REF!</v>
      </c>
      <c r="U52" s="39" t="e">
        <f t="array" ref="U52">INDEX('Mapping Summary'!#REF!,MATCH('Peptide Map'!U52,'Mapping Summary'!$D$6:$D$327,0))</f>
        <v>#REF!</v>
      </c>
      <c r="V52" s="39" t="e">
        <f t="array" ref="V52">INDEX('Mapping Summary'!#REF!,MATCH('Peptide Map'!V52,'Mapping Summary'!$D$6:$D$327,0))</f>
        <v>#REF!</v>
      </c>
      <c r="W52" s="39" t="e">
        <f t="array" ref="W52">INDEX('Mapping Summary'!#REF!,MATCH('Peptide Map'!W52,'Mapping Summary'!$D$6:$D$327,0))</f>
        <v>#REF!</v>
      </c>
      <c r="X52" s="39" t="e">
        <f t="array" ref="X52">INDEX('Mapping Summary'!#REF!,MATCH('Peptide Map'!X52,'Mapping Summary'!$D$6:$D$327,0))</f>
        <v>#REF!</v>
      </c>
      <c r="Y52" s="39" t="e">
        <f t="array" ref="Y52">INDEX('Mapping Summary'!#REF!,MATCH('Peptide Map'!Y52,'Mapping Summary'!$D$6:$D$327,0))</f>
        <v>#REF!</v>
      </c>
      <c r="Z52" s="39" t="e">
        <f t="array" ref="Z52">INDEX('Mapping Summary'!#REF!,MATCH('Peptide Map'!Z52,'Mapping Summary'!$D$6:$D$327,0))</f>
        <v>#REF!</v>
      </c>
      <c r="AA52" s="39" t="e">
        <f t="array" ref="AA52">INDEX('Mapping Summary'!#REF!,MATCH('Peptide Map'!AA52,'Mapping Summary'!$D$6:$D$327,0))</f>
        <v>#REF!</v>
      </c>
      <c r="AB52" s="39" t="e">
        <f t="array" ref="AB52">INDEX('Mapping Summary'!#REF!,MATCH('Peptide Map'!AB52,'Mapping Summary'!$D$6:$D$327,0))</f>
        <v>#REF!</v>
      </c>
      <c r="AC52" s="39" t="e">
        <f t="array" ref="AC52">INDEX('Mapping Summary'!#REF!,MATCH('Peptide Map'!AC52,'Mapping Summary'!$D$6:$D$327,0))</f>
        <v>#REF!</v>
      </c>
      <c r="AD52" s="39" t="e">
        <f t="array" ref="AD52">INDEX('Mapping Summary'!#REF!,MATCH('Peptide Map'!AD52,'Mapping Summary'!$D$6:$D$327,0))</f>
        <v>#REF!</v>
      </c>
      <c r="AE52" s="39" t="e">
        <f t="array" ref="AE52">INDEX('Mapping Summary'!#REF!,MATCH('Peptide Map'!AE52,'Mapping Summary'!$D$6:$D$327,0))</f>
        <v>#REF!</v>
      </c>
      <c r="AF52" s="39" t="e">
        <f t="array" ref="AF52">INDEX('Mapping Summary'!#REF!,MATCH('Peptide Map'!AF52,'Mapping Summary'!$D$6:$D$327,0))</f>
        <v>#REF!</v>
      </c>
      <c r="AG52" s="39" t="e">
        <f t="array" ref="AG52">INDEX('Mapping Summary'!#REF!,MATCH('Peptide Map'!AG52,'Mapping Summary'!$D$6:$D$327,0))</f>
        <v>#REF!</v>
      </c>
      <c r="AH52" s="39" t="e">
        <f t="array" ref="AH52">INDEX('Mapping Summary'!#REF!,MATCH('Peptide Map'!AH52,'Mapping Summary'!$D$6:$D$327,0))</f>
        <v>#REF!</v>
      </c>
      <c r="AI52" s="39" t="e">
        <f t="array" ref="AI52">INDEX('Mapping Summary'!#REF!,MATCH('Peptide Map'!AI52,'Mapping Summary'!$D$6:$D$327,0))</f>
        <v>#REF!</v>
      </c>
      <c r="AJ52" s="39" t="e">
        <f t="array" ref="AJ52">INDEX('Mapping Summary'!#REF!,MATCH('Peptide Map'!AJ52,'Mapping Summary'!$D$6:$D$327,0))</f>
        <v>#REF!</v>
      </c>
      <c r="AK52" s="39" t="e">
        <f t="array" ref="AK52">INDEX('Mapping Summary'!#REF!,MATCH('Peptide Map'!AK52,'Mapping Summary'!$D$6:$D$327,0))</f>
        <v>#REF!</v>
      </c>
      <c r="AL52" s="39" t="e">
        <f t="array" ref="AL52">INDEX('Mapping Summary'!#REF!,MATCH('Peptide Map'!AL52,'Mapping Summary'!$D$6:$D$327,0))</f>
        <v>#REF!</v>
      </c>
      <c r="AM52" s="39" t="e">
        <f t="array" ref="AM52">INDEX('Mapping Summary'!#REF!,MATCH('Peptide Map'!AM52,'Mapping Summary'!$D$6:$D$327,0))</f>
        <v>#REF!</v>
      </c>
      <c r="AN52" s="39" t="e">
        <f t="array" ref="AN52">INDEX('Mapping Summary'!#REF!,MATCH('Peptide Map'!AN52,'Mapping Summary'!$D$6:$D$327,0))</f>
        <v>#REF!</v>
      </c>
      <c r="AO52" s="39" t="e">
        <f t="array" ref="AO52">INDEX('Mapping Summary'!#REF!,MATCH('Peptide Map'!AO52,'Mapping Summary'!$D$6:$D$327,0))</f>
        <v>#REF!</v>
      </c>
      <c r="AP52" s="39" t="e">
        <f t="array" ref="AP52">INDEX('Mapping Summary'!#REF!,MATCH('Peptide Map'!AP52,'Mapping Summary'!$D$6:$D$327,0))</f>
        <v>#REF!</v>
      </c>
      <c r="AQ52" s="39" t="e">
        <f t="array" ref="AQ52">INDEX('Mapping Summary'!#REF!,MATCH('Peptide Map'!AQ52,'Mapping Summary'!$D$6:$D$327,0))</f>
        <v>#REF!</v>
      </c>
      <c r="AR52" s="39" t="e">
        <f t="array" ref="AR52">INDEX('Mapping Summary'!#REF!,MATCH('Peptide Map'!AR52,'Mapping Summary'!$D$6:$D$327,0))</f>
        <v>#REF!</v>
      </c>
      <c r="AS52" s="39" t="e">
        <f t="array" ref="AS52">INDEX('Mapping Summary'!#REF!,MATCH('Peptide Map'!AS52,'Mapping Summary'!$D$6:$D$327,0))</f>
        <v>#REF!</v>
      </c>
      <c r="AT52" s="39" t="e">
        <f t="array" ref="AT52">INDEX('Mapping Summary'!#REF!,MATCH('Peptide Map'!AT52,'Mapping Summary'!$D$6:$D$327,0))</f>
        <v>#REF!</v>
      </c>
      <c r="AU52" s="39" t="e">
        <f t="array" ref="AU52">INDEX('Mapping Summary'!#REF!,MATCH('Peptide Map'!AU52,'Mapping Summary'!$D$6:$D$327,0))</f>
        <v>#REF!</v>
      </c>
      <c r="AV52" s="39" t="e">
        <f t="array" ref="AV52">INDEX('Mapping Summary'!#REF!,MATCH('Peptide Map'!AV52,'Mapping Summary'!$D$6:$D$327,0))</f>
        <v>#REF!</v>
      </c>
      <c r="AW52" s="39" t="e">
        <f t="array" ref="AW52">INDEX('Mapping Summary'!#REF!,MATCH('Peptide Map'!AW52,'Mapping Summary'!$D$6:$D$327,0))</f>
        <v>#REF!</v>
      </c>
      <c r="AX52" s="39" t="e">
        <f t="array" ref="AX52">INDEX('Mapping Summary'!#REF!,MATCH('Peptide Map'!AX52,'Mapping Summary'!$D$6:$D$327,0))</f>
        <v>#REF!</v>
      </c>
      <c r="AY52" s="39" t="e">
        <f t="array" ref="AY52">INDEX('Mapping Summary'!#REF!,MATCH('Peptide Map'!AY52,'Mapping Summary'!$D$6:$D$327,0))</f>
        <v>#REF!</v>
      </c>
      <c r="AZ52" s="39" t="e">
        <f t="array" ref="AZ52">INDEX('Mapping Summary'!#REF!,MATCH('Peptide Map'!AZ52,'Mapping Summary'!$D$6:$D$327,0))</f>
        <v>#REF!</v>
      </c>
      <c r="BA52" s="39" t="e">
        <f t="array" ref="BA52">INDEX('Mapping Summary'!#REF!,MATCH('Peptide Map'!BA52,'Mapping Summary'!$D$6:$D$327,0))</f>
        <v>#REF!</v>
      </c>
      <c r="BB52" s="39" t="e">
        <f t="array" ref="BB52">INDEX('Mapping Summary'!#REF!,MATCH('Peptide Map'!BB52,'Mapping Summary'!$D$6:$D$327,0))</f>
        <v>#REF!</v>
      </c>
      <c r="BC52" s="39" t="e">
        <f t="array" ref="BC52">INDEX('Mapping Summary'!#REF!,MATCH('Peptide Map'!BC52,'Mapping Summary'!$D$6:$D$327,0))</f>
        <v>#REF!</v>
      </c>
      <c r="BD52" s="39" t="e">
        <f t="array" ref="BD52">INDEX('Mapping Summary'!#REF!,MATCH('Peptide Map'!BD52,'Mapping Summary'!$D$6:$D$327,0))</f>
        <v>#REF!</v>
      </c>
      <c r="BE52" s="39" t="e">
        <f t="array" ref="BE52">INDEX('Mapping Summary'!#REF!,MATCH('Peptide Map'!BE52,'Mapping Summary'!$D$6:$D$327,0))</f>
        <v>#REF!</v>
      </c>
      <c r="BF52" s="39" t="e">
        <f t="array" ref="BF52">INDEX('Mapping Summary'!#REF!,MATCH('Peptide Map'!BF52,'Mapping Summary'!$D$6:$D$327,0))</f>
        <v>#REF!</v>
      </c>
      <c r="BG52" s="39" t="e">
        <f t="array" ref="BG52">INDEX('Mapping Summary'!#REF!,MATCH('Peptide Map'!BG52,'Mapping Summary'!$D$6:$D$327,0))</f>
        <v>#REF!</v>
      </c>
      <c r="BH52" s="39" t="e">
        <f t="array" ref="BH52">INDEX('Mapping Summary'!#REF!,MATCH('Peptide Map'!BH52,'Mapping Summary'!$D$6:$D$327,0))</f>
        <v>#REF!</v>
      </c>
      <c r="BI52" s="8"/>
      <c r="BJ52" s="8"/>
      <c r="BK52" s="8"/>
      <c r="BL52" s="8"/>
      <c r="BM52" s="8"/>
      <c r="BN52" s="8"/>
      <c r="BO52" s="8"/>
      <c r="BP52" s="8"/>
      <c r="BQ52" s="10" t="s">
        <v>13</v>
      </c>
    </row>
    <row r="53" spans="1:69" ht="15" customHeight="1" x14ac:dyDescent="0.25">
      <c r="A53" s="11">
        <v>10</v>
      </c>
      <c r="B53" s="8" t="s">
        <v>16</v>
      </c>
      <c r="C53" s="39" t="e">
        <f t="array" ref="C53">INDEX('Mapping Summary'!#REF!,MATCH('Peptide Map'!C53,'Mapping Summary'!$D$6:$D$327,0))</f>
        <v>#REF!</v>
      </c>
      <c r="D53" s="39" t="e">
        <f t="array" ref="D53">INDEX('Mapping Summary'!#REF!,MATCH('Peptide Map'!D53,'Mapping Summary'!$D$6:$D$327,0))</f>
        <v>#REF!</v>
      </c>
      <c r="E53" s="39" t="e">
        <f t="array" ref="E53">INDEX('Mapping Summary'!#REF!,MATCH('Peptide Map'!E53,'Mapping Summary'!$D$6:$D$327,0))</f>
        <v>#REF!</v>
      </c>
      <c r="F53" s="39" t="e">
        <f t="array" ref="F53">INDEX('Mapping Summary'!#REF!,MATCH('Peptide Map'!F53,'Mapping Summary'!$D$6:$D$327,0))</f>
        <v>#REF!</v>
      </c>
      <c r="G53" s="39" t="e">
        <f t="array" ref="G53">INDEX('Mapping Summary'!#REF!,MATCH('Peptide Map'!G53,'Mapping Summary'!$D$6:$D$327,0))</f>
        <v>#REF!</v>
      </c>
      <c r="H53" s="39" t="e">
        <f t="array" ref="H53">INDEX('Mapping Summary'!#REF!,MATCH('Peptide Map'!H53,'Mapping Summary'!$D$6:$D$327,0))</f>
        <v>#REF!</v>
      </c>
      <c r="I53" s="39" t="e">
        <f t="array" ref="I53">INDEX('Mapping Summary'!#REF!,MATCH('Peptide Map'!I53,'Mapping Summary'!$D$6:$D$327,0))</f>
        <v>#REF!</v>
      </c>
      <c r="J53" s="39" t="e">
        <f t="array" ref="J53">INDEX('Mapping Summary'!#REF!,MATCH('Peptide Map'!J53,'Mapping Summary'!$D$6:$D$327,0))</f>
        <v>#REF!</v>
      </c>
      <c r="K53" s="39" t="e">
        <f t="array" ref="K53">INDEX('Mapping Summary'!#REF!,MATCH('Peptide Map'!K53,'Mapping Summary'!$D$6:$D$327,0))</f>
        <v>#REF!</v>
      </c>
      <c r="L53" s="39" t="e">
        <f t="array" ref="L53">INDEX('Mapping Summary'!#REF!,MATCH('Peptide Map'!L53,'Mapping Summary'!$D$6:$D$327,0))</f>
        <v>#REF!</v>
      </c>
      <c r="M53" s="39" t="e">
        <f t="array" ref="M53">INDEX('Mapping Summary'!#REF!,MATCH('Peptide Map'!M53,'Mapping Summary'!$D$6:$D$327,0))</f>
        <v>#REF!</v>
      </c>
      <c r="N53" s="39" t="e">
        <f t="array" ref="N53">INDEX('Mapping Summary'!#REF!,MATCH('Peptide Map'!N53,'Mapping Summary'!$D$6:$D$327,0))</f>
        <v>#REF!</v>
      </c>
      <c r="O53" s="39" t="e">
        <f t="array" ref="O53">INDEX('Mapping Summary'!#REF!,MATCH('Peptide Map'!O53,'Mapping Summary'!$D$6:$D$327,0))</f>
        <v>#REF!</v>
      </c>
      <c r="P53" s="39" t="e">
        <f t="array" ref="P53">INDEX('Mapping Summary'!#REF!,MATCH('Peptide Map'!P53,'Mapping Summary'!$D$6:$D$327,0))</f>
        <v>#REF!</v>
      </c>
      <c r="Q53" s="39" t="e">
        <f t="array" ref="Q53">INDEX('Mapping Summary'!#REF!,MATCH('Peptide Map'!Q53,'Mapping Summary'!$D$6:$D$327,0))</f>
        <v>#REF!</v>
      </c>
      <c r="R53" s="39" t="e">
        <f t="array" ref="R53">INDEX('Mapping Summary'!#REF!,MATCH('Peptide Map'!R53,'Mapping Summary'!$D$6:$D$327,0))</f>
        <v>#REF!</v>
      </c>
      <c r="S53" s="39" t="e">
        <f t="array" ref="S53">INDEX('Mapping Summary'!#REF!,MATCH('Peptide Map'!S53,'Mapping Summary'!$D$6:$D$327,0))</f>
        <v>#REF!</v>
      </c>
      <c r="T53" s="39" t="e">
        <f t="array" ref="T53">INDEX('Mapping Summary'!#REF!,MATCH('Peptide Map'!T53,'Mapping Summary'!$D$6:$D$327,0))</f>
        <v>#REF!</v>
      </c>
      <c r="U53" s="39" t="e">
        <f t="array" ref="U53">INDEX('Mapping Summary'!#REF!,MATCH('Peptide Map'!U53,'Mapping Summary'!$D$6:$D$327,0))</f>
        <v>#REF!</v>
      </c>
      <c r="V53" s="39" t="e">
        <f t="array" ref="V53">INDEX('Mapping Summary'!#REF!,MATCH('Peptide Map'!V53,'Mapping Summary'!$D$6:$D$327,0))</f>
        <v>#REF!</v>
      </c>
      <c r="W53" s="39" t="e">
        <f t="array" ref="W53">INDEX('Mapping Summary'!#REF!,MATCH('Peptide Map'!W53,'Mapping Summary'!$D$6:$D$327,0))</f>
        <v>#REF!</v>
      </c>
      <c r="X53" s="39" t="e">
        <f t="array" ref="X53">INDEX('Mapping Summary'!#REF!,MATCH('Peptide Map'!X53,'Mapping Summary'!$D$6:$D$327,0))</f>
        <v>#REF!</v>
      </c>
      <c r="Y53" s="39" t="e">
        <f t="array" ref="Y53">INDEX('Mapping Summary'!#REF!,MATCH('Peptide Map'!Y53,'Mapping Summary'!$D$6:$D$327,0))</f>
        <v>#REF!</v>
      </c>
      <c r="Z53" s="39" t="e">
        <f t="array" ref="Z53">INDEX('Mapping Summary'!#REF!,MATCH('Peptide Map'!Z53,'Mapping Summary'!$D$6:$D$327,0))</f>
        <v>#REF!</v>
      </c>
      <c r="AA53" s="39" t="e">
        <f t="array" ref="AA53">INDEX('Mapping Summary'!#REF!,MATCH('Peptide Map'!AA53,'Mapping Summary'!$D$6:$D$327,0))</f>
        <v>#REF!</v>
      </c>
      <c r="AB53" s="39" t="e">
        <f t="array" ref="AB53">INDEX('Mapping Summary'!#REF!,MATCH('Peptide Map'!AB53,'Mapping Summary'!$D$6:$D$327,0))</f>
        <v>#REF!</v>
      </c>
      <c r="AC53" s="39" t="e">
        <f t="array" ref="AC53">INDEX('Mapping Summary'!#REF!,MATCH('Peptide Map'!AC53,'Mapping Summary'!$D$6:$D$327,0))</f>
        <v>#REF!</v>
      </c>
      <c r="AD53" s="39" t="e">
        <f t="array" ref="AD53">INDEX('Mapping Summary'!#REF!,MATCH('Peptide Map'!AD53,'Mapping Summary'!$D$6:$D$327,0))</f>
        <v>#REF!</v>
      </c>
      <c r="AE53" s="39" t="e">
        <f t="array" ref="AE53">INDEX('Mapping Summary'!#REF!,MATCH('Peptide Map'!AE53,'Mapping Summary'!$D$6:$D$327,0))</f>
        <v>#REF!</v>
      </c>
      <c r="AF53" s="39" t="e">
        <f t="array" ref="AF53">INDEX('Mapping Summary'!#REF!,MATCH('Peptide Map'!AF53,'Mapping Summary'!$D$6:$D$327,0))</f>
        <v>#REF!</v>
      </c>
      <c r="AG53" s="39" t="e">
        <f t="array" ref="AG53">INDEX('Mapping Summary'!#REF!,MATCH('Peptide Map'!AG53,'Mapping Summary'!$D$6:$D$327,0))</f>
        <v>#REF!</v>
      </c>
      <c r="AH53" s="39" t="e">
        <f t="array" ref="AH53">INDEX('Mapping Summary'!#REF!,MATCH('Peptide Map'!AH53,'Mapping Summary'!$D$6:$D$327,0))</f>
        <v>#REF!</v>
      </c>
      <c r="AI53" s="39" t="e">
        <f t="array" ref="AI53">INDEX('Mapping Summary'!#REF!,MATCH('Peptide Map'!AI53,'Mapping Summary'!$D$6:$D$327,0))</f>
        <v>#REF!</v>
      </c>
      <c r="AJ53" s="39" t="e">
        <f t="array" ref="AJ53">INDEX('Mapping Summary'!#REF!,MATCH('Peptide Map'!AJ53,'Mapping Summary'!$D$6:$D$327,0))</f>
        <v>#REF!</v>
      </c>
      <c r="AK53" s="39" t="e">
        <f t="array" ref="AK53">INDEX('Mapping Summary'!#REF!,MATCH('Peptide Map'!AK53,'Mapping Summary'!$D$6:$D$327,0))</f>
        <v>#REF!</v>
      </c>
      <c r="AL53" s="39" t="e">
        <f t="array" ref="AL53">INDEX('Mapping Summary'!#REF!,MATCH('Peptide Map'!AL53,'Mapping Summary'!$D$6:$D$327,0))</f>
        <v>#REF!</v>
      </c>
      <c r="AM53" s="39" t="e">
        <f t="array" ref="AM53">INDEX('Mapping Summary'!#REF!,MATCH('Peptide Map'!AM53,'Mapping Summary'!$D$6:$D$327,0))</f>
        <v>#REF!</v>
      </c>
      <c r="AN53" s="39" t="e">
        <f t="array" ref="AN53">INDEX('Mapping Summary'!#REF!,MATCH('Peptide Map'!AN53,'Mapping Summary'!$D$6:$D$327,0))</f>
        <v>#REF!</v>
      </c>
      <c r="AO53" s="39" t="e">
        <f t="array" ref="AO53">INDEX('Mapping Summary'!#REF!,MATCH('Peptide Map'!AO53,'Mapping Summary'!$D$6:$D$327,0))</f>
        <v>#REF!</v>
      </c>
      <c r="AP53" s="39" t="e">
        <f t="array" ref="AP53">INDEX('Mapping Summary'!#REF!,MATCH('Peptide Map'!AP53,'Mapping Summary'!$D$6:$D$327,0))</f>
        <v>#REF!</v>
      </c>
      <c r="AQ53" s="39" t="e">
        <f t="array" ref="AQ53">INDEX('Mapping Summary'!#REF!,MATCH('Peptide Map'!AQ53,'Mapping Summary'!$D$6:$D$327,0))</f>
        <v>#REF!</v>
      </c>
      <c r="AR53" s="39" t="e">
        <f t="array" ref="AR53">INDEX('Mapping Summary'!#REF!,MATCH('Peptide Map'!AR53,'Mapping Summary'!$D$6:$D$327,0))</f>
        <v>#REF!</v>
      </c>
      <c r="AS53" s="39" t="e">
        <f t="array" ref="AS53">INDEX('Mapping Summary'!#REF!,MATCH('Peptide Map'!AS53,'Mapping Summary'!$D$6:$D$327,0))</f>
        <v>#REF!</v>
      </c>
      <c r="AT53" s="39" t="e">
        <f t="array" ref="AT53">INDEX('Mapping Summary'!#REF!,MATCH('Peptide Map'!AT53,'Mapping Summary'!$D$6:$D$327,0))</f>
        <v>#REF!</v>
      </c>
      <c r="AU53" s="39" t="e">
        <f t="array" ref="AU53">INDEX('Mapping Summary'!#REF!,MATCH('Peptide Map'!AU53,'Mapping Summary'!$D$6:$D$327,0))</f>
        <v>#REF!</v>
      </c>
      <c r="AV53" s="39" t="e">
        <f t="array" ref="AV53">INDEX('Mapping Summary'!#REF!,MATCH('Peptide Map'!AV53,'Mapping Summary'!$D$6:$D$327,0))</f>
        <v>#REF!</v>
      </c>
      <c r="AW53" s="39" t="e">
        <f t="array" ref="AW53">INDEX('Mapping Summary'!#REF!,MATCH('Peptide Map'!AW53,'Mapping Summary'!$D$6:$D$327,0))</f>
        <v>#REF!</v>
      </c>
      <c r="AX53" s="39" t="e">
        <f t="array" ref="AX53">INDEX('Mapping Summary'!#REF!,MATCH('Peptide Map'!AX53,'Mapping Summary'!$D$6:$D$327,0))</f>
        <v>#REF!</v>
      </c>
      <c r="AY53" s="39" t="e">
        <f t="array" ref="AY53">INDEX('Mapping Summary'!#REF!,MATCH('Peptide Map'!AY53,'Mapping Summary'!$D$6:$D$327,0))</f>
        <v>#REF!</v>
      </c>
      <c r="AZ53" s="39" t="e">
        <f t="array" ref="AZ53">INDEX('Mapping Summary'!#REF!,MATCH('Peptide Map'!AZ53,'Mapping Summary'!$D$6:$D$327,0))</f>
        <v>#REF!</v>
      </c>
      <c r="BA53" s="39" t="e">
        <f t="array" ref="BA53">INDEX('Mapping Summary'!#REF!,MATCH('Peptide Map'!BA53,'Mapping Summary'!$D$6:$D$327,0))</f>
        <v>#REF!</v>
      </c>
      <c r="BB53" s="39" t="e">
        <f t="array" ref="BB53">INDEX('Mapping Summary'!#REF!,MATCH('Peptide Map'!BB53,'Mapping Summary'!$D$6:$D$327,0))</f>
        <v>#REF!</v>
      </c>
      <c r="BC53" s="39" t="e">
        <f t="array" ref="BC53">INDEX('Mapping Summary'!#REF!,MATCH('Peptide Map'!BC53,'Mapping Summary'!$D$6:$D$327,0))</f>
        <v>#REF!</v>
      </c>
      <c r="BD53" s="39" t="e">
        <f t="array" ref="BD53">INDEX('Mapping Summary'!#REF!,MATCH('Peptide Map'!BD53,'Mapping Summary'!$D$6:$D$327,0))</f>
        <v>#REF!</v>
      </c>
      <c r="BE53" s="39" t="e">
        <f t="array" ref="BE53">INDEX('Mapping Summary'!#REF!,MATCH('Peptide Map'!BE53,'Mapping Summary'!$D$6:$D$327,0))</f>
        <v>#REF!</v>
      </c>
      <c r="BF53" s="39" t="e">
        <f t="array" ref="BF53">INDEX('Mapping Summary'!#REF!,MATCH('Peptide Map'!BF53,'Mapping Summary'!$D$6:$D$327,0))</f>
        <v>#REF!</v>
      </c>
      <c r="BG53" s="39" t="e">
        <f t="array" ref="BG53">INDEX('Mapping Summary'!#REF!,MATCH('Peptide Map'!BG53,'Mapping Summary'!$D$6:$D$327,0))</f>
        <v>#REF!</v>
      </c>
      <c r="BH53" s="39" t="e">
        <f t="array" ref="BH53">INDEX('Mapping Summary'!#REF!,MATCH('Peptide Map'!BH53,'Mapping Summary'!$D$6:$D$327,0))</f>
        <v>#REF!</v>
      </c>
      <c r="BI53" s="8"/>
      <c r="BJ53" s="8"/>
      <c r="BK53" s="8"/>
      <c r="BL53" s="8"/>
      <c r="BM53" s="8"/>
      <c r="BN53" s="8"/>
      <c r="BO53" s="8"/>
      <c r="BP53" s="8"/>
      <c r="BQ53" s="8" t="s">
        <v>16</v>
      </c>
    </row>
    <row r="54" spans="1:69" ht="15" customHeight="1" x14ac:dyDescent="0.25">
      <c r="B54" s="10" t="s">
        <v>13</v>
      </c>
      <c r="C54" s="8" t="s">
        <v>16</v>
      </c>
      <c r="D54" s="10" t="s">
        <v>13</v>
      </c>
      <c r="E54" s="8" t="s">
        <v>16</v>
      </c>
      <c r="F54" s="10" t="s">
        <v>13</v>
      </c>
      <c r="G54" s="8" t="s">
        <v>16</v>
      </c>
      <c r="H54" s="10" t="s">
        <v>13</v>
      </c>
      <c r="I54" s="8" t="s">
        <v>16</v>
      </c>
      <c r="J54" s="10" t="s">
        <v>13</v>
      </c>
      <c r="K54" s="8" t="s">
        <v>16</v>
      </c>
      <c r="L54" s="10" t="s">
        <v>13</v>
      </c>
      <c r="M54" s="8" t="s">
        <v>16</v>
      </c>
      <c r="N54" s="10" t="s">
        <v>13</v>
      </c>
      <c r="O54" s="8" t="s">
        <v>16</v>
      </c>
      <c r="P54" s="10" t="s">
        <v>13</v>
      </c>
      <c r="Q54" s="8" t="s">
        <v>16</v>
      </c>
      <c r="R54" s="10" t="s">
        <v>13</v>
      </c>
      <c r="S54" s="8" t="s">
        <v>16</v>
      </c>
      <c r="T54" s="10" t="s">
        <v>13</v>
      </c>
      <c r="U54" s="8" t="s">
        <v>16</v>
      </c>
      <c r="V54" s="10" t="s">
        <v>13</v>
      </c>
      <c r="W54" s="8" t="s">
        <v>16</v>
      </c>
      <c r="X54" s="10" t="s">
        <v>13</v>
      </c>
      <c r="Y54" s="8" t="s">
        <v>16</v>
      </c>
      <c r="Z54" s="10" t="s">
        <v>13</v>
      </c>
      <c r="AA54" s="8" t="s">
        <v>16</v>
      </c>
      <c r="AB54" s="10" t="s">
        <v>13</v>
      </c>
      <c r="AC54" s="8" t="s">
        <v>16</v>
      </c>
      <c r="AD54" s="10" t="s">
        <v>13</v>
      </c>
      <c r="AE54" s="8" t="s">
        <v>16</v>
      </c>
      <c r="AF54" s="10" t="s">
        <v>13</v>
      </c>
      <c r="AG54" s="8" t="s">
        <v>16</v>
      </c>
      <c r="AH54" s="10" t="s">
        <v>13</v>
      </c>
      <c r="AI54" s="8" t="s">
        <v>16</v>
      </c>
      <c r="AJ54" s="10" t="s">
        <v>13</v>
      </c>
      <c r="AK54" s="8" t="s">
        <v>16</v>
      </c>
      <c r="AL54" s="10" t="s">
        <v>13</v>
      </c>
      <c r="AM54" s="8" t="s">
        <v>16</v>
      </c>
      <c r="AN54" s="10" t="s">
        <v>13</v>
      </c>
      <c r="AO54" s="8" t="s">
        <v>16</v>
      </c>
      <c r="AP54" s="10" t="s">
        <v>13</v>
      </c>
      <c r="AQ54" s="8" t="s">
        <v>16</v>
      </c>
      <c r="AR54" s="10" t="s">
        <v>13</v>
      </c>
      <c r="AS54" s="8" t="s">
        <v>16</v>
      </c>
      <c r="AT54" s="10" t="s">
        <v>13</v>
      </c>
      <c r="AU54" s="8" t="s">
        <v>16</v>
      </c>
      <c r="AV54" s="10" t="s">
        <v>13</v>
      </c>
      <c r="AW54" s="8" t="s">
        <v>16</v>
      </c>
      <c r="AX54" s="10" t="s">
        <v>13</v>
      </c>
      <c r="AY54" s="8" t="s">
        <v>16</v>
      </c>
      <c r="AZ54" s="10" t="s">
        <v>13</v>
      </c>
      <c r="BA54" s="8" t="s">
        <v>16</v>
      </c>
      <c r="BB54" s="10" t="s">
        <v>13</v>
      </c>
      <c r="BC54" s="8" t="s">
        <v>16</v>
      </c>
      <c r="BD54" s="10" t="s">
        <v>13</v>
      </c>
      <c r="BE54" s="8" t="s">
        <v>16</v>
      </c>
      <c r="BF54" s="10" t="s">
        <v>13</v>
      </c>
      <c r="BG54" s="8" t="s">
        <v>16</v>
      </c>
      <c r="BH54" s="10" t="s">
        <v>13</v>
      </c>
      <c r="BI54" s="8" t="s">
        <v>16</v>
      </c>
      <c r="BJ54" s="10" t="s">
        <v>13</v>
      </c>
      <c r="BK54" s="8" t="s">
        <v>16</v>
      </c>
      <c r="BL54" s="10" t="s">
        <v>13</v>
      </c>
      <c r="BM54" s="8" t="s">
        <v>16</v>
      </c>
      <c r="BN54" s="10" t="s">
        <v>13</v>
      </c>
      <c r="BO54" s="8" t="s">
        <v>16</v>
      </c>
      <c r="BP54" s="10" t="s">
        <v>13</v>
      </c>
      <c r="BQ54" s="8" t="s">
        <v>16</v>
      </c>
    </row>
    <row r="55" spans="1:69" ht="15" customHeight="1" x14ac:dyDescent="0.25"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</row>
    <row r="56" spans="1:69" ht="15" customHeight="1" x14ac:dyDescent="0.25"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</row>
    <row r="57" spans="1:69" ht="15" customHeight="1" x14ac:dyDescent="0.25"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</row>
    <row r="58" spans="1:69" ht="15" customHeight="1" x14ac:dyDescent="0.25"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</row>
    <row r="59" spans="1:69" ht="15" customHeight="1" x14ac:dyDescent="0.25"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</row>
    <row r="60" spans="1:69" ht="15" customHeight="1" x14ac:dyDescent="0.25"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</row>
    <row r="61" spans="1:69" ht="15" customHeight="1" x14ac:dyDescent="0.25"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</row>
    <row r="62" spans="1:69" ht="15" customHeight="1" x14ac:dyDescent="0.25"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</row>
    <row r="63" spans="1:69" ht="15" customHeight="1" x14ac:dyDescent="0.25"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</row>
    <row r="64" spans="1:69" ht="15" customHeight="1" x14ac:dyDescent="0.25"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</row>
    <row r="65" spans="2:69" ht="15" customHeight="1" x14ac:dyDescent="0.25"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</row>
    <row r="66" spans="2:69" ht="15" customHeight="1" x14ac:dyDescent="0.25"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</row>
    <row r="67" spans="2:69" ht="15" customHeight="1" x14ac:dyDescent="0.25"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</row>
    <row r="68" spans="2:69" ht="15" customHeight="1" x14ac:dyDescent="0.25"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</row>
    <row r="69" spans="2:69" ht="15" customHeight="1" x14ac:dyDescent="0.25"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</row>
    <row r="70" spans="2:69" ht="15" customHeight="1" x14ac:dyDescent="0.25"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</row>
    <row r="71" spans="2:69" ht="15" customHeight="1" x14ac:dyDescent="0.25"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</row>
    <row r="72" spans="2:69" ht="15" customHeight="1" x14ac:dyDescent="0.25"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</row>
    <row r="73" spans="2:69" ht="15" customHeight="1" x14ac:dyDescent="0.25"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</row>
    <row r="74" spans="2:69" ht="15" customHeight="1" x14ac:dyDescent="0.25"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</row>
    <row r="75" spans="2:69" ht="15" customHeight="1" x14ac:dyDescent="0.25"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</row>
    <row r="76" spans="2:69" ht="15" customHeight="1" x14ac:dyDescent="0.25"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</row>
    <row r="77" spans="2:69" ht="15" customHeight="1" x14ac:dyDescent="0.25"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</row>
    <row r="78" spans="2:69" ht="15" customHeight="1" x14ac:dyDescent="0.25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</row>
    <row r="79" spans="2:69" ht="15" customHeight="1" x14ac:dyDescent="0.25"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</row>
    <row r="80" spans="2:69" ht="15" customHeight="1" x14ac:dyDescent="0.25"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</row>
    <row r="81" spans="2:69" ht="15" customHeight="1" x14ac:dyDescent="0.25"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</row>
    <row r="82" spans="2:69" ht="15" customHeight="1" x14ac:dyDescent="0.25"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</row>
    <row r="83" spans="2:69" ht="15" customHeight="1" x14ac:dyDescent="0.25"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</row>
    <row r="84" spans="2:69" ht="15" customHeight="1" x14ac:dyDescent="0.25"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</row>
    <row r="85" spans="2:69" ht="15" customHeight="1" x14ac:dyDescent="0.25"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</row>
    <row r="86" spans="2:69" ht="15" customHeight="1" x14ac:dyDescent="0.25"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</row>
    <row r="87" spans="2:69" ht="15" customHeight="1" x14ac:dyDescent="0.25"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</row>
    <row r="88" spans="2:69" ht="15" customHeight="1" x14ac:dyDescent="0.25"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</row>
    <row r="89" spans="2:69" ht="15" customHeight="1" x14ac:dyDescent="0.25"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</row>
    <row r="90" spans="2:69" ht="15" customHeight="1" x14ac:dyDescent="0.25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</row>
    <row r="91" spans="2:69" ht="15" customHeight="1" x14ac:dyDescent="0.25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</row>
    <row r="92" spans="2:69" ht="15" customHeight="1" x14ac:dyDescent="0.25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</row>
    <row r="93" spans="2:69" ht="15" customHeight="1" x14ac:dyDescent="0.25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</row>
    <row r="94" spans="2:69" ht="15" customHeight="1" x14ac:dyDescent="0.25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</row>
    <row r="95" spans="2:69" ht="15" customHeight="1" x14ac:dyDescent="0.25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</row>
    <row r="96" spans="2:69" ht="15" customHeight="1" x14ac:dyDescent="0.25"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</row>
    <row r="97" spans="2:69" ht="15" customHeight="1" x14ac:dyDescent="0.25"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</row>
    <row r="98" spans="2:69" ht="15" customHeight="1" x14ac:dyDescent="0.25"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</row>
    <row r="99" spans="2:69" ht="15" customHeight="1" x14ac:dyDescent="0.25"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</row>
    <row r="100" spans="2:69" ht="15" customHeight="1" x14ac:dyDescent="0.25"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</row>
    <row r="101" spans="2:69" ht="15" customHeight="1" x14ac:dyDescent="0.25"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</row>
    <row r="102" spans="2:69" ht="15" customHeight="1" x14ac:dyDescent="0.25"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</row>
    <row r="103" spans="2:69" ht="15" customHeight="1" x14ac:dyDescent="0.25"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</row>
    <row r="104" spans="2:69" ht="15" customHeight="1" x14ac:dyDescent="0.25"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</row>
    <row r="105" spans="2:69" ht="15" customHeight="1" x14ac:dyDescent="0.25"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</row>
    <row r="106" spans="2:69" ht="15" customHeight="1" x14ac:dyDescent="0.25"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</row>
    <row r="107" spans="2:69" ht="15" customHeight="1" x14ac:dyDescent="0.25"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</row>
    <row r="108" spans="2:69" ht="15" customHeight="1" x14ac:dyDescent="0.25"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</row>
    <row r="109" spans="2:69" ht="15" customHeight="1" x14ac:dyDescent="0.25"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</row>
    <row r="110" spans="2:69" ht="15" customHeight="1" x14ac:dyDescent="0.25"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</row>
    <row r="111" spans="2:69" ht="15" customHeight="1" x14ac:dyDescent="0.25"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</row>
    <row r="112" spans="2:69" ht="15" customHeight="1" x14ac:dyDescent="0.25"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</row>
    <row r="113" spans="2:69" ht="15" customHeight="1" x14ac:dyDescent="0.25"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</row>
    <row r="114" spans="2:69" ht="15" customHeight="1" x14ac:dyDescent="0.25"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</row>
    <row r="115" spans="2:69" ht="15" customHeight="1" x14ac:dyDescent="0.25"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</row>
    <row r="116" spans="2:69" ht="15" customHeight="1" x14ac:dyDescent="0.25"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</row>
    <row r="117" spans="2:69" ht="15" customHeight="1" x14ac:dyDescent="0.25"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</row>
    <row r="118" spans="2:69" ht="15" customHeight="1" x14ac:dyDescent="0.25"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</row>
    <row r="119" spans="2:69" ht="15" customHeight="1" x14ac:dyDescent="0.25"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</row>
    <row r="120" spans="2:69" ht="15" customHeight="1" x14ac:dyDescent="0.25"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</row>
    <row r="121" spans="2:69" ht="15" customHeight="1" x14ac:dyDescent="0.25"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</row>
    <row r="122" spans="2:69" ht="15" customHeight="1" x14ac:dyDescent="0.25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</row>
    <row r="123" spans="2:69" ht="15" customHeight="1" x14ac:dyDescent="0.25"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</row>
    <row r="124" spans="2:69" ht="15" customHeight="1" x14ac:dyDescent="0.25"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</row>
    <row r="125" spans="2:69" ht="15" customHeight="1" x14ac:dyDescent="0.25"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</row>
    <row r="126" spans="2:69" ht="15" customHeight="1" x14ac:dyDescent="0.25"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</row>
    <row r="127" spans="2:69" ht="15" customHeight="1" x14ac:dyDescent="0.25"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</row>
    <row r="128" spans="2:69" ht="15" customHeight="1" x14ac:dyDescent="0.25"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</row>
    <row r="129" spans="2:69" ht="15" customHeight="1" x14ac:dyDescent="0.25"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</row>
    <row r="130" spans="2:69" ht="15" customHeight="1" x14ac:dyDescent="0.25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</row>
    <row r="131" spans="2:69" ht="15" customHeight="1" x14ac:dyDescent="0.25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</row>
    <row r="132" spans="2:69" ht="15" customHeight="1" x14ac:dyDescent="0.25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</row>
    <row r="133" spans="2:69" ht="15" customHeight="1" x14ac:dyDescent="0.2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</row>
    <row r="134" spans="2:69" ht="15" customHeight="1" x14ac:dyDescent="0.25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</row>
    <row r="135" spans="2:69" ht="15" customHeight="1" x14ac:dyDescent="0.25"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</row>
    <row r="136" spans="2:69" ht="15" customHeight="1" x14ac:dyDescent="0.25"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</row>
    <row r="137" spans="2:69" ht="15" customHeight="1" x14ac:dyDescent="0.25"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</row>
    <row r="138" spans="2:69" ht="15" customHeight="1" x14ac:dyDescent="0.25"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</row>
    <row r="139" spans="2:69" ht="15" customHeight="1" x14ac:dyDescent="0.25"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</row>
    <row r="140" spans="2:69" ht="15" customHeight="1" x14ac:dyDescent="0.25"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</row>
    <row r="141" spans="2:69" ht="15" customHeight="1" x14ac:dyDescent="0.25"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</row>
    <row r="142" spans="2:69" ht="15" customHeight="1" x14ac:dyDescent="0.25"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</row>
    <row r="143" spans="2:69" ht="15" customHeight="1" x14ac:dyDescent="0.25"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</row>
    <row r="144" spans="2:69" ht="15" customHeight="1" x14ac:dyDescent="0.25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</row>
    <row r="145" spans="2:69" ht="15" customHeight="1" x14ac:dyDescent="0.25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</row>
    <row r="146" spans="2:69" ht="15" customHeight="1" x14ac:dyDescent="0.25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</row>
    <row r="147" spans="2:69" ht="15" customHeight="1" x14ac:dyDescent="0.25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</row>
    <row r="148" spans="2:69" ht="15" customHeight="1" x14ac:dyDescent="0.25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</row>
    <row r="149" spans="2:69" ht="15" customHeight="1" x14ac:dyDescent="0.25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</row>
    <row r="150" spans="2:69" ht="15" customHeight="1" x14ac:dyDescent="0.25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</row>
    <row r="151" spans="2:69" ht="15" customHeight="1" x14ac:dyDescent="0.25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</row>
    <row r="152" spans="2:69" ht="15" customHeight="1" x14ac:dyDescent="0.25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</row>
    <row r="153" spans="2:69" ht="15" customHeight="1" x14ac:dyDescent="0.25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</row>
    <row r="154" spans="2:69" ht="15" customHeight="1" x14ac:dyDescent="0.25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</row>
    <row r="155" spans="2:69" ht="15" customHeight="1" x14ac:dyDescent="0.25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</row>
    <row r="156" spans="2:69" ht="15" customHeight="1" x14ac:dyDescent="0.25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</row>
    <row r="157" spans="2:69" ht="15" customHeight="1" x14ac:dyDescent="0.25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</row>
    <row r="158" spans="2:69" ht="15" customHeight="1" x14ac:dyDescent="0.25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</row>
    <row r="159" spans="2:69" ht="15" customHeight="1" x14ac:dyDescent="0.25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</row>
    <row r="160" spans="2:69" ht="15" customHeight="1" x14ac:dyDescent="0.25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</row>
    <row r="161" spans="1:69" ht="15" customHeight="1" x14ac:dyDescent="0.25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</row>
    <row r="162" spans="1:69" ht="15" customHeight="1" x14ac:dyDescent="0.25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</row>
    <row r="163" spans="1:69" ht="15" customHeight="1" x14ac:dyDescent="0.25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</row>
    <row r="164" spans="1:69" ht="15" customHeight="1" x14ac:dyDescent="0.25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</row>
    <row r="165" spans="1:69" ht="15" customHeight="1" x14ac:dyDescent="0.25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</row>
    <row r="166" spans="1:69" ht="15" customHeight="1" x14ac:dyDescent="0.25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</row>
    <row r="167" spans="1:69" ht="15" customHeight="1" x14ac:dyDescent="0.25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</row>
    <row r="168" spans="1:69" ht="15" customHeight="1" x14ac:dyDescent="0.25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</row>
    <row r="169" spans="1:69" ht="15" customHeight="1" x14ac:dyDescent="0.25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</row>
    <row r="170" spans="1:69" ht="15" customHeight="1" x14ac:dyDescent="0.25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</row>
    <row r="171" spans="1:69" ht="15" customHeight="1" x14ac:dyDescent="0.25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</row>
    <row r="172" spans="1:69" ht="15" customHeight="1" x14ac:dyDescent="0.25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</row>
    <row r="173" spans="1:69" ht="15" customHeight="1" x14ac:dyDescent="0.25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</row>
    <row r="174" spans="1:69" ht="15" customHeight="1" x14ac:dyDescent="0.25">
      <c r="A174" s="3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</row>
    <row r="175" spans="1:69" ht="15.75" customHeight="1" x14ac:dyDescent="0.25"/>
    <row r="176" spans="1:69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conditionalFormatting sqref="C14:BP23">
    <cfRule type="colorScale" priority="1">
      <colorScale>
        <cfvo type="min"/>
        <cfvo type="formula" val="500"/>
        <color rgb="FFFFFFFF"/>
        <color rgb="FFFF0000"/>
      </colorScale>
    </cfRule>
  </conditionalFormatting>
  <conditionalFormatting sqref="C29:BP38">
    <cfRule type="colorScale" priority="2">
      <colorScale>
        <cfvo type="min"/>
        <cfvo type="formula" val="500"/>
        <color rgb="FFFFFFFF"/>
        <color rgb="FFFF0000"/>
      </colorScale>
    </cfRule>
  </conditionalFormatting>
  <conditionalFormatting sqref="C44:BP53">
    <cfRule type="colorScale" priority="3">
      <colorScale>
        <cfvo type="min"/>
        <cfvo type="formula" val="500"/>
        <color rgb="FFFFFFFF"/>
        <color rgb="FFFF0000"/>
      </colorScale>
    </cfRule>
  </conditionalFormatting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00"/>
  <sheetViews>
    <sheetView tabSelected="1" topLeftCell="A227" workbookViewId="0">
      <selection activeCell="F1" sqref="F1:F1048576"/>
    </sheetView>
  </sheetViews>
  <sheetFormatPr defaultColWidth="14.42578125" defaultRowHeight="15" customHeight="1" x14ac:dyDescent="0.25"/>
  <cols>
    <col min="1" max="1" width="65.7109375" customWidth="1"/>
    <col min="2" max="3" width="8.7109375" customWidth="1"/>
    <col min="4" max="4" width="25.7109375" customWidth="1"/>
    <col min="5" max="5" width="30.7109375" customWidth="1"/>
    <col min="6" max="24" width="9.140625" customWidth="1"/>
  </cols>
  <sheetData>
    <row r="1" spans="1:5" ht="22.5" customHeight="1" x14ac:dyDescent="0.3">
      <c r="A1" s="40" t="s">
        <v>352</v>
      </c>
    </row>
    <row r="2" spans="1:5" x14ac:dyDescent="0.25">
      <c r="A2" s="4" t="s">
        <v>353</v>
      </c>
    </row>
    <row r="3" spans="1:5" x14ac:dyDescent="0.25">
      <c r="A3" s="4" t="s">
        <v>354</v>
      </c>
    </row>
    <row r="4" spans="1:5" x14ac:dyDescent="0.25">
      <c r="A4" s="4" t="s">
        <v>353</v>
      </c>
    </row>
    <row r="5" spans="1:5" x14ac:dyDescent="0.25">
      <c r="A5" s="41" t="s">
        <v>355</v>
      </c>
      <c r="B5" s="42" t="s">
        <v>356</v>
      </c>
      <c r="C5" s="42" t="s">
        <v>357</v>
      </c>
      <c r="D5" s="42" t="s">
        <v>358</v>
      </c>
      <c r="E5" s="42" t="s">
        <v>339</v>
      </c>
    </row>
    <row r="6" spans="1:5" x14ac:dyDescent="0.25">
      <c r="A6" s="4" t="s">
        <v>359</v>
      </c>
      <c r="B6" s="43">
        <v>2</v>
      </c>
      <c r="C6" s="43">
        <v>2</v>
      </c>
      <c r="D6" s="43" t="s">
        <v>17</v>
      </c>
      <c r="E6" s="44">
        <f>'Mapping Summary'!H6</f>
        <v>25</v>
      </c>
    </row>
    <row r="7" spans="1:5" x14ac:dyDescent="0.25">
      <c r="A7" s="4" t="s">
        <v>359</v>
      </c>
      <c r="B7" s="43">
        <v>2</v>
      </c>
      <c r="C7" s="43">
        <v>3</v>
      </c>
      <c r="D7" s="43" t="s">
        <v>18</v>
      </c>
      <c r="E7" s="44">
        <f>'Mapping Summary'!H7</f>
        <v>15</v>
      </c>
    </row>
    <row r="8" spans="1:5" x14ac:dyDescent="0.25">
      <c r="A8" s="4" t="s">
        <v>359</v>
      </c>
      <c r="B8" s="43">
        <v>2</v>
      </c>
      <c r="C8" s="43">
        <v>4</v>
      </c>
      <c r="D8" s="43" t="s">
        <v>19</v>
      </c>
      <c r="E8" s="44">
        <f>'Mapping Summary'!H8</f>
        <v>5</v>
      </c>
    </row>
    <row r="9" spans="1:5" x14ac:dyDescent="0.25">
      <c r="A9" s="4" t="s">
        <v>359</v>
      </c>
      <c r="B9" s="43">
        <v>2</v>
      </c>
      <c r="C9" s="43">
        <v>5</v>
      </c>
      <c r="D9" s="43" t="s">
        <v>20</v>
      </c>
      <c r="E9" s="44">
        <f>'Mapping Summary'!H9</f>
        <v>12.5</v>
      </c>
    </row>
    <row r="10" spans="1:5" x14ac:dyDescent="0.25">
      <c r="A10" s="4" t="s">
        <v>359</v>
      </c>
      <c r="B10" s="43">
        <v>2</v>
      </c>
      <c r="C10" s="43">
        <v>6</v>
      </c>
      <c r="D10" s="43" t="s">
        <v>21</v>
      </c>
      <c r="E10" s="44">
        <f>'Mapping Summary'!H10</f>
        <v>0</v>
      </c>
    </row>
    <row r="11" spans="1:5" x14ac:dyDescent="0.25">
      <c r="A11" s="4" t="s">
        <v>359</v>
      </c>
      <c r="B11" s="43">
        <v>2</v>
      </c>
      <c r="C11" s="43">
        <v>7</v>
      </c>
      <c r="D11" s="43" t="s">
        <v>22</v>
      </c>
      <c r="E11" s="44">
        <f>'Mapping Summary'!H11</f>
        <v>24.5</v>
      </c>
    </row>
    <row r="12" spans="1:5" x14ac:dyDescent="0.25">
      <c r="A12" s="4" t="s">
        <v>359</v>
      </c>
      <c r="B12" s="43">
        <v>2</v>
      </c>
      <c r="C12" s="43">
        <v>8</v>
      </c>
      <c r="D12" s="43" t="s">
        <v>23</v>
      </c>
      <c r="E12" s="44">
        <f>'Mapping Summary'!H12</f>
        <v>7.75</v>
      </c>
    </row>
    <row r="13" spans="1:5" x14ac:dyDescent="0.25">
      <c r="A13" s="4" t="s">
        <v>359</v>
      </c>
      <c r="B13" s="43">
        <v>2</v>
      </c>
      <c r="C13" s="43">
        <v>9</v>
      </c>
      <c r="D13" s="43" t="s">
        <v>24</v>
      </c>
      <c r="E13" s="44">
        <f>'Mapping Summary'!H13</f>
        <v>23</v>
      </c>
    </row>
    <row r="14" spans="1:5" x14ac:dyDescent="0.25">
      <c r="A14" s="4" t="s">
        <v>359</v>
      </c>
      <c r="B14" s="43">
        <v>2</v>
      </c>
      <c r="C14" s="43">
        <v>10</v>
      </c>
      <c r="D14" s="43" t="s">
        <v>25</v>
      </c>
      <c r="E14" s="44">
        <f>'Mapping Summary'!H14</f>
        <v>24</v>
      </c>
    </row>
    <row r="15" spans="1:5" x14ac:dyDescent="0.25">
      <c r="A15" s="4" t="s">
        <v>359</v>
      </c>
      <c r="B15" s="43">
        <v>2</v>
      </c>
      <c r="C15" s="43">
        <v>11</v>
      </c>
      <c r="D15" s="43" t="s">
        <v>26</v>
      </c>
      <c r="E15" s="44">
        <f>'Mapping Summary'!H15</f>
        <v>0</v>
      </c>
    </row>
    <row r="16" spans="1:5" x14ac:dyDescent="0.25">
      <c r="A16" s="4" t="s">
        <v>359</v>
      </c>
      <c r="B16" s="43">
        <v>2</v>
      </c>
      <c r="C16" s="43">
        <v>12</v>
      </c>
      <c r="D16" s="43" t="s">
        <v>27</v>
      </c>
      <c r="E16" s="44">
        <f>'Mapping Summary'!H16</f>
        <v>0</v>
      </c>
    </row>
    <row r="17" spans="1:5" x14ac:dyDescent="0.25">
      <c r="A17" s="4" t="s">
        <v>359</v>
      </c>
      <c r="B17" s="43">
        <v>2</v>
      </c>
      <c r="C17" s="43">
        <v>13</v>
      </c>
      <c r="D17" s="43" t="s">
        <v>28</v>
      </c>
      <c r="E17" s="44">
        <f>'Mapping Summary'!H17</f>
        <v>0</v>
      </c>
    </row>
    <row r="18" spans="1:5" x14ac:dyDescent="0.25">
      <c r="A18" s="4" t="s">
        <v>359</v>
      </c>
      <c r="B18" s="43">
        <v>2</v>
      </c>
      <c r="C18" s="43">
        <v>14</v>
      </c>
      <c r="D18" s="43" t="s">
        <v>29</v>
      </c>
      <c r="E18" s="44">
        <f>'Mapping Summary'!H18</f>
        <v>0</v>
      </c>
    </row>
    <row r="19" spans="1:5" x14ac:dyDescent="0.25">
      <c r="A19" s="4" t="s">
        <v>359</v>
      </c>
      <c r="B19" s="43">
        <v>2</v>
      </c>
      <c r="C19" s="43">
        <v>15</v>
      </c>
      <c r="D19" s="43" t="s">
        <v>30</v>
      </c>
      <c r="E19" s="44">
        <f>'Mapping Summary'!H19</f>
        <v>0</v>
      </c>
    </row>
    <row r="20" spans="1:5" x14ac:dyDescent="0.25">
      <c r="A20" s="4" t="s">
        <v>359</v>
      </c>
      <c r="B20" s="43">
        <v>2</v>
      </c>
      <c r="C20" s="43">
        <v>16</v>
      </c>
      <c r="D20" s="43" t="s">
        <v>31</v>
      </c>
      <c r="E20" s="44">
        <f>'Mapping Summary'!H20</f>
        <v>0</v>
      </c>
    </row>
    <row r="21" spans="1:5" ht="15.75" customHeight="1" x14ac:dyDescent="0.25">
      <c r="A21" s="4" t="s">
        <v>359</v>
      </c>
      <c r="B21" s="43">
        <v>2</v>
      </c>
      <c r="C21" s="43">
        <v>17</v>
      </c>
      <c r="D21" s="43" t="s">
        <v>32</v>
      </c>
      <c r="E21" s="44">
        <f>'Mapping Summary'!H21</f>
        <v>0</v>
      </c>
    </row>
    <row r="22" spans="1:5" ht="15.75" customHeight="1" x14ac:dyDescent="0.25">
      <c r="A22" s="4" t="s">
        <v>359</v>
      </c>
      <c r="B22" s="43">
        <v>2</v>
      </c>
      <c r="C22" s="43">
        <v>18</v>
      </c>
      <c r="D22" s="43" t="s">
        <v>33</v>
      </c>
      <c r="E22" s="44">
        <f>'Mapping Summary'!H22</f>
        <v>0</v>
      </c>
    </row>
    <row r="23" spans="1:5" ht="15.75" customHeight="1" x14ac:dyDescent="0.25">
      <c r="A23" s="4" t="s">
        <v>359</v>
      </c>
      <c r="B23" s="43">
        <v>2</v>
      </c>
      <c r="C23" s="43">
        <v>19</v>
      </c>
      <c r="D23" s="43" t="s">
        <v>34</v>
      </c>
      <c r="E23" s="44">
        <f>'Mapping Summary'!H23</f>
        <v>0</v>
      </c>
    </row>
    <row r="24" spans="1:5" ht="15.75" customHeight="1" x14ac:dyDescent="0.25">
      <c r="A24" s="4" t="s">
        <v>359</v>
      </c>
      <c r="B24" s="43">
        <v>2</v>
      </c>
      <c r="C24" s="43">
        <v>20</v>
      </c>
      <c r="D24" s="43" t="s">
        <v>35</v>
      </c>
      <c r="E24" s="44">
        <f>'Mapping Summary'!H24</f>
        <v>0</v>
      </c>
    </row>
    <row r="25" spans="1:5" ht="15.75" customHeight="1" x14ac:dyDescent="0.25">
      <c r="A25" s="4" t="s">
        <v>359</v>
      </c>
      <c r="B25" s="43">
        <v>2</v>
      </c>
      <c r="C25" s="43">
        <v>21</v>
      </c>
      <c r="D25" s="43" t="s">
        <v>36</v>
      </c>
      <c r="E25" s="44">
        <f>'Mapping Summary'!H25</f>
        <v>0</v>
      </c>
    </row>
    <row r="26" spans="1:5" ht="15.75" customHeight="1" x14ac:dyDescent="0.25">
      <c r="A26" s="4" t="s">
        <v>359</v>
      </c>
      <c r="B26" s="43">
        <v>2</v>
      </c>
      <c r="C26" s="43">
        <v>22</v>
      </c>
      <c r="D26" s="43" t="s">
        <v>37</v>
      </c>
      <c r="E26" s="44">
        <f>'Mapping Summary'!H26</f>
        <v>0</v>
      </c>
    </row>
    <row r="27" spans="1:5" ht="15.75" customHeight="1" x14ac:dyDescent="0.25">
      <c r="A27" s="4" t="s">
        <v>359</v>
      </c>
      <c r="B27" s="43">
        <v>2</v>
      </c>
      <c r="C27" s="43">
        <v>23</v>
      </c>
      <c r="D27" s="43" t="s">
        <v>38</v>
      </c>
      <c r="E27" s="44">
        <f>'Mapping Summary'!H27</f>
        <v>0</v>
      </c>
    </row>
    <row r="28" spans="1:5" ht="15.75" customHeight="1" x14ac:dyDescent="0.25">
      <c r="A28" s="4" t="s">
        <v>359</v>
      </c>
      <c r="B28" s="43">
        <v>2</v>
      </c>
      <c r="C28" s="43">
        <v>24</v>
      </c>
      <c r="D28" s="43" t="s">
        <v>39</v>
      </c>
      <c r="E28" s="44">
        <f>'Mapping Summary'!H28</f>
        <v>0</v>
      </c>
    </row>
    <row r="29" spans="1:5" ht="15.75" customHeight="1" x14ac:dyDescent="0.25">
      <c r="A29" s="4" t="s">
        <v>359</v>
      </c>
      <c r="B29" s="43">
        <v>2</v>
      </c>
      <c r="C29" s="43">
        <v>25</v>
      </c>
      <c r="D29" s="43" t="s">
        <v>40</v>
      </c>
      <c r="E29" s="44">
        <f>'Mapping Summary'!H29</f>
        <v>0</v>
      </c>
    </row>
    <row r="30" spans="1:5" ht="15.75" customHeight="1" x14ac:dyDescent="0.25">
      <c r="A30" s="4" t="s">
        <v>359</v>
      </c>
      <c r="B30" s="43">
        <v>2</v>
      </c>
      <c r="C30" s="43">
        <v>26</v>
      </c>
      <c r="D30" s="43" t="s">
        <v>41</v>
      </c>
      <c r="E30" s="44">
        <f>'Mapping Summary'!H30</f>
        <v>0</v>
      </c>
    </row>
    <row r="31" spans="1:5" ht="15.75" customHeight="1" x14ac:dyDescent="0.25">
      <c r="A31" s="4" t="s">
        <v>359</v>
      </c>
      <c r="B31" s="43">
        <v>2</v>
      </c>
      <c r="C31" s="43">
        <v>27</v>
      </c>
      <c r="D31" s="43" t="s">
        <v>42</v>
      </c>
      <c r="E31" s="44">
        <f>'Mapping Summary'!H31</f>
        <v>0</v>
      </c>
    </row>
    <row r="32" spans="1:5" ht="15.75" customHeight="1" x14ac:dyDescent="0.25">
      <c r="A32" s="4" t="s">
        <v>359</v>
      </c>
      <c r="B32" s="43">
        <v>2</v>
      </c>
      <c r="C32" s="43">
        <v>28</v>
      </c>
      <c r="D32" s="43" t="s">
        <v>43</v>
      </c>
      <c r="E32" s="44">
        <f>'Mapping Summary'!H32</f>
        <v>0</v>
      </c>
    </row>
    <row r="33" spans="1:5" ht="15.75" customHeight="1" x14ac:dyDescent="0.25">
      <c r="A33" s="4" t="s">
        <v>359</v>
      </c>
      <c r="B33" s="43">
        <v>2</v>
      </c>
      <c r="C33" s="43">
        <v>29</v>
      </c>
      <c r="D33" s="43" t="s">
        <v>44</v>
      </c>
      <c r="E33" s="44">
        <f>'Mapping Summary'!H33</f>
        <v>0</v>
      </c>
    </row>
    <row r="34" spans="1:5" ht="15.75" customHeight="1" x14ac:dyDescent="0.25">
      <c r="A34" s="4" t="s">
        <v>359</v>
      </c>
      <c r="B34" s="43">
        <v>2</v>
      </c>
      <c r="C34" s="43">
        <v>30</v>
      </c>
      <c r="D34" s="43" t="s">
        <v>45</v>
      </c>
      <c r="E34" s="44">
        <f>'Mapping Summary'!H34</f>
        <v>0</v>
      </c>
    </row>
    <row r="35" spans="1:5" ht="15.75" customHeight="1" x14ac:dyDescent="0.25">
      <c r="A35" s="4" t="s">
        <v>359</v>
      </c>
      <c r="B35" s="43">
        <v>2</v>
      </c>
      <c r="C35" s="43">
        <v>31</v>
      </c>
      <c r="D35" s="43" t="s">
        <v>46</v>
      </c>
      <c r="E35" s="44">
        <f>'Mapping Summary'!H35</f>
        <v>0</v>
      </c>
    </row>
    <row r="36" spans="1:5" ht="15.75" customHeight="1" x14ac:dyDescent="0.25">
      <c r="A36" s="4" t="s">
        <v>359</v>
      </c>
      <c r="B36" s="43">
        <v>2</v>
      </c>
      <c r="C36" s="43">
        <v>32</v>
      </c>
      <c r="D36" s="43" t="s">
        <v>47</v>
      </c>
      <c r="E36" s="44">
        <f>'Mapping Summary'!H36</f>
        <v>0</v>
      </c>
    </row>
    <row r="37" spans="1:5" ht="15.75" customHeight="1" x14ac:dyDescent="0.25">
      <c r="A37" s="4" t="s">
        <v>359</v>
      </c>
      <c r="B37" s="43">
        <v>2</v>
      </c>
      <c r="C37" s="43">
        <v>33</v>
      </c>
      <c r="D37" s="43" t="s">
        <v>48</v>
      </c>
      <c r="E37" s="44">
        <f>'Mapping Summary'!H37</f>
        <v>0</v>
      </c>
    </row>
    <row r="38" spans="1:5" ht="15.75" customHeight="1" x14ac:dyDescent="0.25">
      <c r="A38" s="4" t="s">
        <v>359</v>
      </c>
      <c r="B38" s="43">
        <v>2</v>
      </c>
      <c r="C38" s="43">
        <v>34</v>
      </c>
      <c r="D38" s="43" t="s">
        <v>49</v>
      </c>
      <c r="E38" s="44">
        <f>'Mapping Summary'!H38</f>
        <v>4.5</v>
      </c>
    </row>
    <row r="39" spans="1:5" ht="15.75" customHeight="1" x14ac:dyDescent="0.25">
      <c r="A39" s="4" t="s">
        <v>359</v>
      </c>
      <c r="B39" s="43">
        <v>2</v>
      </c>
      <c r="C39" s="43">
        <v>35</v>
      </c>
      <c r="D39" s="43" t="s">
        <v>50</v>
      </c>
      <c r="E39" s="44">
        <f>'Mapping Summary'!H39</f>
        <v>0</v>
      </c>
    </row>
    <row r="40" spans="1:5" ht="15.75" customHeight="1" x14ac:dyDescent="0.25">
      <c r="A40" s="4" t="s">
        <v>359</v>
      </c>
      <c r="B40" s="43">
        <v>2</v>
      </c>
      <c r="C40" s="43">
        <v>36</v>
      </c>
      <c r="D40" s="43" t="s">
        <v>51</v>
      </c>
      <c r="E40" s="44">
        <f>'Mapping Summary'!H40</f>
        <v>0</v>
      </c>
    </row>
    <row r="41" spans="1:5" ht="15.75" customHeight="1" x14ac:dyDescent="0.25">
      <c r="A41" s="4" t="s">
        <v>359</v>
      </c>
      <c r="B41" s="43">
        <v>2</v>
      </c>
      <c r="C41" s="43">
        <v>37</v>
      </c>
      <c r="D41" s="43" t="s">
        <v>52</v>
      </c>
      <c r="E41" s="44">
        <f>'Mapping Summary'!H41</f>
        <v>7</v>
      </c>
    </row>
    <row r="42" spans="1:5" ht="15.75" customHeight="1" x14ac:dyDescent="0.25">
      <c r="A42" s="4" t="s">
        <v>359</v>
      </c>
      <c r="B42" s="43">
        <v>2</v>
      </c>
      <c r="C42" s="43">
        <v>38</v>
      </c>
      <c r="D42" s="43" t="s">
        <v>53</v>
      </c>
      <c r="E42" s="44">
        <f>'Mapping Summary'!H42</f>
        <v>4</v>
      </c>
    </row>
    <row r="43" spans="1:5" ht="15.75" customHeight="1" x14ac:dyDescent="0.25">
      <c r="A43" s="4" t="s">
        <v>359</v>
      </c>
      <c r="B43" s="43">
        <v>2</v>
      </c>
      <c r="C43" s="43">
        <v>39</v>
      </c>
      <c r="D43" s="43" t="s">
        <v>54</v>
      </c>
      <c r="E43" s="44">
        <f>'Mapping Summary'!H43</f>
        <v>0</v>
      </c>
    </row>
    <row r="44" spans="1:5" ht="15.75" customHeight="1" x14ac:dyDescent="0.25">
      <c r="A44" s="4" t="s">
        <v>359</v>
      </c>
      <c r="B44" s="43">
        <v>2</v>
      </c>
      <c r="C44" s="43">
        <v>40</v>
      </c>
      <c r="D44" s="43" t="s">
        <v>55</v>
      </c>
      <c r="E44" s="44">
        <f>'Mapping Summary'!H44</f>
        <v>0</v>
      </c>
    </row>
    <row r="45" spans="1:5" ht="15.75" customHeight="1" x14ac:dyDescent="0.25">
      <c r="A45" s="4" t="s">
        <v>359</v>
      </c>
      <c r="B45" s="43">
        <v>2</v>
      </c>
      <c r="C45" s="43">
        <v>41</v>
      </c>
      <c r="D45" s="43" t="s">
        <v>56</v>
      </c>
      <c r="E45" s="44">
        <f>'Mapping Summary'!H45</f>
        <v>7.5</v>
      </c>
    </row>
    <row r="46" spans="1:5" ht="15.75" customHeight="1" x14ac:dyDescent="0.25">
      <c r="A46" s="4" t="s">
        <v>359</v>
      </c>
      <c r="B46" s="43">
        <v>2</v>
      </c>
      <c r="C46" s="43">
        <v>42</v>
      </c>
      <c r="D46" s="43" t="s">
        <v>57</v>
      </c>
      <c r="E46" s="44">
        <f>'Mapping Summary'!H46</f>
        <v>0</v>
      </c>
    </row>
    <row r="47" spans="1:5" ht="15.75" customHeight="1" x14ac:dyDescent="0.25">
      <c r="A47" s="4" t="s">
        <v>359</v>
      </c>
      <c r="B47" s="43">
        <v>2</v>
      </c>
      <c r="C47" s="43">
        <v>43</v>
      </c>
      <c r="D47" s="43" t="s">
        <v>58</v>
      </c>
      <c r="E47" s="44">
        <f>'Mapping Summary'!H47</f>
        <v>0</v>
      </c>
    </row>
    <row r="48" spans="1:5" ht="15.75" customHeight="1" x14ac:dyDescent="0.25">
      <c r="A48" s="4" t="s">
        <v>359</v>
      </c>
      <c r="B48" s="43">
        <v>2</v>
      </c>
      <c r="C48" s="43">
        <v>44</v>
      </c>
      <c r="D48" s="43" t="s">
        <v>59</v>
      </c>
      <c r="E48" s="44">
        <f>'Mapping Summary'!H48</f>
        <v>0</v>
      </c>
    </row>
    <row r="49" spans="1:5" ht="15.75" customHeight="1" x14ac:dyDescent="0.25">
      <c r="A49" s="4" t="s">
        <v>359</v>
      </c>
      <c r="B49" s="43">
        <v>2</v>
      </c>
      <c r="C49" s="43">
        <v>45</v>
      </c>
      <c r="D49" s="43" t="s">
        <v>60</v>
      </c>
      <c r="E49" s="44">
        <f>'Mapping Summary'!H49</f>
        <v>2</v>
      </c>
    </row>
    <row r="50" spans="1:5" ht="15.75" customHeight="1" x14ac:dyDescent="0.25">
      <c r="A50" s="4" t="s">
        <v>359</v>
      </c>
      <c r="B50" s="43">
        <v>2</v>
      </c>
      <c r="C50" s="43">
        <v>46</v>
      </c>
      <c r="D50" s="43" t="s">
        <v>61</v>
      </c>
      <c r="E50" s="44">
        <f>'Mapping Summary'!H50</f>
        <v>0</v>
      </c>
    </row>
    <row r="51" spans="1:5" ht="15.75" customHeight="1" x14ac:dyDescent="0.25">
      <c r="A51" s="4" t="s">
        <v>359</v>
      </c>
      <c r="B51" s="43">
        <v>2</v>
      </c>
      <c r="C51" s="43">
        <v>47</v>
      </c>
      <c r="D51" s="43" t="s">
        <v>62</v>
      </c>
      <c r="E51" s="44">
        <f>'Mapping Summary'!H51</f>
        <v>7</v>
      </c>
    </row>
    <row r="52" spans="1:5" ht="15.75" customHeight="1" x14ac:dyDescent="0.25">
      <c r="A52" s="4" t="s">
        <v>359</v>
      </c>
      <c r="B52" s="43">
        <v>2</v>
      </c>
      <c r="C52" s="43">
        <v>48</v>
      </c>
      <c r="D52" s="43" t="s">
        <v>63</v>
      </c>
      <c r="E52" s="44">
        <f>'Mapping Summary'!H52</f>
        <v>0</v>
      </c>
    </row>
    <row r="53" spans="1:5" ht="15.75" customHeight="1" x14ac:dyDescent="0.25">
      <c r="A53" s="4" t="s">
        <v>359</v>
      </c>
      <c r="B53" s="43">
        <v>2</v>
      </c>
      <c r="C53" s="43">
        <v>49</v>
      </c>
      <c r="D53" s="43" t="s">
        <v>64</v>
      </c>
      <c r="E53" s="44">
        <f>'Mapping Summary'!H53</f>
        <v>0</v>
      </c>
    </row>
    <row r="54" spans="1:5" ht="15.75" customHeight="1" x14ac:dyDescent="0.25">
      <c r="A54" s="4" t="s">
        <v>359</v>
      </c>
      <c r="B54" s="43">
        <v>2</v>
      </c>
      <c r="C54" s="43">
        <v>50</v>
      </c>
      <c r="D54" s="43" t="s">
        <v>65</v>
      </c>
      <c r="E54" s="44">
        <f>'Mapping Summary'!H54</f>
        <v>0</v>
      </c>
    </row>
    <row r="55" spans="1:5" ht="15.75" customHeight="1" x14ac:dyDescent="0.25">
      <c r="A55" s="4" t="s">
        <v>359</v>
      </c>
      <c r="B55" s="43">
        <v>2</v>
      </c>
      <c r="C55" s="43">
        <v>51</v>
      </c>
      <c r="D55" s="43" t="s">
        <v>66</v>
      </c>
      <c r="E55" s="44">
        <f>'Mapping Summary'!H55</f>
        <v>0</v>
      </c>
    </row>
    <row r="56" spans="1:5" ht="15.75" customHeight="1" x14ac:dyDescent="0.25">
      <c r="A56" s="4" t="s">
        <v>359</v>
      </c>
      <c r="B56" s="43">
        <v>2</v>
      </c>
      <c r="C56" s="43">
        <v>52</v>
      </c>
      <c r="D56" s="43" t="s">
        <v>67</v>
      </c>
      <c r="E56" s="44">
        <f>'Mapping Summary'!H56</f>
        <v>0</v>
      </c>
    </row>
    <row r="57" spans="1:5" ht="15.75" customHeight="1" x14ac:dyDescent="0.25">
      <c r="A57" s="4" t="s">
        <v>359</v>
      </c>
      <c r="B57" s="43">
        <v>2</v>
      </c>
      <c r="C57" s="43">
        <v>53</v>
      </c>
      <c r="D57" s="43" t="s">
        <v>68</v>
      </c>
      <c r="E57" s="44">
        <f>'Mapping Summary'!H57</f>
        <v>0</v>
      </c>
    </row>
    <row r="58" spans="1:5" ht="15.75" customHeight="1" x14ac:dyDescent="0.25">
      <c r="A58" s="4" t="s">
        <v>359</v>
      </c>
      <c r="B58" s="43">
        <v>2</v>
      </c>
      <c r="C58" s="43">
        <v>54</v>
      </c>
      <c r="D58" s="43" t="s">
        <v>69</v>
      </c>
      <c r="E58" s="44">
        <f>'Mapping Summary'!H58</f>
        <v>0</v>
      </c>
    </row>
    <row r="59" spans="1:5" ht="15.75" customHeight="1" x14ac:dyDescent="0.25">
      <c r="A59" s="4" t="s">
        <v>359</v>
      </c>
      <c r="B59" s="43">
        <v>2</v>
      </c>
      <c r="C59" s="43">
        <v>55</v>
      </c>
      <c r="D59" s="43" t="s">
        <v>70</v>
      </c>
      <c r="E59" s="44">
        <f>'Mapping Summary'!H59</f>
        <v>0</v>
      </c>
    </row>
    <row r="60" spans="1:5" ht="15.75" customHeight="1" x14ac:dyDescent="0.25">
      <c r="A60" s="4" t="s">
        <v>359</v>
      </c>
      <c r="B60" s="43">
        <v>2</v>
      </c>
      <c r="C60" s="43">
        <v>56</v>
      </c>
      <c r="D60" s="43" t="s">
        <v>71</v>
      </c>
      <c r="E60" s="44">
        <f>'Mapping Summary'!H60</f>
        <v>0</v>
      </c>
    </row>
    <row r="61" spans="1:5" ht="15.75" customHeight="1" x14ac:dyDescent="0.25">
      <c r="A61" s="4" t="s">
        <v>359</v>
      </c>
      <c r="B61" s="43">
        <v>2</v>
      </c>
      <c r="C61" s="43">
        <v>57</v>
      </c>
      <c r="D61" s="43" t="s">
        <v>72</v>
      </c>
      <c r="E61" s="44">
        <f>'Mapping Summary'!H61</f>
        <v>0</v>
      </c>
    </row>
    <row r="62" spans="1:5" ht="15.75" customHeight="1" x14ac:dyDescent="0.25">
      <c r="A62" s="4" t="s">
        <v>359</v>
      </c>
      <c r="B62" s="43">
        <v>2</v>
      </c>
      <c r="C62" s="43">
        <v>58</v>
      </c>
      <c r="D62" s="43" t="s">
        <v>73</v>
      </c>
      <c r="E62" s="44">
        <f>'Mapping Summary'!H62</f>
        <v>0</v>
      </c>
    </row>
    <row r="63" spans="1:5" ht="15.75" customHeight="1" x14ac:dyDescent="0.25">
      <c r="A63" s="4" t="s">
        <v>359</v>
      </c>
      <c r="B63" s="43">
        <v>2</v>
      </c>
      <c r="C63" s="43">
        <v>59</v>
      </c>
      <c r="D63" s="43" t="s">
        <v>74</v>
      </c>
      <c r="E63" s="44">
        <f>'Mapping Summary'!H63</f>
        <v>0</v>
      </c>
    </row>
    <row r="64" spans="1:5" ht="15.75" customHeight="1" x14ac:dyDescent="0.25">
      <c r="A64" s="4" t="s">
        <v>359</v>
      </c>
      <c r="B64" s="43">
        <v>2</v>
      </c>
      <c r="C64" s="43">
        <v>60</v>
      </c>
      <c r="D64" s="43" t="s">
        <v>75</v>
      </c>
      <c r="E64" s="44">
        <f>'Mapping Summary'!H64</f>
        <v>0</v>
      </c>
    </row>
    <row r="65" spans="1:5" ht="15.75" customHeight="1" x14ac:dyDescent="0.25">
      <c r="A65" s="4" t="s">
        <v>359</v>
      </c>
      <c r="B65" s="43">
        <v>2</v>
      </c>
      <c r="C65" s="43">
        <v>61</v>
      </c>
      <c r="D65" s="43" t="s">
        <v>76</v>
      </c>
      <c r="E65" s="44">
        <f>'Mapping Summary'!H65</f>
        <v>0</v>
      </c>
    </row>
    <row r="66" spans="1:5" ht="15.75" customHeight="1" x14ac:dyDescent="0.25">
      <c r="A66" s="4" t="s">
        <v>359</v>
      </c>
      <c r="B66" s="43">
        <v>2</v>
      </c>
      <c r="C66" s="43">
        <v>62</v>
      </c>
      <c r="D66" s="43" t="s">
        <v>77</v>
      </c>
      <c r="E66" s="44">
        <f>'Mapping Summary'!H66</f>
        <v>0</v>
      </c>
    </row>
    <row r="67" spans="1:5" ht="15.75" customHeight="1" x14ac:dyDescent="0.25">
      <c r="A67" s="4" t="s">
        <v>359</v>
      </c>
      <c r="B67" s="43">
        <v>2</v>
      </c>
      <c r="C67" s="43">
        <v>63</v>
      </c>
      <c r="D67" s="43" t="s">
        <v>78</v>
      </c>
      <c r="E67" s="44">
        <f>'Mapping Summary'!H67</f>
        <v>0</v>
      </c>
    </row>
    <row r="68" spans="1:5" ht="15.75" customHeight="1" x14ac:dyDescent="0.25">
      <c r="A68" s="4" t="s">
        <v>359</v>
      </c>
      <c r="B68" s="43">
        <v>2</v>
      </c>
      <c r="C68" s="43">
        <v>64</v>
      </c>
      <c r="D68" s="43" t="s">
        <v>79</v>
      </c>
      <c r="E68" s="44">
        <f>'Mapping Summary'!H68</f>
        <v>0</v>
      </c>
    </row>
    <row r="69" spans="1:5" ht="15.75" customHeight="1" x14ac:dyDescent="0.25">
      <c r="A69" s="4" t="s">
        <v>359</v>
      </c>
      <c r="B69" s="43">
        <v>2</v>
      </c>
      <c r="C69" s="43">
        <v>65</v>
      </c>
      <c r="D69" s="43" t="s">
        <v>80</v>
      </c>
      <c r="E69" s="44">
        <f>'Mapping Summary'!H69</f>
        <v>0</v>
      </c>
    </row>
    <row r="70" spans="1:5" ht="15.75" customHeight="1" x14ac:dyDescent="0.25">
      <c r="A70" s="4" t="s">
        <v>359</v>
      </c>
      <c r="B70" s="43">
        <v>2</v>
      </c>
      <c r="C70" s="43">
        <v>66</v>
      </c>
      <c r="D70" s="43" t="s">
        <v>81</v>
      </c>
      <c r="E70" s="44">
        <f>'Mapping Summary'!H70</f>
        <v>0</v>
      </c>
    </row>
    <row r="71" spans="1:5" ht="15.75" customHeight="1" x14ac:dyDescent="0.25">
      <c r="A71" s="4" t="s">
        <v>359</v>
      </c>
      <c r="B71" s="43">
        <v>2</v>
      </c>
      <c r="C71" s="43">
        <v>67</v>
      </c>
      <c r="D71" s="43" t="s">
        <v>82</v>
      </c>
      <c r="E71" s="44">
        <f>'Mapping Summary'!H71</f>
        <v>0</v>
      </c>
    </row>
    <row r="72" spans="1:5" ht="15.75" customHeight="1" x14ac:dyDescent="0.25">
      <c r="A72" s="4" t="s">
        <v>359</v>
      </c>
      <c r="B72" s="43">
        <v>4</v>
      </c>
      <c r="C72" s="43">
        <v>2</v>
      </c>
      <c r="D72" s="43" t="s">
        <v>83</v>
      </c>
      <c r="E72" s="44">
        <f>'Mapping Summary'!H72</f>
        <v>0</v>
      </c>
    </row>
    <row r="73" spans="1:5" ht="15.75" customHeight="1" x14ac:dyDescent="0.25">
      <c r="A73" s="4" t="s">
        <v>359</v>
      </c>
      <c r="B73" s="43">
        <v>4</v>
      </c>
      <c r="C73" s="43">
        <v>3</v>
      </c>
      <c r="D73" s="43" t="s">
        <v>84</v>
      </c>
      <c r="E73" s="44">
        <f>'Mapping Summary'!H73</f>
        <v>3</v>
      </c>
    </row>
    <row r="74" spans="1:5" ht="15.75" customHeight="1" x14ac:dyDescent="0.25">
      <c r="A74" s="4" t="s">
        <v>359</v>
      </c>
      <c r="B74" s="43">
        <v>4</v>
      </c>
      <c r="C74" s="43">
        <v>4</v>
      </c>
      <c r="D74" s="43" t="s">
        <v>85</v>
      </c>
      <c r="E74" s="44">
        <f>'Mapping Summary'!H74</f>
        <v>0</v>
      </c>
    </row>
    <row r="75" spans="1:5" ht="15.75" customHeight="1" x14ac:dyDescent="0.25">
      <c r="A75" s="4" t="s">
        <v>359</v>
      </c>
      <c r="B75" s="43">
        <v>4</v>
      </c>
      <c r="C75" s="43">
        <v>5</v>
      </c>
      <c r="D75" s="43" t="s">
        <v>86</v>
      </c>
      <c r="E75" s="44">
        <f>'Mapping Summary'!H75</f>
        <v>0</v>
      </c>
    </row>
    <row r="76" spans="1:5" ht="15.75" customHeight="1" x14ac:dyDescent="0.25">
      <c r="A76" s="4" t="s">
        <v>359</v>
      </c>
      <c r="B76" s="43">
        <v>4</v>
      </c>
      <c r="C76" s="43">
        <v>6</v>
      </c>
      <c r="D76" s="43" t="s">
        <v>87</v>
      </c>
      <c r="E76" s="44">
        <f>'Mapping Summary'!H76</f>
        <v>0</v>
      </c>
    </row>
    <row r="77" spans="1:5" ht="15.75" customHeight="1" x14ac:dyDescent="0.25">
      <c r="A77" s="4" t="s">
        <v>359</v>
      </c>
      <c r="B77" s="43">
        <v>4</v>
      </c>
      <c r="C77" s="43">
        <v>7</v>
      </c>
      <c r="D77" s="43" t="s">
        <v>88</v>
      </c>
      <c r="E77" s="44">
        <f>'Mapping Summary'!H77</f>
        <v>0</v>
      </c>
    </row>
    <row r="78" spans="1:5" ht="15.75" customHeight="1" x14ac:dyDescent="0.25">
      <c r="A78" s="4" t="s">
        <v>359</v>
      </c>
      <c r="B78" s="43">
        <v>4</v>
      </c>
      <c r="C78" s="43">
        <v>8</v>
      </c>
      <c r="D78" s="43" t="s">
        <v>89</v>
      </c>
      <c r="E78" s="44">
        <f>'Mapping Summary'!H78</f>
        <v>0</v>
      </c>
    </row>
    <row r="79" spans="1:5" ht="15.75" customHeight="1" x14ac:dyDescent="0.25">
      <c r="A79" s="4" t="s">
        <v>359</v>
      </c>
      <c r="B79" s="43">
        <v>4</v>
      </c>
      <c r="C79" s="43">
        <v>9</v>
      </c>
      <c r="D79" s="43" t="s">
        <v>90</v>
      </c>
      <c r="E79" s="44">
        <f>'Mapping Summary'!H79</f>
        <v>0</v>
      </c>
    </row>
    <row r="80" spans="1:5" ht="15.75" customHeight="1" x14ac:dyDescent="0.25">
      <c r="A80" s="4" t="s">
        <v>359</v>
      </c>
      <c r="B80" s="43">
        <v>4</v>
      </c>
      <c r="C80" s="43">
        <v>10</v>
      </c>
      <c r="D80" s="43" t="s">
        <v>91</v>
      </c>
      <c r="E80" s="44">
        <f>'Mapping Summary'!H80</f>
        <v>0</v>
      </c>
    </row>
    <row r="81" spans="1:5" ht="15.75" customHeight="1" x14ac:dyDescent="0.25">
      <c r="A81" s="4" t="s">
        <v>359</v>
      </c>
      <c r="B81" s="43">
        <v>4</v>
      </c>
      <c r="C81" s="43">
        <v>11</v>
      </c>
      <c r="D81" s="43" t="s">
        <v>92</v>
      </c>
      <c r="E81" s="44">
        <f>'Mapping Summary'!H81</f>
        <v>0</v>
      </c>
    </row>
    <row r="82" spans="1:5" ht="15.75" customHeight="1" x14ac:dyDescent="0.25">
      <c r="A82" s="4" t="s">
        <v>359</v>
      </c>
      <c r="B82" s="43">
        <v>4</v>
      </c>
      <c r="C82" s="43">
        <v>12</v>
      </c>
      <c r="D82" s="43" t="s">
        <v>93</v>
      </c>
      <c r="E82" s="44">
        <f>'Mapping Summary'!H82</f>
        <v>0</v>
      </c>
    </row>
    <row r="83" spans="1:5" ht="15.75" customHeight="1" x14ac:dyDescent="0.25">
      <c r="A83" s="4" t="s">
        <v>359</v>
      </c>
      <c r="B83" s="43">
        <v>4</v>
      </c>
      <c r="C83" s="43">
        <v>13</v>
      </c>
      <c r="D83" s="43" t="s">
        <v>94</v>
      </c>
      <c r="E83" s="44">
        <f>'Mapping Summary'!H83</f>
        <v>0</v>
      </c>
    </row>
    <row r="84" spans="1:5" ht="15.75" customHeight="1" x14ac:dyDescent="0.25">
      <c r="A84" s="4" t="s">
        <v>359</v>
      </c>
      <c r="B84" s="43">
        <v>4</v>
      </c>
      <c r="C84" s="43">
        <v>14</v>
      </c>
      <c r="D84" s="43" t="s">
        <v>95</v>
      </c>
      <c r="E84" s="44">
        <f>'Mapping Summary'!H84</f>
        <v>0</v>
      </c>
    </row>
    <row r="85" spans="1:5" ht="15.75" customHeight="1" x14ac:dyDescent="0.25">
      <c r="A85" s="4" t="s">
        <v>359</v>
      </c>
      <c r="B85" s="43">
        <v>4</v>
      </c>
      <c r="C85" s="43">
        <v>15</v>
      </c>
      <c r="D85" s="43" t="s">
        <v>96</v>
      </c>
      <c r="E85" s="44">
        <f>'Mapping Summary'!H85</f>
        <v>20</v>
      </c>
    </row>
    <row r="86" spans="1:5" ht="15.75" customHeight="1" x14ac:dyDescent="0.25">
      <c r="A86" s="4" t="s">
        <v>359</v>
      </c>
      <c r="B86" s="43">
        <v>4</v>
      </c>
      <c r="C86" s="43">
        <v>16</v>
      </c>
      <c r="D86" s="43" t="s">
        <v>97</v>
      </c>
      <c r="E86" s="44">
        <f>'Mapping Summary'!H86</f>
        <v>9.5</v>
      </c>
    </row>
    <row r="87" spans="1:5" ht="15.75" customHeight="1" x14ac:dyDescent="0.25">
      <c r="A87" s="4" t="s">
        <v>359</v>
      </c>
      <c r="B87" s="43">
        <v>4</v>
      </c>
      <c r="C87" s="43">
        <v>17</v>
      </c>
      <c r="D87" s="43" t="s">
        <v>98</v>
      </c>
      <c r="E87" s="44">
        <f>'Mapping Summary'!H87</f>
        <v>0</v>
      </c>
    </row>
    <row r="88" spans="1:5" ht="15.75" customHeight="1" x14ac:dyDescent="0.25">
      <c r="A88" s="4" t="s">
        <v>359</v>
      </c>
      <c r="B88" s="43">
        <v>4</v>
      </c>
      <c r="C88" s="43">
        <v>18</v>
      </c>
      <c r="D88" s="43" t="s">
        <v>99</v>
      </c>
      <c r="E88" s="44">
        <f>'Mapping Summary'!H88</f>
        <v>0</v>
      </c>
    </row>
    <row r="89" spans="1:5" ht="15.75" customHeight="1" x14ac:dyDescent="0.25">
      <c r="A89" s="4" t="s">
        <v>359</v>
      </c>
      <c r="B89" s="43">
        <v>4</v>
      </c>
      <c r="C89" s="43">
        <v>19</v>
      </c>
      <c r="D89" s="43" t="s">
        <v>100</v>
      </c>
      <c r="E89" s="44">
        <f>'Mapping Summary'!H89</f>
        <v>0</v>
      </c>
    </row>
    <row r="90" spans="1:5" ht="15.75" customHeight="1" x14ac:dyDescent="0.25">
      <c r="A90" s="4" t="s">
        <v>359</v>
      </c>
      <c r="B90" s="43">
        <v>4</v>
      </c>
      <c r="C90" s="43">
        <v>20</v>
      </c>
      <c r="D90" s="43" t="s">
        <v>101</v>
      </c>
      <c r="E90" s="44">
        <f>'Mapping Summary'!H90</f>
        <v>0</v>
      </c>
    </row>
    <row r="91" spans="1:5" ht="15.75" customHeight="1" x14ac:dyDescent="0.25">
      <c r="A91" s="4" t="s">
        <v>359</v>
      </c>
      <c r="B91" s="43">
        <v>4</v>
      </c>
      <c r="C91" s="43">
        <v>21</v>
      </c>
      <c r="D91" s="43" t="s">
        <v>102</v>
      </c>
      <c r="E91" s="44">
        <f>'Mapping Summary'!H91</f>
        <v>0</v>
      </c>
    </row>
    <row r="92" spans="1:5" ht="15.75" customHeight="1" x14ac:dyDescent="0.25">
      <c r="A92" s="4" t="s">
        <v>359</v>
      </c>
      <c r="B92" s="43">
        <v>4</v>
      </c>
      <c r="C92" s="43">
        <v>22</v>
      </c>
      <c r="D92" s="43" t="s">
        <v>103</v>
      </c>
      <c r="E92" s="44">
        <f>'Mapping Summary'!H92</f>
        <v>0</v>
      </c>
    </row>
    <row r="93" spans="1:5" ht="15.75" customHeight="1" x14ac:dyDescent="0.25">
      <c r="A93" s="4" t="s">
        <v>359</v>
      </c>
      <c r="B93" s="43">
        <v>4</v>
      </c>
      <c r="C93" s="43">
        <v>23</v>
      </c>
      <c r="D93" s="43" t="s">
        <v>104</v>
      </c>
      <c r="E93" s="44">
        <f>'Mapping Summary'!H93</f>
        <v>0</v>
      </c>
    </row>
    <row r="94" spans="1:5" ht="15.75" customHeight="1" x14ac:dyDescent="0.25">
      <c r="A94" s="4" t="s">
        <v>359</v>
      </c>
      <c r="B94" s="43">
        <v>4</v>
      </c>
      <c r="C94" s="43">
        <v>24</v>
      </c>
      <c r="D94" s="43" t="s">
        <v>105</v>
      </c>
      <c r="E94" s="44">
        <f>'Mapping Summary'!H94</f>
        <v>0</v>
      </c>
    </row>
    <row r="95" spans="1:5" ht="15.75" customHeight="1" x14ac:dyDescent="0.25">
      <c r="A95" s="4" t="s">
        <v>359</v>
      </c>
      <c r="B95" s="43">
        <v>4</v>
      </c>
      <c r="C95" s="43">
        <v>25</v>
      </c>
      <c r="D95" s="43" t="s">
        <v>106</v>
      </c>
      <c r="E95" s="44">
        <f>'Mapping Summary'!H95</f>
        <v>0</v>
      </c>
    </row>
    <row r="96" spans="1:5" ht="15.75" customHeight="1" x14ac:dyDescent="0.25">
      <c r="A96" s="4" t="s">
        <v>359</v>
      </c>
      <c r="B96" s="43">
        <v>4</v>
      </c>
      <c r="C96" s="43">
        <v>26</v>
      </c>
      <c r="D96" s="43" t="s">
        <v>107</v>
      </c>
      <c r="E96" s="44">
        <f>'Mapping Summary'!H96</f>
        <v>0</v>
      </c>
    </row>
    <row r="97" spans="1:5" ht="15.75" customHeight="1" x14ac:dyDescent="0.25">
      <c r="A97" s="4" t="s">
        <v>359</v>
      </c>
      <c r="B97" s="43">
        <v>4</v>
      </c>
      <c r="C97" s="43">
        <v>27</v>
      </c>
      <c r="D97" s="43" t="s">
        <v>108</v>
      </c>
      <c r="E97" s="44">
        <f>'Mapping Summary'!H97</f>
        <v>0</v>
      </c>
    </row>
    <row r="98" spans="1:5" ht="15.75" customHeight="1" x14ac:dyDescent="0.25">
      <c r="A98" s="4" t="s">
        <v>359</v>
      </c>
      <c r="B98" s="43">
        <v>4</v>
      </c>
      <c r="C98" s="43">
        <v>28</v>
      </c>
      <c r="D98" s="43" t="s">
        <v>109</v>
      </c>
      <c r="E98" s="44">
        <f>'Mapping Summary'!H98</f>
        <v>0</v>
      </c>
    </row>
    <row r="99" spans="1:5" ht="15.75" customHeight="1" x14ac:dyDescent="0.25">
      <c r="A99" s="4" t="s">
        <v>359</v>
      </c>
      <c r="B99" s="43">
        <v>4</v>
      </c>
      <c r="C99" s="43">
        <v>29</v>
      </c>
      <c r="D99" s="43" t="s">
        <v>110</v>
      </c>
      <c r="E99" s="44">
        <f>'Mapping Summary'!H99</f>
        <v>5.5</v>
      </c>
    </row>
    <row r="100" spans="1:5" ht="15.75" customHeight="1" x14ac:dyDescent="0.25">
      <c r="A100" s="4" t="s">
        <v>359</v>
      </c>
      <c r="B100" s="43">
        <v>4</v>
      </c>
      <c r="C100" s="43">
        <v>30</v>
      </c>
      <c r="D100" s="43" t="s">
        <v>111</v>
      </c>
      <c r="E100" s="44">
        <f>'Mapping Summary'!H100</f>
        <v>0</v>
      </c>
    </row>
    <row r="101" spans="1:5" ht="15.75" customHeight="1" x14ac:dyDescent="0.25">
      <c r="A101" s="4" t="s">
        <v>359</v>
      </c>
      <c r="B101" s="43">
        <v>4</v>
      </c>
      <c r="C101" s="43">
        <v>31</v>
      </c>
      <c r="D101" s="43" t="s">
        <v>112</v>
      </c>
      <c r="E101" s="44">
        <f>'Mapping Summary'!H101</f>
        <v>0</v>
      </c>
    </row>
    <row r="102" spans="1:5" ht="15.75" customHeight="1" x14ac:dyDescent="0.25">
      <c r="A102" s="4" t="s">
        <v>359</v>
      </c>
      <c r="B102" s="43">
        <v>4</v>
      </c>
      <c r="C102" s="43">
        <v>32</v>
      </c>
      <c r="D102" s="43" t="s">
        <v>113</v>
      </c>
      <c r="E102" s="44">
        <f>'Mapping Summary'!H102</f>
        <v>0</v>
      </c>
    </row>
    <row r="103" spans="1:5" ht="15.75" customHeight="1" x14ac:dyDescent="0.25">
      <c r="A103" s="4" t="s">
        <v>359</v>
      </c>
      <c r="B103" s="43">
        <v>4</v>
      </c>
      <c r="C103" s="43">
        <v>33</v>
      </c>
      <c r="D103" s="43" t="s">
        <v>114</v>
      </c>
      <c r="E103" s="44">
        <f>'Mapping Summary'!H103</f>
        <v>0</v>
      </c>
    </row>
    <row r="104" spans="1:5" ht="15.75" customHeight="1" x14ac:dyDescent="0.25">
      <c r="A104" s="4" t="s">
        <v>359</v>
      </c>
      <c r="B104" s="43">
        <v>4</v>
      </c>
      <c r="C104" s="43">
        <v>34</v>
      </c>
      <c r="D104" s="43" t="s">
        <v>115</v>
      </c>
      <c r="E104" s="44">
        <f>'Mapping Summary'!H104</f>
        <v>6</v>
      </c>
    </row>
    <row r="105" spans="1:5" ht="15.75" customHeight="1" x14ac:dyDescent="0.25">
      <c r="A105" s="4" t="s">
        <v>359</v>
      </c>
      <c r="B105" s="43">
        <v>4</v>
      </c>
      <c r="C105" s="43">
        <v>35</v>
      </c>
      <c r="D105" s="43" t="s">
        <v>116</v>
      </c>
      <c r="E105" s="44">
        <f>'Mapping Summary'!H105</f>
        <v>0</v>
      </c>
    </row>
    <row r="106" spans="1:5" ht="15.75" customHeight="1" x14ac:dyDescent="0.25">
      <c r="A106" s="4" t="s">
        <v>359</v>
      </c>
      <c r="B106" s="43">
        <v>4</v>
      </c>
      <c r="C106" s="43">
        <v>36</v>
      </c>
      <c r="D106" s="43" t="s">
        <v>117</v>
      </c>
      <c r="E106" s="44">
        <f>'Mapping Summary'!H106</f>
        <v>0</v>
      </c>
    </row>
    <row r="107" spans="1:5" ht="15.75" customHeight="1" x14ac:dyDescent="0.25">
      <c r="A107" s="4" t="s">
        <v>359</v>
      </c>
      <c r="B107" s="43">
        <v>4</v>
      </c>
      <c r="C107" s="43">
        <v>37</v>
      </c>
      <c r="D107" s="43" t="s">
        <v>118</v>
      </c>
      <c r="E107" s="44">
        <f>'Mapping Summary'!H107</f>
        <v>0</v>
      </c>
    </row>
    <row r="108" spans="1:5" ht="15.75" customHeight="1" x14ac:dyDescent="0.25">
      <c r="A108" s="4" t="s">
        <v>359</v>
      </c>
      <c r="B108" s="43">
        <v>4</v>
      </c>
      <c r="C108" s="43">
        <v>38</v>
      </c>
      <c r="D108" s="43" t="s">
        <v>119</v>
      </c>
      <c r="E108" s="44">
        <f>'Mapping Summary'!H108</f>
        <v>0</v>
      </c>
    </row>
    <row r="109" spans="1:5" ht="15.75" customHeight="1" x14ac:dyDescent="0.25">
      <c r="A109" s="4" t="s">
        <v>359</v>
      </c>
      <c r="B109" s="43">
        <v>4</v>
      </c>
      <c r="C109" s="43">
        <v>39</v>
      </c>
      <c r="D109" s="43" t="s">
        <v>120</v>
      </c>
      <c r="E109" s="44">
        <f>'Mapping Summary'!H109</f>
        <v>0</v>
      </c>
    </row>
    <row r="110" spans="1:5" ht="15.75" customHeight="1" x14ac:dyDescent="0.25">
      <c r="A110" s="4" t="s">
        <v>359</v>
      </c>
      <c r="B110" s="43">
        <v>4</v>
      </c>
      <c r="C110" s="43">
        <v>40</v>
      </c>
      <c r="D110" s="43" t="s">
        <v>121</v>
      </c>
      <c r="E110" s="44">
        <f>'Mapping Summary'!H110</f>
        <v>0</v>
      </c>
    </row>
    <row r="111" spans="1:5" ht="15.75" customHeight="1" x14ac:dyDescent="0.25">
      <c r="A111" s="4" t="s">
        <v>359</v>
      </c>
      <c r="B111" s="43">
        <v>4</v>
      </c>
      <c r="C111" s="43">
        <v>41</v>
      </c>
      <c r="D111" s="43" t="s">
        <v>122</v>
      </c>
      <c r="E111" s="44">
        <f>'Mapping Summary'!H111</f>
        <v>14</v>
      </c>
    </row>
    <row r="112" spans="1:5" ht="15.75" customHeight="1" x14ac:dyDescent="0.25">
      <c r="A112" s="4" t="s">
        <v>359</v>
      </c>
      <c r="B112" s="43">
        <v>4</v>
      </c>
      <c r="C112" s="43">
        <v>42</v>
      </c>
      <c r="D112" s="43" t="s">
        <v>123</v>
      </c>
      <c r="E112" s="44">
        <f>'Mapping Summary'!H112</f>
        <v>5</v>
      </c>
    </row>
    <row r="113" spans="1:5" ht="15.75" customHeight="1" x14ac:dyDescent="0.25">
      <c r="A113" s="4" t="s">
        <v>359</v>
      </c>
      <c r="B113" s="43">
        <v>4</v>
      </c>
      <c r="C113" s="43">
        <v>43</v>
      </c>
      <c r="D113" s="43" t="s">
        <v>124</v>
      </c>
      <c r="E113" s="44">
        <f>'Mapping Summary'!H113</f>
        <v>0</v>
      </c>
    </row>
    <row r="114" spans="1:5" ht="15.75" customHeight="1" x14ac:dyDescent="0.25">
      <c r="A114" s="4" t="s">
        <v>359</v>
      </c>
      <c r="B114" s="43">
        <v>4</v>
      </c>
      <c r="C114" s="43">
        <v>44</v>
      </c>
      <c r="D114" s="43" t="s">
        <v>125</v>
      </c>
      <c r="E114" s="44">
        <f>'Mapping Summary'!H114</f>
        <v>0</v>
      </c>
    </row>
    <row r="115" spans="1:5" ht="15.75" customHeight="1" x14ac:dyDescent="0.25">
      <c r="A115" s="4" t="s">
        <v>359</v>
      </c>
      <c r="B115" s="43">
        <v>4</v>
      </c>
      <c r="C115" s="43">
        <v>45</v>
      </c>
      <c r="D115" s="43" t="s">
        <v>126</v>
      </c>
      <c r="E115" s="44">
        <f>'Mapping Summary'!H115</f>
        <v>2</v>
      </c>
    </row>
    <row r="116" spans="1:5" ht="15.75" customHeight="1" x14ac:dyDescent="0.25">
      <c r="A116" s="4" t="s">
        <v>359</v>
      </c>
      <c r="B116" s="43">
        <v>4</v>
      </c>
      <c r="C116" s="43">
        <v>46</v>
      </c>
      <c r="D116" s="43" t="s">
        <v>127</v>
      </c>
      <c r="E116" s="44">
        <f>'Mapping Summary'!H116</f>
        <v>0</v>
      </c>
    </row>
    <row r="117" spans="1:5" ht="15.75" customHeight="1" x14ac:dyDescent="0.25">
      <c r="A117" s="4" t="s">
        <v>359</v>
      </c>
      <c r="B117" s="43">
        <v>4</v>
      </c>
      <c r="C117" s="43">
        <v>47</v>
      </c>
      <c r="D117" s="43" t="s">
        <v>128</v>
      </c>
      <c r="E117" s="44">
        <f>'Mapping Summary'!H117</f>
        <v>0</v>
      </c>
    </row>
    <row r="118" spans="1:5" ht="15.75" customHeight="1" x14ac:dyDescent="0.25">
      <c r="A118" s="4" t="s">
        <v>359</v>
      </c>
      <c r="B118" s="43">
        <v>4</v>
      </c>
      <c r="C118" s="43">
        <v>48</v>
      </c>
      <c r="D118" s="43" t="s">
        <v>129</v>
      </c>
      <c r="E118" s="44">
        <f>'Mapping Summary'!H118</f>
        <v>0</v>
      </c>
    </row>
    <row r="119" spans="1:5" ht="15.75" customHeight="1" x14ac:dyDescent="0.25">
      <c r="A119" s="4" t="s">
        <v>359</v>
      </c>
      <c r="B119" s="43">
        <v>4</v>
      </c>
      <c r="C119" s="43">
        <v>49</v>
      </c>
      <c r="D119" s="43" t="s">
        <v>130</v>
      </c>
      <c r="E119" s="44">
        <f>'Mapping Summary'!H119</f>
        <v>0</v>
      </c>
    </row>
    <row r="120" spans="1:5" ht="15.75" customHeight="1" x14ac:dyDescent="0.25">
      <c r="A120" s="4" t="s">
        <v>359</v>
      </c>
      <c r="B120" s="43">
        <v>4</v>
      </c>
      <c r="C120" s="43">
        <v>50</v>
      </c>
      <c r="D120" s="43" t="s">
        <v>131</v>
      </c>
      <c r="E120" s="44">
        <f>'Mapping Summary'!H120</f>
        <v>0</v>
      </c>
    </row>
    <row r="121" spans="1:5" ht="15.75" customHeight="1" x14ac:dyDescent="0.25">
      <c r="A121" s="4" t="s">
        <v>359</v>
      </c>
      <c r="B121" s="43">
        <v>4</v>
      </c>
      <c r="C121" s="43">
        <v>51</v>
      </c>
      <c r="D121" s="43" t="s">
        <v>132</v>
      </c>
      <c r="E121" s="44">
        <f>'Mapping Summary'!H121</f>
        <v>0</v>
      </c>
    </row>
    <row r="122" spans="1:5" ht="15.75" customHeight="1" x14ac:dyDescent="0.25">
      <c r="A122" s="4" t="s">
        <v>359</v>
      </c>
      <c r="B122" s="43">
        <v>4</v>
      </c>
      <c r="C122" s="43">
        <v>52</v>
      </c>
      <c r="D122" s="43" t="s">
        <v>133</v>
      </c>
      <c r="E122" s="44">
        <f>'Mapping Summary'!H122</f>
        <v>0</v>
      </c>
    </row>
    <row r="123" spans="1:5" ht="15.75" customHeight="1" x14ac:dyDescent="0.25">
      <c r="A123" s="4" t="s">
        <v>359</v>
      </c>
      <c r="B123" s="43">
        <v>4</v>
      </c>
      <c r="C123" s="43">
        <v>53</v>
      </c>
      <c r="D123" s="43" t="s">
        <v>134</v>
      </c>
      <c r="E123" s="44">
        <f>'Mapping Summary'!H123</f>
        <v>0</v>
      </c>
    </row>
    <row r="124" spans="1:5" ht="15.75" customHeight="1" x14ac:dyDescent="0.25">
      <c r="A124" s="4" t="s">
        <v>359</v>
      </c>
      <c r="B124" s="43">
        <v>4</v>
      </c>
      <c r="C124" s="43">
        <v>54</v>
      </c>
      <c r="D124" s="43" t="s">
        <v>135</v>
      </c>
      <c r="E124" s="44">
        <f>'Mapping Summary'!H124</f>
        <v>5.5</v>
      </c>
    </row>
    <row r="125" spans="1:5" ht="15.75" customHeight="1" x14ac:dyDescent="0.25">
      <c r="A125" s="4" t="s">
        <v>359</v>
      </c>
      <c r="B125" s="43">
        <v>4</v>
      </c>
      <c r="C125" s="43">
        <v>55</v>
      </c>
      <c r="D125" s="43" t="s">
        <v>136</v>
      </c>
      <c r="E125" s="44">
        <f>'Mapping Summary'!H125</f>
        <v>0</v>
      </c>
    </row>
    <row r="126" spans="1:5" ht="15.75" customHeight="1" x14ac:dyDescent="0.25">
      <c r="A126" s="4" t="s">
        <v>359</v>
      </c>
      <c r="B126" s="43">
        <v>4</v>
      </c>
      <c r="C126" s="43">
        <v>56</v>
      </c>
      <c r="D126" s="43" t="s">
        <v>137</v>
      </c>
      <c r="E126" s="44">
        <f>'Mapping Summary'!H126</f>
        <v>0</v>
      </c>
    </row>
    <row r="127" spans="1:5" ht="15.75" customHeight="1" x14ac:dyDescent="0.25">
      <c r="A127" s="4" t="s">
        <v>359</v>
      </c>
      <c r="B127" s="43">
        <v>4</v>
      </c>
      <c r="C127" s="43">
        <v>57</v>
      </c>
      <c r="D127" s="43" t="s">
        <v>138</v>
      </c>
      <c r="E127" s="44">
        <f>'Mapping Summary'!H127</f>
        <v>0</v>
      </c>
    </row>
    <row r="128" spans="1:5" ht="15.75" customHeight="1" x14ac:dyDescent="0.25">
      <c r="A128" s="4" t="s">
        <v>359</v>
      </c>
      <c r="B128" s="43">
        <v>4</v>
      </c>
      <c r="C128" s="43">
        <v>58</v>
      </c>
      <c r="D128" s="43" t="s">
        <v>139</v>
      </c>
      <c r="E128" s="44">
        <f>'Mapping Summary'!H128</f>
        <v>0</v>
      </c>
    </row>
    <row r="129" spans="1:5" ht="15.75" customHeight="1" x14ac:dyDescent="0.25">
      <c r="A129" s="4" t="s">
        <v>359</v>
      </c>
      <c r="B129" s="43">
        <v>4</v>
      </c>
      <c r="C129" s="43">
        <v>59</v>
      </c>
      <c r="D129" s="43" t="s">
        <v>140</v>
      </c>
      <c r="E129" s="44">
        <f>'Mapping Summary'!H129</f>
        <v>0</v>
      </c>
    </row>
    <row r="130" spans="1:5" ht="15.75" customHeight="1" x14ac:dyDescent="0.25">
      <c r="A130" s="4" t="s">
        <v>359</v>
      </c>
      <c r="B130" s="43">
        <v>4</v>
      </c>
      <c r="C130" s="43">
        <v>60</v>
      </c>
      <c r="D130" s="43" t="s">
        <v>141</v>
      </c>
      <c r="E130" s="44">
        <f>'Mapping Summary'!H130</f>
        <v>0</v>
      </c>
    </row>
    <row r="131" spans="1:5" ht="15.75" customHeight="1" x14ac:dyDescent="0.25">
      <c r="A131" s="4" t="s">
        <v>359</v>
      </c>
      <c r="B131" s="43">
        <v>4</v>
      </c>
      <c r="C131" s="43">
        <v>61</v>
      </c>
      <c r="D131" s="43" t="s">
        <v>142</v>
      </c>
      <c r="E131" s="44">
        <f>'Mapping Summary'!H131</f>
        <v>0</v>
      </c>
    </row>
    <row r="132" spans="1:5" ht="15.75" customHeight="1" x14ac:dyDescent="0.25">
      <c r="A132" s="4" t="s">
        <v>359</v>
      </c>
      <c r="B132" s="43">
        <v>4</v>
      </c>
      <c r="C132" s="43">
        <v>62</v>
      </c>
      <c r="D132" s="43" t="s">
        <v>143</v>
      </c>
      <c r="E132" s="44">
        <f>'Mapping Summary'!H132</f>
        <v>0</v>
      </c>
    </row>
    <row r="133" spans="1:5" ht="15.75" customHeight="1" x14ac:dyDescent="0.25">
      <c r="A133" s="4" t="s">
        <v>359</v>
      </c>
      <c r="B133" s="43">
        <v>4</v>
      </c>
      <c r="C133" s="43">
        <v>63</v>
      </c>
      <c r="D133" s="43" t="s">
        <v>144</v>
      </c>
      <c r="E133" s="44">
        <f>'Mapping Summary'!H133</f>
        <v>0</v>
      </c>
    </row>
    <row r="134" spans="1:5" ht="15.75" customHeight="1" x14ac:dyDescent="0.25">
      <c r="A134" s="4" t="s">
        <v>359</v>
      </c>
      <c r="B134" s="43">
        <v>4</v>
      </c>
      <c r="C134" s="43">
        <v>64</v>
      </c>
      <c r="D134" s="43" t="s">
        <v>145</v>
      </c>
      <c r="E134" s="44">
        <f>'Mapping Summary'!H134</f>
        <v>0</v>
      </c>
    </row>
    <row r="135" spans="1:5" ht="15.75" customHeight="1" x14ac:dyDescent="0.25">
      <c r="A135" s="4" t="s">
        <v>359</v>
      </c>
      <c r="B135" s="43">
        <v>4</v>
      </c>
      <c r="C135" s="43">
        <v>65</v>
      </c>
      <c r="D135" s="43" t="s">
        <v>146</v>
      </c>
      <c r="E135" s="44">
        <f>'Mapping Summary'!H135</f>
        <v>0</v>
      </c>
    </row>
    <row r="136" spans="1:5" ht="15.75" customHeight="1" x14ac:dyDescent="0.25">
      <c r="A136" s="4" t="s">
        <v>359</v>
      </c>
      <c r="B136" s="43">
        <v>4</v>
      </c>
      <c r="C136" s="43">
        <v>66</v>
      </c>
      <c r="D136" s="43" t="s">
        <v>147</v>
      </c>
      <c r="E136" s="44">
        <f>'Mapping Summary'!H136</f>
        <v>0</v>
      </c>
    </row>
    <row r="137" spans="1:5" ht="15.75" customHeight="1" x14ac:dyDescent="0.25">
      <c r="A137" s="4" t="s">
        <v>359</v>
      </c>
      <c r="B137" s="43">
        <v>4</v>
      </c>
      <c r="C137" s="43">
        <v>67</v>
      </c>
      <c r="D137" s="43" t="s">
        <v>148</v>
      </c>
      <c r="E137" s="44">
        <f>'Mapping Summary'!H137</f>
        <v>0</v>
      </c>
    </row>
    <row r="138" spans="1:5" ht="15.75" customHeight="1" x14ac:dyDescent="0.25">
      <c r="A138" s="4" t="s">
        <v>359</v>
      </c>
      <c r="B138" s="43">
        <v>6</v>
      </c>
      <c r="C138" s="43">
        <v>2</v>
      </c>
      <c r="D138" s="43" t="s">
        <v>149</v>
      </c>
      <c r="E138" s="44">
        <f>'Mapping Summary'!H138</f>
        <v>33.5</v>
      </c>
    </row>
    <row r="139" spans="1:5" ht="15.75" customHeight="1" x14ac:dyDescent="0.25">
      <c r="A139" s="4" t="s">
        <v>359</v>
      </c>
      <c r="B139" s="43">
        <v>6</v>
      </c>
      <c r="C139" s="43">
        <v>3</v>
      </c>
      <c r="D139" s="43" t="s">
        <v>150</v>
      </c>
      <c r="E139" s="44">
        <f>'Mapping Summary'!H139</f>
        <v>379.5</v>
      </c>
    </row>
    <row r="140" spans="1:5" ht="15.75" customHeight="1" x14ac:dyDescent="0.25">
      <c r="A140" s="4" t="s">
        <v>359</v>
      </c>
      <c r="B140" s="43">
        <v>6</v>
      </c>
      <c r="C140" s="43">
        <v>4</v>
      </c>
      <c r="D140" s="43" t="s">
        <v>151</v>
      </c>
      <c r="E140" s="44">
        <f>'Mapping Summary'!H140</f>
        <v>36</v>
      </c>
    </row>
    <row r="141" spans="1:5" ht="15.75" customHeight="1" x14ac:dyDescent="0.25">
      <c r="A141" s="4" t="s">
        <v>359</v>
      </c>
      <c r="B141" s="43">
        <v>6</v>
      </c>
      <c r="C141" s="43">
        <v>5</v>
      </c>
      <c r="D141" s="43" t="s">
        <v>152</v>
      </c>
      <c r="E141" s="44">
        <f>'Mapping Summary'!H141</f>
        <v>16.5</v>
      </c>
    </row>
    <row r="142" spans="1:5" ht="15.75" customHeight="1" x14ac:dyDescent="0.25">
      <c r="A142" s="4" t="s">
        <v>359</v>
      </c>
      <c r="B142" s="43">
        <v>6</v>
      </c>
      <c r="C142" s="43">
        <v>6</v>
      </c>
      <c r="D142" s="43" t="s">
        <v>153</v>
      </c>
      <c r="E142" s="44">
        <f>'Mapping Summary'!H142</f>
        <v>20.5</v>
      </c>
    </row>
    <row r="143" spans="1:5" ht="15.75" customHeight="1" x14ac:dyDescent="0.25">
      <c r="A143" s="4" t="s">
        <v>359</v>
      </c>
      <c r="B143" s="43">
        <v>6</v>
      </c>
      <c r="C143" s="43">
        <v>7</v>
      </c>
      <c r="D143" s="43" t="s">
        <v>154</v>
      </c>
      <c r="E143" s="44">
        <f>'Mapping Summary'!H143</f>
        <v>14</v>
      </c>
    </row>
    <row r="144" spans="1:5" ht="15.75" customHeight="1" x14ac:dyDescent="0.25">
      <c r="A144" s="4" t="s">
        <v>359</v>
      </c>
      <c r="B144" s="43">
        <v>6</v>
      </c>
      <c r="C144" s="43">
        <v>8</v>
      </c>
      <c r="D144" s="43" t="s">
        <v>155</v>
      </c>
      <c r="E144" s="44">
        <f>'Mapping Summary'!H144</f>
        <v>0</v>
      </c>
    </row>
    <row r="145" spans="1:5" ht="15.75" customHeight="1" x14ac:dyDescent="0.25">
      <c r="A145" s="4" t="s">
        <v>359</v>
      </c>
      <c r="B145" s="43">
        <v>6</v>
      </c>
      <c r="C145" s="43">
        <v>9</v>
      </c>
      <c r="D145" s="43" t="s">
        <v>156</v>
      </c>
      <c r="E145" s="44">
        <f>'Mapping Summary'!H145</f>
        <v>0</v>
      </c>
    </row>
    <row r="146" spans="1:5" ht="15.75" customHeight="1" x14ac:dyDescent="0.25">
      <c r="A146" s="4" t="s">
        <v>359</v>
      </c>
      <c r="B146" s="43">
        <v>6</v>
      </c>
      <c r="C146" s="43">
        <v>10</v>
      </c>
      <c r="D146" s="43" t="s">
        <v>157</v>
      </c>
      <c r="E146" s="44">
        <f>'Mapping Summary'!H146</f>
        <v>0</v>
      </c>
    </row>
    <row r="147" spans="1:5" ht="15.75" customHeight="1" x14ac:dyDescent="0.25">
      <c r="A147" s="4" t="s">
        <v>359</v>
      </c>
      <c r="B147" s="43">
        <v>6</v>
      </c>
      <c r="C147" s="43">
        <v>11</v>
      </c>
      <c r="D147" s="43" t="s">
        <v>158</v>
      </c>
      <c r="E147" s="44">
        <f>'Mapping Summary'!H147</f>
        <v>0</v>
      </c>
    </row>
    <row r="148" spans="1:5" ht="15.75" customHeight="1" x14ac:dyDescent="0.25">
      <c r="A148" s="4" t="s">
        <v>359</v>
      </c>
      <c r="B148" s="43">
        <v>6</v>
      </c>
      <c r="C148" s="43">
        <v>12</v>
      </c>
      <c r="D148" s="43" t="s">
        <v>159</v>
      </c>
      <c r="E148" s="44">
        <f>'Mapping Summary'!H148</f>
        <v>0</v>
      </c>
    </row>
    <row r="149" spans="1:5" ht="15.75" customHeight="1" x14ac:dyDescent="0.25">
      <c r="A149" s="4" t="s">
        <v>359</v>
      </c>
      <c r="B149" s="43">
        <v>6</v>
      </c>
      <c r="C149" s="43">
        <v>13</v>
      </c>
      <c r="D149" s="43" t="s">
        <v>160</v>
      </c>
      <c r="E149" s="44">
        <f>'Mapping Summary'!H149</f>
        <v>0</v>
      </c>
    </row>
    <row r="150" spans="1:5" ht="15.75" customHeight="1" x14ac:dyDescent="0.25">
      <c r="A150" s="4" t="s">
        <v>359</v>
      </c>
      <c r="B150" s="43">
        <v>6</v>
      </c>
      <c r="C150" s="43">
        <v>14</v>
      </c>
      <c r="D150" s="43" t="s">
        <v>161</v>
      </c>
      <c r="E150" s="44">
        <f>'Mapping Summary'!H150</f>
        <v>0</v>
      </c>
    </row>
    <row r="151" spans="1:5" ht="15.75" customHeight="1" x14ac:dyDescent="0.25">
      <c r="A151" s="4" t="s">
        <v>359</v>
      </c>
      <c r="B151" s="43">
        <v>6</v>
      </c>
      <c r="C151" s="43">
        <v>15</v>
      </c>
      <c r="D151" s="43" t="s">
        <v>162</v>
      </c>
      <c r="E151" s="44">
        <f>'Mapping Summary'!H151</f>
        <v>0</v>
      </c>
    </row>
    <row r="152" spans="1:5" ht="15.75" customHeight="1" x14ac:dyDescent="0.25">
      <c r="A152" s="4" t="s">
        <v>359</v>
      </c>
      <c r="B152" s="43">
        <v>6</v>
      </c>
      <c r="C152" s="43">
        <v>16</v>
      </c>
      <c r="D152" s="43" t="s">
        <v>163</v>
      </c>
      <c r="E152" s="44">
        <f>'Mapping Summary'!H152</f>
        <v>0</v>
      </c>
    </row>
    <row r="153" spans="1:5" ht="15.75" customHeight="1" x14ac:dyDescent="0.25">
      <c r="A153" s="4" t="s">
        <v>359</v>
      </c>
      <c r="B153" s="43">
        <v>6</v>
      </c>
      <c r="C153" s="43">
        <v>17</v>
      </c>
      <c r="D153" s="43" t="s">
        <v>164</v>
      </c>
      <c r="E153" s="44">
        <f>'Mapping Summary'!H153</f>
        <v>0</v>
      </c>
    </row>
    <row r="154" spans="1:5" ht="15.75" customHeight="1" x14ac:dyDescent="0.25">
      <c r="A154" s="4" t="s">
        <v>359</v>
      </c>
      <c r="B154" s="43">
        <v>6</v>
      </c>
      <c r="C154" s="43">
        <v>18</v>
      </c>
      <c r="D154" s="43" t="s">
        <v>165</v>
      </c>
      <c r="E154" s="44">
        <f>'Mapping Summary'!H154</f>
        <v>0</v>
      </c>
    </row>
    <row r="155" spans="1:5" ht="15.75" customHeight="1" x14ac:dyDescent="0.25">
      <c r="A155" s="4" t="s">
        <v>359</v>
      </c>
      <c r="B155" s="43">
        <v>6</v>
      </c>
      <c r="C155" s="43">
        <v>19</v>
      </c>
      <c r="D155" s="43" t="s">
        <v>166</v>
      </c>
      <c r="E155" s="44">
        <f>'Mapping Summary'!H155</f>
        <v>0</v>
      </c>
    </row>
    <row r="156" spans="1:5" ht="15.75" customHeight="1" x14ac:dyDescent="0.25">
      <c r="A156" s="4" t="s">
        <v>359</v>
      </c>
      <c r="B156" s="43">
        <v>6</v>
      </c>
      <c r="C156" s="43">
        <v>20</v>
      </c>
      <c r="D156" s="43" t="s">
        <v>167</v>
      </c>
      <c r="E156" s="44">
        <f>'Mapping Summary'!H156</f>
        <v>0</v>
      </c>
    </row>
    <row r="157" spans="1:5" ht="15.75" customHeight="1" x14ac:dyDescent="0.25">
      <c r="A157" s="4" t="s">
        <v>359</v>
      </c>
      <c r="B157" s="43">
        <v>6</v>
      </c>
      <c r="C157" s="43">
        <v>21</v>
      </c>
      <c r="D157" s="43" t="s">
        <v>168</v>
      </c>
      <c r="E157" s="44">
        <f>'Mapping Summary'!H157</f>
        <v>0</v>
      </c>
    </row>
    <row r="158" spans="1:5" ht="15.75" customHeight="1" x14ac:dyDescent="0.25">
      <c r="A158" s="4" t="s">
        <v>359</v>
      </c>
      <c r="B158" s="43">
        <v>6</v>
      </c>
      <c r="C158" s="43">
        <v>22</v>
      </c>
      <c r="D158" s="43" t="s">
        <v>169</v>
      </c>
      <c r="E158" s="44">
        <f>'Mapping Summary'!H158</f>
        <v>6</v>
      </c>
    </row>
    <row r="159" spans="1:5" ht="15.75" customHeight="1" x14ac:dyDescent="0.25">
      <c r="A159" s="4" t="s">
        <v>359</v>
      </c>
      <c r="B159" s="43">
        <v>6</v>
      </c>
      <c r="C159" s="43">
        <v>23</v>
      </c>
      <c r="D159" s="43" t="s">
        <v>170</v>
      </c>
      <c r="E159" s="44">
        <f>'Mapping Summary'!H159</f>
        <v>0</v>
      </c>
    </row>
    <row r="160" spans="1:5" ht="15.75" customHeight="1" x14ac:dyDescent="0.25">
      <c r="A160" s="4" t="s">
        <v>359</v>
      </c>
      <c r="B160" s="43">
        <v>6</v>
      </c>
      <c r="C160" s="43">
        <v>24</v>
      </c>
      <c r="D160" s="43" t="s">
        <v>171</v>
      </c>
      <c r="E160" s="44">
        <f>'Mapping Summary'!H160</f>
        <v>0</v>
      </c>
    </row>
    <row r="161" spans="1:5" ht="15.75" customHeight="1" x14ac:dyDescent="0.25">
      <c r="A161" s="4" t="s">
        <v>359</v>
      </c>
      <c r="B161" s="43">
        <v>6</v>
      </c>
      <c r="C161" s="43">
        <v>25</v>
      </c>
      <c r="D161" s="43" t="s">
        <v>172</v>
      </c>
      <c r="E161" s="44">
        <f>'Mapping Summary'!H161</f>
        <v>0</v>
      </c>
    </row>
    <row r="162" spans="1:5" ht="15.75" customHeight="1" x14ac:dyDescent="0.25">
      <c r="A162" s="4" t="s">
        <v>359</v>
      </c>
      <c r="B162" s="43">
        <v>6</v>
      </c>
      <c r="C162" s="43">
        <v>26</v>
      </c>
      <c r="D162" s="43" t="s">
        <v>173</v>
      </c>
      <c r="E162" s="44">
        <f>'Mapping Summary'!H162</f>
        <v>0</v>
      </c>
    </row>
    <row r="163" spans="1:5" ht="15.75" customHeight="1" x14ac:dyDescent="0.25">
      <c r="A163" s="4" t="s">
        <v>359</v>
      </c>
      <c r="B163" s="43">
        <v>6</v>
      </c>
      <c r="C163" s="43">
        <v>27</v>
      </c>
      <c r="D163" s="43" t="s">
        <v>174</v>
      </c>
      <c r="E163" s="44">
        <f>'Mapping Summary'!H163</f>
        <v>0</v>
      </c>
    </row>
    <row r="164" spans="1:5" ht="15.75" customHeight="1" x14ac:dyDescent="0.25">
      <c r="A164" s="4" t="s">
        <v>359</v>
      </c>
      <c r="B164" s="43">
        <v>6</v>
      </c>
      <c r="C164" s="43">
        <v>28</v>
      </c>
      <c r="D164" s="43" t="s">
        <v>175</v>
      </c>
      <c r="E164" s="44">
        <f>'Mapping Summary'!H164</f>
        <v>0</v>
      </c>
    </row>
    <row r="165" spans="1:5" ht="15.75" customHeight="1" x14ac:dyDescent="0.25">
      <c r="A165" s="4" t="s">
        <v>359</v>
      </c>
      <c r="B165" s="43">
        <v>6</v>
      </c>
      <c r="C165" s="43">
        <v>29</v>
      </c>
      <c r="D165" s="43" t="s">
        <v>176</v>
      </c>
      <c r="E165" s="44">
        <f>'Mapping Summary'!H165</f>
        <v>0</v>
      </c>
    </row>
    <row r="166" spans="1:5" ht="15.75" customHeight="1" x14ac:dyDescent="0.25">
      <c r="A166" s="4" t="s">
        <v>359</v>
      </c>
      <c r="B166" s="43">
        <v>6</v>
      </c>
      <c r="C166" s="43">
        <v>30</v>
      </c>
      <c r="D166" s="43" t="s">
        <v>177</v>
      </c>
      <c r="E166" s="44">
        <f>'Mapping Summary'!H166</f>
        <v>0</v>
      </c>
    </row>
    <row r="167" spans="1:5" ht="15.75" customHeight="1" x14ac:dyDescent="0.25">
      <c r="A167" s="4" t="s">
        <v>359</v>
      </c>
      <c r="B167" s="43">
        <v>6</v>
      </c>
      <c r="C167" s="43">
        <v>31</v>
      </c>
      <c r="D167" s="43" t="s">
        <v>178</v>
      </c>
      <c r="E167" s="44">
        <f>'Mapping Summary'!H167</f>
        <v>0</v>
      </c>
    </row>
    <row r="168" spans="1:5" ht="15.75" customHeight="1" x14ac:dyDescent="0.25">
      <c r="A168" s="4" t="s">
        <v>359</v>
      </c>
      <c r="B168" s="43">
        <v>6</v>
      </c>
      <c r="C168" s="43">
        <v>32</v>
      </c>
      <c r="D168" s="43" t="s">
        <v>179</v>
      </c>
      <c r="E168" s="44">
        <f>'Mapping Summary'!H168</f>
        <v>0</v>
      </c>
    </row>
    <row r="169" spans="1:5" ht="15.75" customHeight="1" x14ac:dyDescent="0.25">
      <c r="A169" s="4" t="s">
        <v>359</v>
      </c>
      <c r="B169" s="43">
        <v>6</v>
      </c>
      <c r="C169" s="43">
        <v>33</v>
      </c>
      <c r="D169" s="43" t="s">
        <v>180</v>
      </c>
      <c r="E169" s="44">
        <f>'Mapping Summary'!H169</f>
        <v>8.75</v>
      </c>
    </row>
    <row r="170" spans="1:5" ht="15.75" customHeight="1" x14ac:dyDescent="0.25">
      <c r="A170" s="4" t="s">
        <v>359</v>
      </c>
      <c r="B170" s="43">
        <v>6</v>
      </c>
      <c r="C170" s="43">
        <v>34</v>
      </c>
      <c r="D170" s="43" t="s">
        <v>181</v>
      </c>
      <c r="E170" s="44">
        <f>'Mapping Summary'!H170</f>
        <v>8.5</v>
      </c>
    </row>
    <row r="171" spans="1:5" ht="15.75" customHeight="1" x14ac:dyDescent="0.25">
      <c r="A171" s="4" t="s">
        <v>359</v>
      </c>
      <c r="B171" s="43">
        <v>6</v>
      </c>
      <c r="C171" s="43">
        <v>35</v>
      </c>
      <c r="D171" s="43" t="s">
        <v>182</v>
      </c>
      <c r="E171" s="44">
        <f>'Mapping Summary'!H171</f>
        <v>0</v>
      </c>
    </row>
    <row r="172" spans="1:5" ht="15.75" customHeight="1" x14ac:dyDescent="0.25">
      <c r="A172" s="4" t="s">
        <v>359</v>
      </c>
      <c r="B172" s="43">
        <v>6</v>
      </c>
      <c r="C172" s="43">
        <v>36</v>
      </c>
      <c r="D172" s="43" t="s">
        <v>183</v>
      </c>
      <c r="E172" s="44">
        <f>'Mapping Summary'!H172</f>
        <v>0</v>
      </c>
    </row>
    <row r="173" spans="1:5" ht="15.75" customHeight="1" x14ac:dyDescent="0.25">
      <c r="A173" s="4" t="s">
        <v>359</v>
      </c>
      <c r="B173" s="43">
        <v>6</v>
      </c>
      <c r="C173" s="43">
        <v>37</v>
      </c>
      <c r="D173" s="43" t="s">
        <v>184</v>
      </c>
      <c r="E173" s="44">
        <f>'Mapping Summary'!H173</f>
        <v>18</v>
      </c>
    </row>
    <row r="174" spans="1:5" ht="15.75" customHeight="1" x14ac:dyDescent="0.25">
      <c r="A174" s="4" t="s">
        <v>359</v>
      </c>
      <c r="B174" s="43">
        <v>6</v>
      </c>
      <c r="C174" s="43">
        <v>38</v>
      </c>
      <c r="D174" s="43" t="s">
        <v>185</v>
      </c>
      <c r="E174" s="44">
        <f>'Mapping Summary'!H174</f>
        <v>0</v>
      </c>
    </row>
    <row r="175" spans="1:5" ht="15.75" customHeight="1" x14ac:dyDescent="0.25">
      <c r="A175" s="4" t="s">
        <v>359</v>
      </c>
      <c r="B175" s="43">
        <v>6</v>
      </c>
      <c r="C175" s="43">
        <v>39</v>
      </c>
      <c r="D175" s="43" t="s">
        <v>186</v>
      </c>
      <c r="E175" s="44">
        <f>'Mapping Summary'!H175</f>
        <v>0</v>
      </c>
    </row>
    <row r="176" spans="1:5" ht="15.75" customHeight="1" x14ac:dyDescent="0.25">
      <c r="A176" s="4" t="s">
        <v>359</v>
      </c>
      <c r="B176" s="43">
        <v>6</v>
      </c>
      <c r="C176" s="43">
        <v>40</v>
      </c>
      <c r="D176" s="43" t="s">
        <v>187</v>
      </c>
      <c r="E176" s="44">
        <f>'Mapping Summary'!H176</f>
        <v>2</v>
      </c>
    </row>
    <row r="177" spans="1:5" ht="15.75" customHeight="1" x14ac:dyDescent="0.25">
      <c r="A177" s="4" t="s">
        <v>359</v>
      </c>
      <c r="B177" s="43">
        <v>6</v>
      </c>
      <c r="C177" s="43">
        <v>41</v>
      </c>
      <c r="D177" s="43" t="s">
        <v>188</v>
      </c>
      <c r="E177" s="44">
        <f>'Mapping Summary'!H177</f>
        <v>0</v>
      </c>
    </row>
    <row r="178" spans="1:5" ht="15.75" customHeight="1" x14ac:dyDescent="0.25">
      <c r="A178" s="4" t="s">
        <v>359</v>
      </c>
      <c r="B178" s="43">
        <v>6</v>
      </c>
      <c r="C178" s="43">
        <v>42</v>
      </c>
      <c r="D178" s="43" t="s">
        <v>189</v>
      </c>
      <c r="E178" s="44">
        <f>'Mapping Summary'!H178</f>
        <v>0</v>
      </c>
    </row>
    <row r="179" spans="1:5" ht="15.75" customHeight="1" x14ac:dyDescent="0.25">
      <c r="A179" s="4" t="s">
        <v>359</v>
      </c>
      <c r="B179" s="43">
        <v>6</v>
      </c>
      <c r="C179" s="43">
        <v>43</v>
      </c>
      <c r="D179" s="43" t="s">
        <v>190</v>
      </c>
      <c r="E179" s="44">
        <f>'Mapping Summary'!H179</f>
        <v>0</v>
      </c>
    </row>
    <row r="180" spans="1:5" ht="15.75" customHeight="1" x14ac:dyDescent="0.25">
      <c r="A180" s="4" t="s">
        <v>359</v>
      </c>
      <c r="B180" s="43">
        <v>6</v>
      </c>
      <c r="C180" s="43">
        <v>44</v>
      </c>
      <c r="D180" s="43" t="s">
        <v>191</v>
      </c>
      <c r="E180" s="44">
        <f>'Mapping Summary'!H180</f>
        <v>0</v>
      </c>
    </row>
    <row r="181" spans="1:5" ht="15.75" customHeight="1" x14ac:dyDescent="0.25">
      <c r="A181" s="4" t="s">
        <v>359</v>
      </c>
      <c r="B181" s="43">
        <v>6</v>
      </c>
      <c r="C181" s="43">
        <v>45</v>
      </c>
      <c r="D181" s="43" t="s">
        <v>192</v>
      </c>
      <c r="E181" s="44">
        <f>'Mapping Summary'!H181</f>
        <v>0</v>
      </c>
    </row>
    <row r="182" spans="1:5" ht="15.75" customHeight="1" x14ac:dyDescent="0.25">
      <c r="A182" s="4" t="s">
        <v>359</v>
      </c>
      <c r="B182" s="43">
        <v>6</v>
      </c>
      <c r="C182" s="43">
        <v>46</v>
      </c>
      <c r="D182" s="43" t="s">
        <v>193</v>
      </c>
      <c r="E182" s="44">
        <f>'Mapping Summary'!H182</f>
        <v>13</v>
      </c>
    </row>
    <row r="183" spans="1:5" ht="15.75" customHeight="1" x14ac:dyDescent="0.25">
      <c r="A183" s="4" t="s">
        <v>359</v>
      </c>
      <c r="B183" s="43">
        <v>6</v>
      </c>
      <c r="C183" s="43">
        <v>47</v>
      </c>
      <c r="D183" s="43" t="s">
        <v>194</v>
      </c>
      <c r="E183" s="44">
        <f>'Mapping Summary'!H183</f>
        <v>12.5</v>
      </c>
    </row>
    <row r="184" spans="1:5" ht="15.75" customHeight="1" x14ac:dyDescent="0.25">
      <c r="A184" s="4" t="s">
        <v>359</v>
      </c>
      <c r="B184" s="43">
        <v>6</v>
      </c>
      <c r="C184" s="43">
        <v>48</v>
      </c>
      <c r="D184" s="43" t="s">
        <v>195</v>
      </c>
      <c r="E184" s="44">
        <f>'Mapping Summary'!H184</f>
        <v>0</v>
      </c>
    </row>
    <row r="185" spans="1:5" ht="15.75" customHeight="1" x14ac:dyDescent="0.25">
      <c r="A185" s="4" t="s">
        <v>359</v>
      </c>
      <c r="B185" s="43">
        <v>6</v>
      </c>
      <c r="C185" s="43">
        <v>49</v>
      </c>
      <c r="D185" s="43" t="s">
        <v>196</v>
      </c>
      <c r="E185" s="44">
        <f>'Mapping Summary'!H185</f>
        <v>0</v>
      </c>
    </row>
    <row r="186" spans="1:5" ht="15.75" customHeight="1" x14ac:dyDescent="0.25">
      <c r="A186" s="4" t="s">
        <v>359</v>
      </c>
      <c r="B186" s="43">
        <v>6</v>
      </c>
      <c r="C186" s="43">
        <v>50</v>
      </c>
      <c r="D186" s="43" t="s">
        <v>197</v>
      </c>
      <c r="E186" s="44">
        <f>'Mapping Summary'!H186</f>
        <v>11.5</v>
      </c>
    </row>
    <row r="187" spans="1:5" ht="15.75" customHeight="1" x14ac:dyDescent="0.25">
      <c r="A187" s="4" t="s">
        <v>359</v>
      </c>
      <c r="B187" s="43">
        <v>6</v>
      </c>
      <c r="C187" s="43">
        <v>51</v>
      </c>
      <c r="D187" s="43" t="s">
        <v>198</v>
      </c>
      <c r="E187" s="44">
        <f>'Mapping Summary'!H187</f>
        <v>13.5</v>
      </c>
    </row>
    <row r="188" spans="1:5" ht="15.75" customHeight="1" x14ac:dyDescent="0.25">
      <c r="A188" s="4" t="s">
        <v>359</v>
      </c>
      <c r="B188" s="43">
        <v>6</v>
      </c>
      <c r="C188" s="43">
        <v>52</v>
      </c>
      <c r="D188" s="43" t="s">
        <v>199</v>
      </c>
      <c r="E188" s="44">
        <f>'Mapping Summary'!H188</f>
        <v>17</v>
      </c>
    </row>
    <row r="189" spans="1:5" ht="15.75" customHeight="1" x14ac:dyDescent="0.25">
      <c r="A189" s="4" t="s">
        <v>359</v>
      </c>
      <c r="B189" s="43">
        <v>6</v>
      </c>
      <c r="C189" s="43">
        <v>53</v>
      </c>
      <c r="D189" s="43" t="s">
        <v>200</v>
      </c>
      <c r="E189" s="44">
        <f>'Mapping Summary'!H189</f>
        <v>9.5</v>
      </c>
    </row>
    <row r="190" spans="1:5" ht="15.75" customHeight="1" x14ac:dyDescent="0.25">
      <c r="A190" s="4" t="s">
        <v>359</v>
      </c>
      <c r="B190" s="43">
        <v>6</v>
      </c>
      <c r="C190" s="43">
        <v>54</v>
      </c>
      <c r="D190" s="43" t="s">
        <v>201</v>
      </c>
      <c r="E190" s="44">
        <f>'Mapping Summary'!H190</f>
        <v>6</v>
      </c>
    </row>
    <row r="191" spans="1:5" ht="15.75" customHeight="1" x14ac:dyDescent="0.25">
      <c r="A191" s="4" t="s">
        <v>359</v>
      </c>
      <c r="B191" s="43">
        <v>6</v>
      </c>
      <c r="C191" s="43">
        <v>55</v>
      </c>
      <c r="D191" s="43" t="s">
        <v>202</v>
      </c>
      <c r="E191" s="44">
        <f>'Mapping Summary'!H191</f>
        <v>6.5</v>
      </c>
    </row>
    <row r="192" spans="1:5" ht="15.75" customHeight="1" x14ac:dyDescent="0.25">
      <c r="A192" s="4" t="s">
        <v>359</v>
      </c>
      <c r="B192" s="43">
        <v>6</v>
      </c>
      <c r="C192" s="43">
        <v>56</v>
      </c>
      <c r="D192" s="43" t="s">
        <v>203</v>
      </c>
      <c r="E192" s="44">
        <f>'Mapping Summary'!H192</f>
        <v>0</v>
      </c>
    </row>
    <row r="193" spans="1:5" ht="15.75" customHeight="1" x14ac:dyDescent="0.25">
      <c r="A193" s="4" t="s">
        <v>359</v>
      </c>
      <c r="B193" s="43">
        <v>6</v>
      </c>
      <c r="C193" s="43">
        <v>57</v>
      </c>
      <c r="D193" s="43" t="s">
        <v>204</v>
      </c>
      <c r="E193" s="44">
        <f>'Mapping Summary'!H193</f>
        <v>0</v>
      </c>
    </row>
    <row r="194" spans="1:5" ht="15.75" customHeight="1" x14ac:dyDescent="0.25">
      <c r="A194" s="4" t="s">
        <v>359</v>
      </c>
      <c r="B194" s="43">
        <v>6</v>
      </c>
      <c r="C194" s="43">
        <v>58</v>
      </c>
      <c r="D194" s="43" t="s">
        <v>205</v>
      </c>
      <c r="E194" s="44">
        <f>'Mapping Summary'!H194</f>
        <v>0</v>
      </c>
    </row>
    <row r="195" spans="1:5" ht="15.75" customHeight="1" x14ac:dyDescent="0.25">
      <c r="A195" s="4" t="s">
        <v>359</v>
      </c>
      <c r="B195" s="43">
        <v>6</v>
      </c>
      <c r="C195" s="43">
        <v>59</v>
      </c>
      <c r="D195" s="43" t="s">
        <v>206</v>
      </c>
      <c r="E195" s="44">
        <f>'Mapping Summary'!H195</f>
        <v>0</v>
      </c>
    </row>
    <row r="196" spans="1:5" ht="15.75" customHeight="1" x14ac:dyDescent="0.25">
      <c r="A196" s="4" t="s">
        <v>359</v>
      </c>
      <c r="B196" s="43">
        <v>6</v>
      </c>
      <c r="C196" s="43">
        <v>60</v>
      </c>
      <c r="D196" s="43" t="s">
        <v>207</v>
      </c>
      <c r="E196" s="44">
        <f>'Mapping Summary'!H196</f>
        <v>0</v>
      </c>
    </row>
    <row r="197" spans="1:5" ht="15.75" customHeight="1" x14ac:dyDescent="0.25">
      <c r="A197" s="4" t="s">
        <v>359</v>
      </c>
      <c r="B197" s="43">
        <v>6</v>
      </c>
      <c r="C197" s="43">
        <v>61</v>
      </c>
      <c r="D197" s="43" t="s">
        <v>208</v>
      </c>
      <c r="E197" s="44">
        <f>'Mapping Summary'!H197</f>
        <v>0</v>
      </c>
    </row>
    <row r="198" spans="1:5" ht="15.75" customHeight="1" x14ac:dyDescent="0.25">
      <c r="A198" s="4" t="s">
        <v>359</v>
      </c>
      <c r="B198" s="43">
        <v>6</v>
      </c>
      <c r="C198" s="43">
        <v>62</v>
      </c>
      <c r="D198" s="43" t="s">
        <v>209</v>
      </c>
      <c r="E198" s="44">
        <f>'Mapping Summary'!H198</f>
        <v>0</v>
      </c>
    </row>
    <row r="199" spans="1:5" ht="15.75" customHeight="1" x14ac:dyDescent="0.25">
      <c r="A199" s="4" t="s">
        <v>359</v>
      </c>
      <c r="B199" s="43">
        <v>6</v>
      </c>
      <c r="C199" s="43">
        <v>63</v>
      </c>
      <c r="D199" s="43" t="s">
        <v>210</v>
      </c>
      <c r="E199" s="44">
        <f>'Mapping Summary'!H199</f>
        <v>0</v>
      </c>
    </row>
    <row r="200" spans="1:5" ht="15.75" customHeight="1" x14ac:dyDescent="0.25">
      <c r="A200" s="4" t="s">
        <v>359</v>
      </c>
      <c r="B200" s="43">
        <v>6</v>
      </c>
      <c r="C200" s="43">
        <v>64</v>
      </c>
      <c r="D200" s="43" t="s">
        <v>211</v>
      </c>
      <c r="E200" s="44">
        <f>'Mapping Summary'!H200</f>
        <v>0</v>
      </c>
    </row>
    <row r="201" spans="1:5" ht="15.75" customHeight="1" x14ac:dyDescent="0.25">
      <c r="A201" s="4" t="s">
        <v>359</v>
      </c>
      <c r="B201" s="43">
        <v>6</v>
      </c>
      <c r="C201" s="43">
        <v>65</v>
      </c>
      <c r="D201" s="43" t="s">
        <v>212</v>
      </c>
      <c r="E201" s="44">
        <f>'Mapping Summary'!H201</f>
        <v>0</v>
      </c>
    </row>
    <row r="202" spans="1:5" ht="15.75" customHeight="1" x14ac:dyDescent="0.25">
      <c r="A202" s="4" t="s">
        <v>359</v>
      </c>
      <c r="B202" s="43">
        <v>6</v>
      </c>
      <c r="C202" s="43">
        <v>66</v>
      </c>
      <c r="D202" s="43" t="s">
        <v>213</v>
      </c>
      <c r="E202" s="44">
        <f>'Mapping Summary'!H202</f>
        <v>0</v>
      </c>
    </row>
    <row r="203" spans="1:5" ht="15.75" customHeight="1" x14ac:dyDescent="0.25">
      <c r="A203" s="4" t="s">
        <v>359</v>
      </c>
      <c r="B203" s="43">
        <v>6</v>
      </c>
      <c r="C203" s="43">
        <v>67</v>
      </c>
      <c r="D203" s="43" t="s">
        <v>214</v>
      </c>
      <c r="E203" s="44">
        <f>'Mapping Summary'!H203</f>
        <v>0</v>
      </c>
    </row>
    <row r="204" spans="1:5" ht="15.75" customHeight="1" x14ac:dyDescent="0.25">
      <c r="A204" s="4" t="s">
        <v>359</v>
      </c>
      <c r="B204" s="43">
        <v>8</v>
      </c>
      <c r="C204" s="43">
        <v>2</v>
      </c>
      <c r="D204" s="43" t="s">
        <v>215</v>
      </c>
      <c r="E204" s="44">
        <f>'Mapping Summary'!H204</f>
        <v>0</v>
      </c>
    </row>
    <row r="205" spans="1:5" ht="15.75" customHeight="1" x14ac:dyDescent="0.25">
      <c r="A205" s="4" t="s">
        <v>359</v>
      </c>
      <c r="B205" s="43">
        <v>8</v>
      </c>
      <c r="C205" s="43">
        <v>3</v>
      </c>
      <c r="D205" s="43" t="s">
        <v>216</v>
      </c>
      <c r="E205" s="44">
        <f>'Mapping Summary'!H205</f>
        <v>0</v>
      </c>
    </row>
    <row r="206" spans="1:5" ht="15.75" customHeight="1" x14ac:dyDescent="0.25">
      <c r="A206" s="4" t="s">
        <v>359</v>
      </c>
      <c r="B206" s="43">
        <v>8</v>
      </c>
      <c r="C206" s="43">
        <v>4</v>
      </c>
      <c r="D206" s="43" t="s">
        <v>217</v>
      </c>
      <c r="E206" s="44">
        <f>'Mapping Summary'!H206</f>
        <v>0</v>
      </c>
    </row>
    <row r="207" spans="1:5" ht="15.75" customHeight="1" x14ac:dyDescent="0.25">
      <c r="A207" s="4" t="s">
        <v>359</v>
      </c>
      <c r="B207" s="43">
        <v>8</v>
      </c>
      <c r="C207" s="43">
        <v>5</v>
      </c>
      <c r="D207" s="43" t="s">
        <v>218</v>
      </c>
      <c r="E207" s="44">
        <f>'Mapping Summary'!H207</f>
        <v>0</v>
      </c>
    </row>
    <row r="208" spans="1:5" ht="15.75" customHeight="1" x14ac:dyDescent="0.25">
      <c r="A208" s="4" t="s">
        <v>359</v>
      </c>
      <c r="B208" s="43">
        <v>8</v>
      </c>
      <c r="C208" s="43">
        <v>6</v>
      </c>
      <c r="D208" s="43" t="s">
        <v>219</v>
      </c>
      <c r="E208" s="44">
        <f>'Mapping Summary'!H208</f>
        <v>0</v>
      </c>
    </row>
    <row r="209" spans="1:5" ht="15.75" customHeight="1" x14ac:dyDescent="0.25">
      <c r="A209" s="4" t="s">
        <v>359</v>
      </c>
      <c r="B209" s="43">
        <v>8</v>
      </c>
      <c r="C209" s="43">
        <v>7</v>
      </c>
      <c r="D209" s="43" t="s">
        <v>220</v>
      </c>
      <c r="E209" s="44">
        <f>'Mapping Summary'!H209</f>
        <v>89.75</v>
      </c>
    </row>
    <row r="210" spans="1:5" ht="15.75" customHeight="1" x14ac:dyDescent="0.25">
      <c r="A210" s="4" t="s">
        <v>359</v>
      </c>
      <c r="B210" s="43">
        <v>8</v>
      </c>
      <c r="C210" s="43">
        <v>8</v>
      </c>
      <c r="D210" s="43" t="s">
        <v>221</v>
      </c>
      <c r="E210" s="44">
        <f>'Mapping Summary'!H210</f>
        <v>204.5</v>
      </c>
    </row>
    <row r="211" spans="1:5" ht="15.75" customHeight="1" x14ac:dyDescent="0.25">
      <c r="A211" s="4" t="s">
        <v>359</v>
      </c>
      <c r="B211" s="43">
        <v>8</v>
      </c>
      <c r="C211" s="43">
        <v>9</v>
      </c>
      <c r="D211" s="43" t="s">
        <v>222</v>
      </c>
      <c r="E211" s="44">
        <f>'Mapping Summary'!H211</f>
        <v>79.5</v>
      </c>
    </row>
    <row r="212" spans="1:5" ht="15.75" customHeight="1" x14ac:dyDescent="0.25">
      <c r="A212" s="4" t="s">
        <v>359</v>
      </c>
      <c r="B212" s="43">
        <v>8</v>
      </c>
      <c r="C212" s="43">
        <v>10</v>
      </c>
      <c r="D212" s="43" t="s">
        <v>223</v>
      </c>
      <c r="E212" s="44">
        <f>'Mapping Summary'!H212</f>
        <v>55.5</v>
      </c>
    </row>
    <row r="213" spans="1:5" ht="15.75" customHeight="1" x14ac:dyDescent="0.25">
      <c r="A213" s="4" t="s">
        <v>359</v>
      </c>
      <c r="B213" s="43">
        <v>8</v>
      </c>
      <c r="C213" s="43">
        <v>11</v>
      </c>
      <c r="D213" s="43" t="s">
        <v>224</v>
      </c>
      <c r="E213" s="44">
        <f>'Mapping Summary'!H213</f>
        <v>0</v>
      </c>
    </row>
    <row r="214" spans="1:5" ht="15.75" customHeight="1" x14ac:dyDescent="0.25">
      <c r="A214" s="4" t="s">
        <v>359</v>
      </c>
      <c r="B214" s="43">
        <v>8</v>
      </c>
      <c r="C214" s="43">
        <v>12</v>
      </c>
      <c r="D214" s="43" t="s">
        <v>225</v>
      </c>
      <c r="E214" s="44">
        <f>'Mapping Summary'!H214</f>
        <v>0</v>
      </c>
    </row>
    <row r="215" spans="1:5" ht="15.75" customHeight="1" x14ac:dyDescent="0.25">
      <c r="A215" s="4" t="s">
        <v>359</v>
      </c>
      <c r="B215" s="43">
        <v>8</v>
      </c>
      <c r="C215" s="43">
        <v>13</v>
      </c>
      <c r="D215" s="43" t="s">
        <v>226</v>
      </c>
      <c r="E215" s="44">
        <f>'Mapping Summary'!H215</f>
        <v>0</v>
      </c>
    </row>
    <row r="216" spans="1:5" ht="15.75" customHeight="1" x14ac:dyDescent="0.25">
      <c r="A216" s="4" t="s">
        <v>359</v>
      </c>
      <c r="B216" s="43">
        <v>8</v>
      </c>
      <c r="C216" s="43">
        <v>14</v>
      </c>
      <c r="D216" s="43" t="s">
        <v>227</v>
      </c>
      <c r="E216" s="44">
        <f>'Mapping Summary'!H216</f>
        <v>0</v>
      </c>
    </row>
    <row r="217" spans="1:5" ht="15.75" customHeight="1" x14ac:dyDescent="0.25">
      <c r="A217" s="4" t="s">
        <v>359</v>
      </c>
      <c r="B217" s="43">
        <v>8</v>
      </c>
      <c r="C217" s="43">
        <v>15</v>
      </c>
      <c r="D217" s="43" t="s">
        <v>228</v>
      </c>
      <c r="E217" s="44">
        <f>'Mapping Summary'!H217</f>
        <v>0</v>
      </c>
    </row>
    <row r="218" spans="1:5" ht="15.75" customHeight="1" x14ac:dyDescent="0.25">
      <c r="A218" s="4" t="s">
        <v>359</v>
      </c>
      <c r="B218" s="43">
        <v>8</v>
      </c>
      <c r="C218" s="43">
        <v>16</v>
      </c>
      <c r="D218" s="43" t="s">
        <v>229</v>
      </c>
      <c r="E218" s="44">
        <f>'Mapping Summary'!H218</f>
        <v>0</v>
      </c>
    </row>
    <row r="219" spans="1:5" ht="15.75" customHeight="1" x14ac:dyDescent="0.25">
      <c r="A219" s="4" t="s">
        <v>359</v>
      </c>
      <c r="B219" s="43">
        <v>8</v>
      </c>
      <c r="C219" s="43">
        <v>17</v>
      </c>
      <c r="D219" s="43" t="s">
        <v>230</v>
      </c>
      <c r="E219" s="44">
        <f>'Mapping Summary'!H219</f>
        <v>0</v>
      </c>
    </row>
    <row r="220" spans="1:5" ht="15.75" customHeight="1" x14ac:dyDescent="0.25">
      <c r="A220" s="4" t="s">
        <v>359</v>
      </c>
      <c r="B220" s="43">
        <v>8</v>
      </c>
      <c r="C220" s="43">
        <v>18</v>
      </c>
      <c r="D220" s="43" t="s">
        <v>231</v>
      </c>
      <c r="E220" s="44">
        <f>'Mapping Summary'!H220</f>
        <v>0</v>
      </c>
    </row>
    <row r="221" spans="1:5" ht="15.75" customHeight="1" x14ac:dyDescent="0.25">
      <c r="A221" s="4" t="s">
        <v>359</v>
      </c>
      <c r="B221" s="43">
        <v>8</v>
      </c>
      <c r="C221" s="43">
        <v>19</v>
      </c>
      <c r="D221" s="43" t="s">
        <v>232</v>
      </c>
      <c r="E221" s="44">
        <f>'Mapping Summary'!H221</f>
        <v>0</v>
      </c>
    </row>
    <row r="222" spans="1:5" ht="15.75" customHeight="1" x14ac:dyDescent="0.25">
      <c r="A222" s="4" t="s">
        <v>359</v>
      </c>
      <c r="B222" s="43">
        <v>8</v>
      </c>
      <c r="C222" s="43">
        <v>20</v>
      </c>
      <c r="D222" s="43" t="s">
        <v>233</v>
      </c>
      <c r="E222" s="44">
        <f>'Mapping Summary'!H222</f>
        <v>0</v>
      </c>
    </row>
    <row r="223" spans="1:5" ht="15.75" customHeight="1" x14ac:dyDescent="0.25">
      <c r="A223" s="4" t="s">
        <v>359</v>
      </c>
      <c r="B223" s="43">
        <v>8</v>
      </c>
      <c r="C223" s="43">
        <v>21</v>
      </c>
      <c r="D223" s="43" t="s">
        <v>234</v>
      </c>
      <c r="E223" s="44">
        <f>'Mapping Summary'!H223</f>
        <v>0</v>
      </c>
    </row>
    <row r="224" spans="1:5" ht="15.75" customHeight="1" x14ac:dyDescent="0.25">
      <c r="A224" s="4" t="s">
        <v>359</v>
      </c>
      <c r="B224" s="43">
        <v>8</v>
      </c>
      <c r="C224" s="43">
        <v>22</v>
      </c>
      <c r="D224" s="43" t="s">
        <v>235</v>
      </c>
      <c r="E224" s="44">
        <f>'Mapping Summary'!H224</f>
        <v>0</v>
      </c>
    </row>
    <row r="225" spans="1:5" ht="15.75" customHeight="1" x14ac:dyDescent="0.25">
      <c r="A225" s="4" t="s">
        <v>359</v>
      </c>
      <c r="B225" s="43">
        <v>8</v>
      </c>
      <c r="C225" s="43">
        <v>23</v>
      </c>
      <c r="D225" s="43" t="s">
        <v>236</v>
      </c>
      <c r="E225" s="44">
        <f>'Mapping Summary'!H225</f>
        <v>2</v>
      </c>
    </row>
    <row r="226" spans="1:5" ht="15.75" customHeight="1" x14ac:dyDescent="0.25">
      <c r="A226" s="4" t="s">
        <v>359</v>
      </c>
      <c r="B226" s="43">
        <v>8</v>
      </c>
      <c r="C226" s="43">
        <v>24</v>
      </c>
      <c r="D226" s="43" t="s">
        <v>237</v>
      </c>
      <c r="E226" s="44">
        <f>'Mapping Summary'!H226</f>
        <v>0</v>
      </c>
    </row>
    <row r="227" spans="1:5" ht="15.75" customHeight="1" x14ac:dyDescent="0.25">
      <c r="A227" s="4" t="s">
        <v>359</v>
      </c>
      <c r="B227" s="43">
        <v>8</v>
      </c>
      <c r="C227" s="43">
        <v>25</v>
      </c>
      <c r="D227" s="43" t="s">
        <v>238</v>
      </c>
      <c r="E227" s="44">
        <f>'Mapping Summary'!H227</f>
        <v>0</v>
      </c>
    </row>
    <row r="228" spans="1:5" ht="15.75" customHeight="1" x14ac:dyDescent="0.25">
      <c r="A228" s="4" t="s">
        <v>359</v>
      </c>
      <c r="B228" s="43">
        <v>8</v>
      </c>
      <c r="C228" s="43">
        <v>26</v>
      </c>
      <c r="D228" s="43" t="s">
        <v>239</v>
      </c>
      <c r="E228" s="44">
        <f>'Mapping Summary'!H228</f>
        <v>0</v>
      </c>
    </row>
    <row r="229" spans="1:5" ht="15.75" customHeight="1" x14ac:dyDescent="0.25">
      <c r="A229" s="4" t="s">
        <v>359</v>
      </c>
      <c r="B229" s="43">
        <v>8</v>
      </c>
      <c r="C229" s="43">
        <v>27</v>
      </c>
      <c r="D229" s="43" t="s">
        <v>240</v>
      </c>
      <c r="E229" s="44">
        <f>'Mapping Summary'!H229</f>
        <v>0</v>
      </c>
    </row>
    <row r="230" spans="1:5" ht="15.75" customHeight="1" x14ac:dyDescent="0.25">
      <c r="A230" s="4" t="s">
        <v>359</v>
      </c>
      <c r="B230" s="43">
        <v>8</v>
      </c>
      <c r="C230" s="43">
        <v>28</v>
      </c>
      <c r="D230" s="43" t="s">
        <v>241</v>
      </c>
      <c r="E230" s="44">
        <f>'Mapping Summary'!H230</f>
        <v>0</v>
      </c>
    </row>
    <row r="231" spans="1:5" ht="15.75" customHeight="1" x14ac:dyDescent="0.25">
      <c r="A231" s="4" t="s">
        <v>359</v>
      </c>
      <c r="B231" s="43">
        <v>8</v>
      </c>
      <c r="C231" s="43">
        <v>29</v>
      </c>
      <c r="D231" s="43" t="s">
        <v>242</v>
      </c>
      <c r="E231" s="44">
        <f>'Mapping Summary'!H231</f>
        <v>0</v>
      </c>
    </row>
    <row r="232" spans="1:5" ht="15.75" customHeight="1" x14ac:dyDescent="0.25">
      <c r="A232" s="4" t="s">
        <v>359</v>
      </c>
      <c r="B232" s="43">
        <v>8</v>
      </c>
      <c r="C232" s="43">
        <v>30</v>
      </c>
      <c r="D232" s="43" t="s">
        <v>243</v>
      </c>
      <c r="E232" s="44">
        <f>'Mapping Summary'!H232</f>
        <v>0</v>
      </c>
    </row>
    <row r="233" spans="1:5" ht="15.75" customHeight="1" x14ac:dyDescent="0.25">
      <c r="A233" s="4" t="s">
        <v>359</v>
      </c>
      <c r="B233" s="43">
        <v>8</v>
      </c>
      <c r="C233" s="43">
        <v>31</v>
      </c>
      <c r="D233" s="43" t="s">
        <v>244</v>
      </c>
      <c r="E233" s="44">
        <f>'Mapping Summary'!H233</f>
        <v>0</v>
      </c>
    </row>
    <row r="234" spans="1:5" ht="15.75" customHeight="1" x14ac:dyDescent="0.25">
      <c r="A234" s="4" t="s">
        <v>359</v>
      </c>
      <c r="B234" s="43">
        <v>8</v>
      </c>
      <c r="C234" s="43">
        <v>32</v>
      </c>
      <c r="D234" s="43" t="s">
        <v>245</v>
      </c>
      <c r="E234" s="44">
        <f>'Mapping Summary'!H234</f>
        <v>7</v>
      </c>
    </row>
    <row r="235" spans="1:5" ht="15.75" customHeight="1" x14ac:dyDescent="0.25">
      <c r="A235" s="4" t="s">
        <v>359</v>
      </c>
      <c r="B235" s="43">
        <v>8</v>
      </c>
      <c r="C235" s="43">
        <v>33</v>
      </c>
      <c r="D235" s="43" t="s">
        <v>246</v>
      </c>
      <c r="E235" s="44">
        <f>'Mapping Summary'!H235</f>
        <v>0</v>
      </c>
    </row>
    <row r="236" spans="1:5" ht="15.75" customHeight="1" x14ac:dyDescent="0.25">
      <c r="A236" s="4" t="s">
        <v>359</v>
      </c>
      <c r="B236" s="43">
        <v>8</v>
      </c>
      <c r="C236" s="43">
        <v>34</v>
      </c>
      <c r="D236" s="43" t="s">
        <v>247</v>
      </c>
      <c r="E236" s="44">
        <f>'Mapping Summary'!H236</f>
        <v>0</v>
      </c>
    </row>
    <row r="237" spans="1:5" ht="15.75" customHeight="1" x14ac:dyDescent="0.25">
      <c r="A237" s="4" t="s">
        <v>359</v>
      </c>
      <c r="B237" s="43">
        <v>8</v>
      </c>
      <c r="C237" s="43">
        <v>35</v>
      </c>
      <c r="D237" s="43" t="s">
        <v>248</v>
      </c>
      <c r="E237" s="44">
        <f>'Mapping Summary'!H237</f>
        <v>0</v>
      </c>
    </row>
    <row r="238" spans="1:5" ht="15.75" customHeight="1" x14ac:dyDescent="0.25">
      <c r="A238" s="4" t="s">
        <v>359</v>
      </c>
      <c r="B238" s="43">
        <v>8</v>
      </c>
      <c r="C238" s="43">
        <v>36</v>
      </c>
      <c r="D238" s="43" t="s">
        <v>249</v>
      </c>
      <c r="E238" s="44">
        <f>'Mapping Summary'!H238</f>
        <v>0</v>
      </c>
    </row>
    <row r="239" spans="1:5" ht="15.75" customHeight="1" x14ac:dyDescent="0.25">
      <c r="A239" s="4" t="s">
        <v>359</v>
      </c>
      <c r="B239" s="43">
        <v>8</v>
      </c>
      <c r="C239" s="43">
        <v>37</v>
      </c>
      <c r="D239" s="43" t="s">
        <v>250</v>
      </c>
      <c r="E239" s="44">
        <f>'Mapping Summary'!H239</f>
        <v>0</v>
      </c>
    </row>
    <row r="240" spans="1:5" ht="15.75" customHeight="1" x14ac:dyDescent="0.25">
      <c r="A240" s="4" t="s">
        <v>359</v>
      </c>
      <c r="B240" s="43">
        <v>8</v>
      </c>
      <c r="C240" s="43">
        <v>38</v>
      </c>
      <c r="D240" s="43" t="s">
        <v>251</v>
      </c>
      <c r="E240" s="44">
        <f>'Mapping Summary'!H240</f>
        <v>8.5</v>
      </c>
    </row>
    <row r="241" spans="1:5" ht="15.75" customHeight="1" x14ac:dyDescent="0.25">
      <c r="A241" s="4" t="s">
        <v>359</v>
      </c>
      <c r="B241" s="43">
        <v>8</v>
      </c>
      <c r="C241" s="43">
        <v>39</v>
      </c>
      <c r="D241" s="43" t="s">
        <v>252</v>
      </c>
      <c r="E241" s="44">
        <f>'Mapping Summary'!H241</f>
        <v>0</v>
      </c>
    </row>
    <row r="242" spans="1:5" ht="15.75" customHeight="1" x14ac:dyDescent="0.25">
      <c r="A242" s="4" t="s">
        <v>359</v>
      </c>
      <c r="B242" s="43">
        <v>8</v>
      </c>
      <c r="C242" s="43">
        <v>40</v>
      </c>
      <c r="D242" s="43" t="s">
        <v>253</v>
      </c>
      <c r="E242" s="44">
        <f>'Mapping Summary'!H242</f>
        <v>4.5</v>
      </c>
    </row>
    <row r="243" spans="1:5" ht="15.75" customHeight="1" x14ac:dyDescent="0.25">
      <c r="A243" s="4" t="s">
        <v>359</v>
      </c>
      <c r="B243" s="43">
        <v>8</v>
      </c>
      <c r="C243" s="43">
        <v>41</v>
      </c>
      <c r="D243" s="43" t="s">
        <v>254</v>
      </c>
      <c r="E243" s="44">
        <f>'Mapping Summary'!H243</f>
        <v>0</v>
      </c>
    </row>
    <row r="244" spans="1:5" ht="15.75" customHeight="1" x14ac:dyDescent="0.25">
      <c r="A244" s="4" t="s">
        <v>359</v>
      </c>
      <c r="B244" s="43">
        <v>8</v>
      </c>
      <c r="C244" s="43">
        <v>42</v>
      </c>
      <c r="D244" s="43" t="s">
        <v>255</v>
      </c>
      <c r="E244" s="44">
        <f>'Mapping Summary'!H244</f>
        <v>14.5</v>
      </c>
    </row>
    <row r="245" spans="1:5" ht="15.75" customHeight="1" x14ac:dyDescent="0.25">
      <c r="A245" s="4" t="s">
        <v>359</v>
      </c>
      <c r="B245" s="43">
        <v>8</v>
      </c>
      <c r="C245" s="43">
        <v>43</v>
      </c>
      <c r="D245" s="43" t="s">
        <v>256</v>
      </c>
      <c r="E245" s="44">
        <f>'Mapping Summary'!H245</f>
        <v>14</v>
      </c>
    </row>
    <row r="246" spans="1:5" ht="15.75" customHeight="1" x14ac:dyDescent="0.25">
      <c r="A246" s="4" t="s">
        <v>359</v>
      </c>
      <c r="B246" s="43">
        <v>8</v>
      </c>
      <c r="C246" s="43">
        <v>44</v>
      </c>
      <c r="D246" s="43" t="s">
        <v>257</v>
      </c>
      <c r="E246" s="44">
        <f>'Mapping Summary'!H246</f>
        <v>8.25</v>
      </c>
    </row>
    <row r="247" spans="1:5" ht="15.75" customHeight="1" x14ac:dyDescent="0.25">
      <c r="A247" s="4" t="s">
        <v>359</v>
      </c>
      <c r="B247" s="43">
        <v>8</v>
      </c>
      <c r="C247" s="43">
        <v>45</v>
      </c>
      <c r="D247" s="43" t="s">
        <v>258</v>
      </c>
      <c r="E247" s="44">
        <f>'Mapping Summary'!H247</f>
        <v>14.5</v>
      </c>
    </row>
    <row r="248" spans="1:5" ht="15.75" customHeight="1" x14ac:dyDescent="0.25">
      <c r="A248" s="4" t="s">
        <v>359</v>
      </c>
      <c r="B248" s="43">
        <v>8</v>
      </c>
      <c r="C248" s="43">
        <v>46</v>
      </c>
      <c r="D248" s="43" t="s">
        <v>259</v>
      </c>
      <c r="E248" s="44">
        <f>'Mapping Summary'!H248</f>
        <v>0</v>
      </c>
    </row>
    <row r="249" spans="1:5" ht="15.75" customHeight="1" x14ac:dyDescent="0.25">
      <c r="A249" s="4" t="s">
        <v>359</v>
      </c>
      <c r="B249" s="43">
        <v>8</v>
      </c>
      <c r="C249" s="43">
        <v>47</v>
      </c>
      <c r="D249" s="43" t="s">
        <v>260</v>
      </c>
      <c r="E249" s="44">
        <f>'Mapping Summary'!H249</f>
        <v>0</v>
      </c>
    </row>
    <row r="250" spans="1:5" ht="15.75" customHeight="1" x14ac:dyDescent="0.25">
      <c r="A250" s="4" t="s">
        <v>359</v>
      </c>
      <c r="B250" s="43">
        <v>8</v>
      </c>
      <c r="C250" s="43">
        <v>48</v>
      </c>
      <c r="D250" s="43" t="s">
        <v>261</v>
      </c>
      <c r="E250" s="44">
        <f>'Mapping Summary'!H250</f>
        <v>0</v>
      </c>
    </row>
    <row r="251" spans="1:5" ht="15.75" customHeight="1" x14ac:dyDescent="0.25">
      <c r="A251" s="4" t="s">
        <v>359</v>
      </c>
      <c r="B251" s="43">
        <v>8</v>
      </c>
      <c r="C251" s="43">
        <v>49</v>
      </c>
      <c r="D251" s="43" t="s">
        <v>262</v>
      </c>
      <c r="E251" s="44">
        <f>'Mapping Summary'!H251</f>
        <v>0</v>
      </c>
    </row>
    <row r="252" spans="1:5" ht="15.75" customHeight="1" x14ac:dyDescent="0.25">
      <c r="A252" s="4" t="s">
        <v>359</v>
      </c>
      <c r="B252" s="43">
        <v>8</v>
      </c>
      <c r="C252" s="43">
        <v>50</v>
      </c>
      <c r="D252" s="43" t="s">
        <v>263</v>
      </c>
      <c r="E252" s="44">
        <f>'Mapping Summary'!H252</f>
        <v>0</v>
      </c>
    </row>
    <row r="253" spans="1:5" ht="15.75" customHeight="1" x14ac:dyDescent="0.25">
      <c r="A253" s="4" t="s">
        <v>359</v>
      </c>
      <c r="B253" s="43">
        <v>8</v>
      </c>
      <c r="C253" s="43">
        <v>51</v>
      </c>
      <c r="D253" s="43" t="s">
        <v>264</v>
      </c>
      <c r="E253" s="44">
        <f>'Mapping Summary'!H253</f>
        <v>8.75</v>
      </c>
    </row>
    <row r="254" spans="1:5" ht="15.75" customHeight="1" x14ac:dyDescent="0.25">
      <c r="A254" s="4" t="s">
        <v>359</v>
      </c>
      <c r="B254" s="43">
        <v>8</v>
      </c>
      <c r="C254" s="43">
        <v>52</v>
      </c>
      <c r="D254" s="43" t="s">
        <v>265</v>
      </c>
      <c r="E254" s="44">
        <f>'Mapping Summary'!H254</f>
        <v>7</v>
      </c>
    </row>
    <row r="255" spans="1:5" ht="15.75" customHeight="1" x14ac:dyDescent="0.25">
      <c r="A255" s="4" t="s">
        <v>359</v>
      </c>
      <c r="B255" s="43">
        <v>8</v>
      </c>
      <c r="C255" s="43">
        <v>53</v>
      </c>
      <c r="D255" s="43" t="s">
        <v>266</v>
      </c>
      <c r="E255" s="44">
        <f>'Mapping Summary'!H255</f>
        <v>0</v>
      </c>
    </row>
    <row r="256" spans="1:5" ht="15.75" customHeight="1" x14ac:dyDescent="0.25">
      <c r="A256" s="4" t="s">
        <v>359</v>
      </c>
      <c r="B256" s="43">
        <v>8</v>
      </c>
      <c r="C256" s="43">
        <v>54</v>
      </c>
      <c r="D256" s="43" t="s">
        <v>267</v>
      </c>
      <c r="E256" s="44">
        <f>'Mapping Summary'!H256</f>
        <v>0</v>
      </c>
    </row>
    <row r="257" spans="1:5" ht="15.75" customHeight="1" x14ac:dyDescent="0.25">
      <c r="A257" s="4" t="s">
        <v>359</v>
      </c>
      <c r="B257" s="43">
        <v>8</v>
      </c>
      <c r="C257" s="43">
        <v>55</v>
      </c>
      <c r="D257" s="43" t="s">
        <v>268</v>
      </c>
      <c r="E257" s="44">
        <f>'Mapping Summary'!H257</f>
        <v>0</v>
      </c>
    </row>
    <row r="258" spans="1:5" ht="15.75" customHeight="1" x14ac:dyDescent="0.25">
      <c r="A258" s="4" t="s">
        <v>359</v>
      </c>
      <c r="B258" s="43">
        <v>8</v>
      </c>
      <c r="C258" s="43">
        <v>56</v>
      </c>
      <c r="D258" s="43" t="s">
        <v>269</v>
      </c>
      <c r="E258" s="44">
        <f>'Mapping Summary'!H258</f>
        <v>0</v>
      </c>
    </row>
    <row r="259" spans="1:5" ht="15.75" customHeight="1" x14ac:dyDescent="0.25">
      <c r="A259" s="4" t="s">
        <v>359</v>
      </c>
      <c r="B259" s="43">
        <v>8</v>
      </c>
      <c r="C259" s="43">
        <v>57</v>
      </c>
      <c r="D259" s="43" t="s">
        <v>270</v>
      </c>
      <c r="E259" s="44">
        <f>'Mapping Summary'!H259</f>
        <v>0</v>
      </c>
    </row>
    <row r="260" spans="1:5" ht="15.75" customHeight="1" x14ac:dyDescent="0.25">
      <c r="A260" s="4" t="s">
        <v>359</v>
      </c>
      <c r="B260" s="43">
        <v>8</v>
      </c>
      <c r="C260" s="43">
        <v>58</v>
      </c>
      <c r="D260" s="43" t="s">
        <v>271</v>
      </c>
      <c r="E260" s="44">
        <f>'Mapping Summary'!H260</f>
        <v>0</v>
      </c>
    </row>
    <row r="261" spans="1:5" ht="15.75" customHeight="1" x14ac:dyDescent="0.25">
      <c r="A261" s="4" t="s">
        <v>359</v>
      </c>
      <c r="B261" s="43">
        <v>8</v>
      </c>
      <c r="C261" s="43">
        <v>59</v>
      </c>
      <c r="D261" s="43" t="s">
        <v>272</v>
      </c>
      <c r="E261" s="44">
        <f>'Mapping Summary'!H261</f>
        <v>0</v>
      </c>
    </row>
    <row r="262" spans="1:5" ht="15.75" customHeight="1" x14ac:dyDescent="0.25">
      <c r="A262" s="4" t="s">
        <v>359</v>
      </c>
      <c r="B262" s="43">
        <v>8</v>
      </c>
      <c r="C262" s="43">
        <v>60</v>
      </c>
      <c r="D262" s="43" t="s">
        <v>273</v>
      </c>
      <c r="E262" s="44">
        <f>'Mapping Summary'!H262</f>
        <v>0</v>
      </c>
    </row>
    <row r="263" spans="1:5" ht="15.75" customHeight="1" x14ac:dyDescent="0.25">
      <c r="A263" s="4" t="s">
        <v>359</v>
      </c>
      <c r="B263" s="43">
        <v>8</v>
      </c>
      <c r="C263" s="43">
        <v>61</v>
      </c>
      <c r="D263" s="43" t="s">
        <v>274</v>
      </c>
      <c r="E263" s="44">
        <f>'Mapping Summary'!H263</f>
        <v>0</v>
      </c>
    </row>
    <row r="264" spans="1:5" ht="15.75" customHeight="1" x14ac:dyDescent="0.25">
      <c r="A264" s="4" t="s">
        <v>359</v>
      </c>
      <c r="B264" s="43">
        <v>8</v>
      </c>
      <c r="C264" s="43">
        <v>62</v>
      </c>
      <c r="D264" s="43" t="s">
        <v>275</v>
      </c>
      <c r="E264" s="44">
        <f>'Mapping Summary'!H264</f>
        <v>0</v>
      </c>
    </row>
    <row r="265" spans="1:5" ht="15.75" customHeight="1" x14ac:dyDescent="0.25">
      <c r="A265" s="4" t="s">
        <v>359</v>
      </c>
      <c r="B265" s="43">
        <v>8</v>
      </c>
      <c r="C265" s="43">
        <v>63</v>
      </c>
      <c r="D265" s="43" t="s">
        <v>276</v>
      </c>
      <c r="E265" s="44">
        <f>'Mapping Summary'!H265</f>
        <v>0</v>
      </c>
    </row>
    <row r="266" spans="1:5" ht="15.75" customHeight="1" x14ac:dyDescent="0.25">
      <c r="A266" s="4" t="s">
        <v>359</v>
      </c>
      <c r="B266" s="43">
        <v>8</v>
      </c>
      <c r="C266" s="43">
        <v>64</v>
      </c>
      <c r="D266" s="43" t="s">
        <v>277</v>
      </c>
      <c r="E266" s="44">
        <f>'Mapping Summary'!H266</f>
        <v>0</v>
      </c>
    </row>
    <row r="267" spans="1:5" ht="15.75" customHeight="1" x14ac:dyDescent="0.25">
      <c r="A267" s="4" t="s">
        <v>359</v>
      </c>
      <c r="B267" s="43">
        <v>8</v>
      </c>
      <c r="C267" s="43">
        <v>65</v>
      </c>
      <c r="D267" s="43" t="s">
        <v>278</v>
      </c>
      <c r="E267" s="44">
        <f>'Mapping Summary'!H267</f>
        <v>0</v>
      </c>
    </row>
    <row r="268" spans="1:5" ht="15.75" customHeight="1" x14ac:dyDescent="0.25">
      <c r="A268" s="4" t="s">
        <v>359</v>
      </c>
      <c r="B268" s="43">
        <v>8</v>
      </c>
      <c r="C268" s="43">
        <v>66</v>
      </c>
      <c r="D268" s="43" t="s">
        <v>279</v>
      </c>
      <c r="E268" s="44">
        <f>'Mapping Summary'!H268</f>
        <v>0</v>
      </c>
    </row>
    <row r="269" spans="1:5" ht="15.75" customHeight="1" x14ac:dyDescent="0.25">
      <c r="A269" s="4" t="s">
        <v>359</v>
      </c>
      <c r="B269" s="43">
        <v>8</v>
      </c>
      <c r="C269" s="43">
        <v>67</v>
      </c>
      <c r="D269" s="43" t="s">
        <v>280</v>
      </c>
      <c r="E269" s="44">
        <f>'Mapping Summary'!H269</f>
        <v>0</v>
      </c>
    </row>
    <row r="270" spans="1:5" ht="15.75" customHeight="1" x14ac:dyDescent="0.25">
      <c r="A270" s="4" t="s">
        <v>359</v>
      </c>
      <c r="B270" s="43">
        <v>10</v>
      </c>
      <c r="C270" s="43">
        <v>2</v>
      </c>
      <c r="D270" s="43" t="s">
        <v>281</v>
      </c>
      <c r="E270" s="44">
        <f>'Mapping Summary'!H270</f>
        <v>0</v>
      </c>
    </row>
    <row r="271" spans="1:5" ht="15.75" customHeight="1" x14ac:dyDescent="0.25">
      <c r="A271" s="4" t="s">
        <v>359</v>
      </c>
      <c r="B271" s="43">
        <v>10</v>
      </c>
      <c r="C271" s="43">
        <v>3</v>
      </c>
      <c r="D271" s="43" t="s">
        <v>282</v>
      </c>
      <c r="E271" s="44">
        <f>'Mapping Summary'!H271</f>
        <v>0</v>
      </c>
    </row>
    <row r="272" spans="1:5" ht="15.75" customHeight="1" x14ac:dyDescent="0.25">
      <c r="A272" s="4" t="s">
        <v>359</v>
      </c>
      <c r="B272" s="43">
        <v>10</v>
      </c>
      <c r="C272" s="43">
        <v>4</v>
      </c>
      <c r="D272" s="43" t="s">
        <v>283</v>
      </c>
      <c r="E272" s="44">
        <f>'Mapping Summary'!H272</f>
        <v>0</v>
      </c>
    </row>
    <row r="273" spans="1:5" ht="15.75" customHeight="1" x14ac:dyDescent="0.25">
      <c r="A273" s="4" t="s">
        <v>359</v>
      </c>
      <c r="B273" s="43">
        <v>10</v>
      </c>
      <c r="C273" s="43">
        <v>5</v>
      </c>
      <c r="D273" s="43" t="s">
        <v>284</v>
      </c>
      <c r="E273" s="44">
        <f>'Mapping Summary'!H273</f>
        <v>0</v>
      </c>
    </row>
    <row r="274" spans="1:5" ht="15.75" customHeight="1" x14ac:dyDescent="0.25">
      <c r="A274" s="4" t="s">
        <v>359</v>
      </c>
      <c r="B274" s="43">
        <v>10</v>
      </c>
      <c r="C274" s="43">
        <v>6</v>
      </c>
      <c r="D274" s="43" t="s">
        <v>285</v>
      </c>
      <c r="E274" s="44">
        <f>'Mapping Summary'!H274</f>
        <v>0</v>
      </c>
    </row>
    <row r="275" spans="1:5" ht="15.75" customHeight="1" x14ac:dyDescent="0.25">
      <c r="A275" s="4" t="s">
        <v>359</v>
      </c>
      <c r="B275" s="43">
        <v>10</v>
      </c>
      <c r="C275" s="43">
        <v>7</v>
      </c>
      <c r="D275" s="43" t="s">
        <v>286</v>
      </c>
      <c r="E275" s="44">
        <f>'Mapping Summary'!H275</f>
        <v>0</v>
      </c>
    </row>
    <row r="276" spans="1:5" ht="15.75" customHeight="1" x14ac:dyDescent="0.25">
      <c r="A276" s="4" t="s">
        <v>359</v>
      </c>
      <c r="B276" s="43">
        <v>10</v>
      </c>
      <c r="C276" s="43">
        <v>8</v>
      </c>
      <c r="D276" s="43" t="s">
        <v>287</v>
      </c>
      <c r="E276" s="44">
        <f>'Mapping Summary'!H276</f>
        <v>0</v>
      </c>
    </row>
    <row r="277" spans="1:5" ht="15.75" customHeight="1" x14ac:dyDescent="0.25">
      <c r="A277" s="4" t="s">
        <v>359</v>
      </c>
      <c r="B277" s="43">
        <v>10</v>
      </c>
      <c r="C277" s="43">
        <v>9</v>
      </c>
      <c r="D277" s="43" t="s">
        <v>288</v>
      </c>
      <c r="E277" s="44">
        <f>'Mapping Summary'!H277</f>
        <v>0</v>
      </c>
    </row>
    <row r="278" spans="1:5" ht="15.75" customHeight="1" x14ac:dyDescent="0.25">
      <c r="A278" s="4" t="s">
        <v>359</v>
      </c>
      <c r="B278" s="43">
        <v>10</v>
      </c>
      <c r="C278" s="43">
        <v>10</v>
      </c>
      <c r="D278" s="43" t="s">
        <v>289</v>
      </c>
      <c r="E278" s="44">
        <f>'Mapping Summary'!H278</f>
        <v>0</v>
      </c>
    </row>
    <row r="279" spans="1:5" ht="15.75" customHeight="1" x14ac:dyDescent="0.25">
      <c r="A279" s="4" t="s">
        <v>359</v>
      </c>
      <c r="B279" s="43">
        <v>10</v>
      </c>
      <c r="C279" s="43">
        <v>11</v>
      </c>
      <c r="D279" s="43" t="s">
        <v>290</v>
      </c>
      <c r="E279" s="44">
        <f>'Mapping Summary'!H279</f>
        <v>0</v>
      </c>
    </row>
    <row r="280" spans="1:5" ht="15.75" customHeight="1" x14ac:dyDescent="0.25">
      <c r="A280" s="4" t="s">
        <v>359</v>
      </c>
      <c r="B280" s="43">
        <v>10</v>
      </c>
      <c r="C280" s="43">
        <v>12</v>
      </c>
      <c r="D280" s="43" t="s">
        <v>291</v>
      </c>
      <c r="E280" s="44">
        <f>'Mapping Summary'!H280</f>
        <v>0</v>
      </c>
    </row>
    <row r="281" spans="1:5" ht="15.75" customHeight="1" x14ac:dyDescent="0.25">
      <c r="A281" s="4" t="s">
        <v>359</v>
      </c>
      <c r="B281" s="43">
        <v>10</v>
      </c>
      <c r="C281" s="43">
        <v>13</v>
      </c>
      <c r="D281" s="43" t="s">
        <v>292</v>
      </c>
      <c r="E281" s="44">
        <f>'Mapping Summary'!H281</f>
        <v>0</v>
      </c>
    </row>
    <row r="282" spans="1:5" ht="15.75" customHeight="1" x14ac:dyDescent="0.25">
      <c r="A282" s="4" t="s">
        <v>359</v>
      </c>
      <c r="B282" s="43">
        <v>10</v>
      </c>
      <c r="C282" s="43">
        <v>14</v>
      </c>
      <c r="D282" s="43" t="s">
        <v>293</v>
      </c>
      <c r="E282" s="44">
        <f>'Mapping Summary'!H282</f>
        <v>0</v>
      </c>
    </row>
    <row r="283" spans="1:5" ht="15.75" customHeight="1" x14ac:dyDescent="0.25">
      <c r="A283" s="4" t="s">
        <v>359</v>
      </c>
      <c r="B283" s="43">
        <v>10</v>
      </c>
      <c r="C283" s="43">
        <v>15</v>
      </c>
      <c r="D283" s="43" t="s">
        <v>294</v>
      </c>
      <c r="E283" s="44">
        <f>'Mapping Summary'!H283</f>
        <v>0</v>
      </c>
    </row>
    <row r="284" spans="1:5" ht="15.75" customHeight="1" x14ac:dyDescent="0.25">
      <c r="A284" s="4" t="s">
        <v>359</v>
      </c>
      <c r="B284" s="43">
        <v>10</v>
      </c>
      <c r="C284" s="43">
        <v>16</v>
      </c>
      <c r="D284" s="43" t="s">
        <v>295</v>
      </c>
      <c r="E284" s="44">
        <f>'Mapping Summary'!H284</f>
        <v>0</v>
      </c>
    </row>
    <row r="285" spans="1:5" ht="15.75" customHeight="1" x14ac:dyDescent="0.25">
      <c r="A285" s="4" t="s">
        <v>359</v>
      </c>
      <c r="B285" s="43">
        <v>10</v>
      </c>
      <c r="C285" s="43">
        <v>17</v>
      </c>
      <c r="D285" s="43" t="s">
        <v>296</v>
      </c>
      <c r="E285" s="44">
        <f>'Mapping Summary'!H285</f>
        <v>0</v>
      </c>
    </row>
    <row r="286" spans="1:5" ht="15.75" customHeight="1" x14ac:dyDescent="0.25">
      <c r="A286" s="4" t="s">
        <v>359</v>
      </c>
      <c r="B286" s="43">
        <v>10</v>
      </c>
      <c r="C286" s="43">
        <v>18</v>
      </c>
      <c r="D286" s="43" t="s">
        <v>297</v>
      </c>
      <c r="E286" s="44">
        <f>'Mapping Summary'!H286</f>
        <v>0</v>
      </c>
    </row>
    <row r="287" spans="1:5" ht="15.75" customHeight="1" x14ac:dyDescent="0.25">
      <c r="A287" s="4" t="s">
        <v>359</v>
      </c>
      <c r="B287" s="43">
        <v>10</v>
      </c>
      <c r="C287" s="43">
        <v>19</v>
      </c>
      <c r="D287" s="43" t="s">
        <v>298</v>
      </c>
      <c r="E287" s="44">
        <f>'Mapping Summary'!H287</f>
        <v>0</v>
      </c>
    </row>
    <row r="288" spans="1:5" ht="15.75" customHeight="1" x14ac:dyDescent="0.25">
      <c r="A288" s="4" t="s">
        <v>359</v>
      </c>
      <c r="B288" s="43">
        <v>10</v>
      </c>
      <c r="C288" s="43">
        <v>20</v>
      </c>
      <c r="D288" s="43" t="s">
        <v>299</v>
      </c>
      <c r="E288" s="44">
        <f>'Mapping Summary'!H288</f>
        <v>0</v>
      </c>
    </row>
    <row r="289" spans="1:5" ht="15.75" customHeight="1" x14ac:dyDescent="0.25">
      <c r="A289" s="4" t="s">
        <v>359</v>
      </c>
      <c r="B289" s="43">
        <v>10</v>
      </c>
      <c r="C289" s="43">
        <v>21</v>
      </c>
      <c r="D289" s="43" t="s">
        <v>300</v>
      </c>
      <c r="E289" s="44">
        <f>'Mapping Summary'!H289</f>
        <v>0</v>
      </c>
    </row>
    <row r="290" spans="1:5" ht="15.75" customHeight="1" x14ac:dyDescent="0.25">
      <c r="A290" s="4" t="s">
        <v>359</v>
      </c>
      <c r="B290" s="43">
        <v>10</v>
      </c>
      <c r="C290" s="43">
        <v>22</v>
      </c>
      <c r="D290" s="43" t="s">
        <v>301</v>
      </c>
      <c r="E290" s="44">
        <f>'Mapping Summary'!H290</f>
        <v>0</v>
      </c>
    </row>
    <row r="291" spans="1:5" ht="15.75" customHeight="1" x14ac:dyDescent="0.25">
      <c r="A291" s="4" t="s">
        <v>359</v>
      </c>
      <c r="B291" s="43">
        <v>10</v>
      </c>
      <c r="C291" s="43">
        <v>23</v>
      </c>
      <c r="D291" s="43" t="s">
        <v>302</v>
      </c>
      <c r="E291" s="44">
        <f>'Mapping Summary'!H291</f>
        <v>0</v>
      </c>
    </row>
    <row r="292" spans="1:5" ht="15.75" customHeight="1" x14ac:dyDescent="0.25">
      <c r="A292" s="4" t="s">
        <v>359</v>
      </c>
      <c r="B292" s="43">
        <v>10</v>
      </c>
      <c r="C292" s="43">
        <v>24</v>
      </c>
      <c r="D292" s="43" t="s">
        <v>303</v>
      </c>
      <c r="E292" s="44">
        <f>'Mapping Summary'!H292</f>
        <v>0</v>
      </c>
    </row>
    <row r="293" spans="1:5" ht="15.75" customHeight="1" x14ac:dyDescent="0.25">
      <c r="A293" s="4" t="s">
        <v>359</v>
      </c>
      <c r="B293" s="43">
        <v>10</v>
      </c>
      <c r="C293" s="43">
        <v>25</v>
      </c>
      <c r="D293" s="43" t="s">
        <v>304</v>
      </c>
      <c r="E293" s="44">
        <f>'Mapping Summary'!H293</f>
        <v>0</v>
      </c>
    </row>
    <row r="294" spans="1:5" ht="15.75" customHeight="1" x14ac:dyDescent="0.25">
      <c r="A294" s="4" t="s">
        <v>359</v>
      </c>
      <c r="B294" s="43">
        <v>10</v>
      </c>
      <c r="C294" s="43">
        <v>26</v>
      </c>
      <c r="D294" s="43" t="s">
        <v>305</v>
      </c>
      <c r="E294" s="44">
        <f>'Mapping Summary'!H294</f>
        <v>0</v>
      </c>
    </row>
    <row r="295" spans="1:5" ht="15.75" customHeight="1" x14ac:dyDescent="0.25">
      <c r="A295" s="4" t="s">
        <v>359</v>
      </c>
      <c r="B295" s="43">
        <v>10</v>
      </c>
      <c r="C295" s="43">
        <v>27</v>
      </c>
      <c r="D295" s="43" t="s">
        <v>306</v>
      </c>
      <c r="E295" s="44">
        <f>'Mapping Summary'!H295</f>
        <v>0</v>
      </c>
    </row>
    <row r="296" spans="1:5" ht="15.75" customHeight="1" x14ac:dyDescent="0.25">
      <c r="A296" s="4" t="s">
        <v>359</v>
      </c>
      <c r="B296" s="43">
        <v>10</v>
      </c>
      <c r="C296" s="43">
        <v>28</v>
      </c>
      <c r="D296" s="43" t="s">
        <v>307</v>
      </c>
      <c r="E296" s="44">
        <f>'Mapping Summary'!H296</f>
        <v>0</v>
      </c>
    </row>
    <row r="297" spans="1:5" ht="15.75" customHeight="1" x14ac:dyDescent="0.25">
      <c r="A297" s="4" t="s">
        <v>359</v>
      </c>
      <c r="B297" s="43">
        <v>10</v>
      </c>
      <c r="C297" s="43">
        <v>29</v>
      </c>
      <c r="D297" s="43" t="s">
        <v>308</v>
      </c>
      <c r="E297" s="44">
        <f>'Mapping Summary'!H297</f>
        <v>0</v>
      </c>
    </row>
    <row r="298" spans="1:5" ht="15.75" customHeight="1" x14ac:dyDescent="0.25">
      <c r="A298" s="4" t="s">
        <v>359</v>
      </c>
      <c r="B298" s="43">
        <v>10</v>
      </c>
      <c r="C298" s="43">
        <v>30</v>
      </c>
      <c r="D298" s="43" t="s">
        <v>309</v>
      </c>
      <c r="E298" s="44">
        <f>'Mapping Summary'!H298</f>
        <v>0</v>
      </c>
    </row>
    <row r="299" spans="1:5" ht="15.75" customHeight="1" x14ac:dyDescent="0.25">
      <c r="A299" s="4" t="s">
        <v>359</v>
      </c>
      <c r="B299" s="43">
        <v>10</v>
      </c>
      <c r="C299" s="43">
        <v>31</v>
      </c>
      <c r="D299" s="43" t="s">
        <v>310</v>
      </c>
      <c r="E299" s="44">
        <f>'Mapping Summary'!H299</f>
        <v>0</v>
      </c>
    </row>
    <row r="300" spans="1:5" ht="15.75" customHeight="1" x14ac:dyDescent="0.25">
      <c r="A300" s="4" t="s">
        <v>359</v>
      </c>
      <c r="B300" s="43">
        <v>10</v>
      </c>
      <c r="C300" s="43">
        <v>32</v>
      </c>
      <c r="D300" s="43" t="s">
        <v>311</v>
      </c>
      <c r="E300" s="44">
        <f>'Mapping Summary'!H300</f>
        <v>0</v>
      </c>
    </row>
    <row r="301" spans="1:5" ht="15.75" customHeight="1" x14ac:dyDescent="0.25">
      <c r="A301" s="4" t="s">
        <v>359</v>
      </c>
      <c r="B301" s="43">
        <v>10</v>
      </c>
      <c r="C301" s="43">
        <v>33</v>
      </c>
      <c r="D301" s="43" t="s">
        <v>312</v>
      </c>
      <c r="E301" s="44">
        <f>'Mapping Summary'!H301</f>
        <v>0</v>
      </c>
    </row>
    <row r="302" spans="1:5" ht="15.75" customHeight="1" x14ac:dyDescent="0.25">
      <c r="A302" s="4" t="s">
        <v>359</v>
      </c>
      <c r="B302" s="43">
        <v>10</v>
      </c>
      <c r="C302" s="43">
        <v>34</v>
      </c>
      <c r="D302" s="43" t="s">
        <v>313</v>
      </c>
      <c r="E302" s="44">
        <f>'Mapping Summary'!H302</f>
        <v>0</v>
      </c>
    </row>
    <row r="303" spans="1:5" ht="15.75" customHeight="1" x14ac:dyDescent="0.25">
      <c r="A303" s="4" t="s">
        <v>359</v>
      </c>
      <c r="B303" s="43">
        <v>10</v>
      </c>
      <c r="C303" s="43">
        <v>35</v>
      </c>
      <c r="D303" s="43" t="s">
        <v>314</v>
      </c>
      <c r="E303" s="44">
        <f>'Mapping Summary'!H303</f>
        <v>2.5</v>
      </c>
    </row>
    <row r="304" spans="1:5" ht="15.75" customHeight="1" x14ac:dyDescent="0.25">
      <c r="A304" s="4" t="s">
        <v>359</v>
      </c>
      <c r="B304" s="43">
        <v>10</v>
      </c>
      <c r="C304" s="43">
        <v>36</v>
      </c>
      <c r="D304" s="43" t="s">
        <v>315</v>
      </c>
      <c r="E304" s="44">
        <f>'Mapping Summary'!H304</f>
        <v>0</v>
      </c>
    </row>
    <row r="305" spans="1:5" ht="15.75" customHeight="1" x14ac:dyDescent="0.25">
      <c r="A305" s="4" t="s">
        <v>359</v>
      </c>
      <c r="B305" s="43">
        <v>10</v>
      </c>
      <c r="C305" s="43">
        <v>37</v>
      </c>
      <c r="D305" s="43" t="s">
        <v>316</v>
      </c>
      <c r="E305" s="44">
        <f>'Mapping Summary'!H305</f>
        <v>0</v>
      </c>
    </row>
    <row r="306" spans="1:5" ht="15.75" customHeight="1" x14ac:dyDescent="0.25">
      <c r="A306" s="4" t="s">
        <v>359</v>
      </c>
      <c r="B306" s="43">
        <v>10</v>
      </c>
      <c r="C306" s="43">
        <v>38</v>
      </c>
      <c r="D306" s="43" t="s">
        <v>317</v>
      </c>
      <c r="E306" s="44">
        <f>'Mapping Summary'!H306</f>
        <v>0</v>
      </c>
    </row>
    <row r="307" spans="1:5" ht="15.75" customHeight="1" x14ac:dyDescent="0.25">
      <c r="A307" s="4" t="s">
        <v>359</v>
      </c>
      <c r="B307" s="43">
        <v>10</v>
      </c>
      <c r="C307" s="43">
        <v>39</v>
      </c>
      <c r="D307" s="43" t="s">
        <v>318</v>
      </c>
      <c r="E307" s="44">
        <f>'Mapping Summary'!H307</f>
        <v>0</v>
      </c>
    </row>
    <row r="308" spans="1:5" ht="15.75" customHeight="1" x14ac:dyDescent="0.25">
      <c r="A308" s="4" t="s">
        <v>359</v>
      </c>
      <c r="B308" s="43">
        <v>10</v>
      </c>
      <c r="C308" s="43">
        <v>40</v>
      </c>
      <c r="D308" s="43" t="s">
        <v>319</v>
      </c>
      <c r="E308" s="44">
        <f>'Mapping Summary'!H308</f>
        <v>0</v>
      </c>
    </row>
    <row r="309" spans="1:5" ht="15.75" customHeight="1" x14ac:dyDescent="0.25">
      <c r="A309" s="4" t="s">
        <v>359</v>
      </c>
      <c r="B309" s="43">
        <v>10</v>
      </c>
      <c r="C309" s="43">
        <v>41</v>
      </c>
      <c r="D309" s="43" t="s">
        <v>320</v>
      </c>
      <c r="E309" s="44">
        <f>'Mapping Summary'!H309</f>
        <v>0</v>
      </c>
    </row>
    <row r="310" spans="1:5" ht="15.75" customHeight="1" x14ac:dyDescent="0.25">
      <c r="A310" s="4" t="s">
        <v>359</v>
      </c>
      <c r="B310" s="43">
        <v>10</v>
      </c>
      <c r="C310" s="43">
        <v>42</v>
      </c>
      <c r="D310" s="43" t="s">
        <v>321</v>
      </c>
      <c r="E310" s="44">
        <f>'Mapping Summary'!H310</f>
        <v>3</v>
      </c>
    </row>
    <row r="311" spans="1:5" ht="15.75" customHeight="1" x14ac:dyDescent="0.25">
      <c r="A311" s="4" t="s">
        <v>359</v>
      </c>
      <c r="B311" s="43">
        <v>10</v>
      </c>
      <c r="C311" s="43">
        <v>43</v>
      </c>
      <c r="D311" s="43" t="s">
        <v>322</v>
      </c>
      <c r="E311" s="44">
        <f>'Mapping Summary'!H311</f>
        <v>0</v>
      </c>
    </row>
    <row r="312" spans="1:5" ht="15.75" customHeight="1" x14ac:dyDescent="0.25">
      <c r="A312" s="4" t="s">
        <v>359</v>
      </c>
      <c r="B312" s="43">
        <v>10</v>
      </c>
      <c r="C312" s="43">
        <v>44</v>
      </c>
      <c r="D312" s="43" t="s">
        <v>323</v>
      </c>
      <c r="E312" s="44">
        <f>'Mapping Summary'!H312</f>
        <v>0</v>
      </c>
    </row>
    <row r="313" spans="1:5" ht="15.75" customHeight="1" x14ac:dyDescent="0.25">
      <c r="A313" s="4" t="s">
        <v>359</v>
      </c>
      <c r="B313" s="43">
        <v>10</v>
      </c>
      <c r="C313" s="43">
        <v>45</v>
      </c>
      <c r="D313" s="43" t="s">
        <v>324</v>
      </c>
      <c r="E313" s="44">
        <f>'Mapping Summary'!H313</f>
        <v>0</v>
      </c>
    </row>
    <row r="314" spans="1:5" ht="15.75" customHeight="1" x14ac:dyDescent="0.25">
      <c r="A314" s="4" t="s">
        <v>359</v>
      </c>
      <c r="B314" s="43">
        <v>10</v>
      </c>
      <c r="C314" s="43">
        <v>46</v>
      </c>
      <c r="D314" s="43" t="s">
        <v>325</v>
      </c>
      <c r="E314" s="44">
        <f>'Mapping Summary'!H314</f>
        <v>0</v>
      </c>
    </row>
    <row r="315" spans="1:5" ht="15.75" customHeight="1" x14ac:dyDescent="0.25">
      <c r="A315" s="4" t="s">
        <v>359</v>
      </c>
      <c r="B315" s="43">
        <v>10</v>
      </c>
      <c r="C315" s="43">
        <v>47</v>
      </c>
      <c r="D315" s="43" t="s">
        <v>326</v>
      </c>
      <c r="E315" s="44">
        <f>'Mapping Summary'!H315</f>
        <v>0</v>
      </c>
    </row>
    <row r="316" spans="1:5" ht="15.75" customHeight="1" x14ac:dyDescent="0.25">
      <c r="A316" s="4" t="s">
        <v>359</v>
      </c>
      <c r="B316" s="43">
        <v>10</v>
      </c>
      <c r="C316" s="43">
        <v>48</v>
      </c>
      <c r="D316" s="43" t="s">
        <v>327</v>
      </c>
      <c r="E316" s="44">
        <f>'Mapping Summary'!H316</f>
        <v>12.5</v>
      </c>
    </row>
    <row r="317" spans="1:5" ht="15.75" customHeight="1" x14ac:dyDescent="0.25">
      <c r="A317" s="4" t="s">
        <v>359</v>
      </c>
      <c r="B317" s="43">
        <v>10</v>
      </c>
      <c r="C317" s="43">
        <v>49</v>
      </c>
      <c r="D317" s="43" t="s">
        <v>328</v>
      </c>
      <c r="E317" s="44">
        <f>'Mapping Summary'!H317</f>
        <v>0</v>
      </c>
    </row>
    <row r="318" spans="1:5" ht="15.75" customHeight="1" x14ac:dyDescent="0.25">
      <c r="A318" s="4" t="s">
        <v>359</v>
      </c>
      <c r="B318" s="43">
        <v>10</v>
      </c>
      <c r="C318" s="43">
        <v>50</v>
      </c>
      <c r="D318" s="43" t="s">
        <v>329</v>
      </c>
      <c r="E318" s="44">
        <f>'Mapping Summary'!H318</f>
        <v>4</v>
      </c>
    </row>
    <row r="319" spans="1:5" ht="15.75" customHeight="1" x14ac:dyDescent="0.25">
      <c r="A319" s="4" t="s">
        <v>359</v>
      </c>
      <c r="B319" s="43">
        <v>10</v>
      </c>
      <c r="C319" s="43">
        <v>51</v>
      </c>
      <c r="D319" s="43" t="s">
        <v>330</v>
      </c>
      <c r="E319" s="44">
        <f>'Mapping Summary'!H319</f>
        <v>0</v>
      </c>
    </row>
    <row r="320" spans="1:5" ht="15.75" customHeight="1" x14ac:dyDescent="0.25">
      <c r="A320" s="4" t="s">
        <v>359</v>
      </c>
      <c r="B320" s="43">
        <v>10</v>
      </c>
      <c r="C320" s="43">
        <v>52</v>
      </c>
      <c r="D320" s="43" t="s">
        <v>331</v>
      </c>
      <c r="E320" s="44">
        <f>'Mapping Summary'!H320</f>
        <v>0</v>
      </c>
    </row>
    <row r="321" spans="1:5" ht="15.75" customHeight="1" x14ac:dyDescent="0.25">
      <c r="A321" s="4" t="s">
        <v>359</v>
      </c>
      <c r="B321" s="43">
        <v>10</v>
      </c>
      <c r="C321" s="43">
        <v>53</v>
      </c>
      <c r="D321" s="43" t="s">
        <v>332</v>
      </c>
      <c r="E321" s="44">
        <f>'Mapping Summary'!H321</f>
        <v>0</v>
      </c>
    </row>
    <row r="322" spans="1:5" ht="15.75" customHeight="1" x14ac:dyDescent="0.25">
      <c r="A322" s="4" t="s">
        <v>359</v>
      </c>
      <c r="B322" s="43">
        <v>10</v>
      </c>
      <c r="C322" s="43">
        <v>54</v>
      </c>
      <c r="D322" s="43" t="s">
        <v>333</v>
      </c>
      <c r="E322" s="44">
        <f>'Mapping Summary'!H322</f>
        <v>0</v>
      </c>
    </row>
    <row r="323" spans="1:5" ht="15.75" customHeight="1" x14ac:dyDescent="0.25">
      <c r="A323" s="4" t="s">
        <v>359</v>
      </c>
      <c r="B323" s="43">
        <v>10</v>
      </c>
      <c r="C323" s="43">
        <v>55</v>
      </c>
      <c r="D323" s="43" t="s">
        <v>334</v>
      </c>
      <c r="E323" s="44">
        <f>'Mapping Summary'!H323</f>
        <v>0</v>
      </c>
    </row>
    <row r="324" spans="1:5" ht="15.75" customHeight="1" x14ac:dyDescent="0.25">
      <c r="A324" s="4" t="s">
        <v>359</v>
      </c>
      <c r="B324" s="43">
        <v>10</v>
      </c>
      <c r="C324" s="43">
        <v>56</v>
      </c>
      <c r="D324" s="43" t="s">
        <v>335</v>
      </c>
      <c r="E324" s="44">
        <f>'Mapping Summary'!H324</f>
        <v>0</v>
      </c>
    </row>
    <row r="325" spans="1:5" ht="15.75" customHeight="1" x14ac:dyDescent="0.25">
      <c r="A325" s="4" t="s">
        <v>359</v>
      </c>
      <c r="B325" s="43">
        <v>10</v>
      </c>
      <c r="C325" s="43">
        <v>57</v>
      </c>
      <c r="D325" s="43" t="s">
        <v>336</v>
      </c>
      <c r="E325" s="44">
        <f>'Mapping Summary'!H325</f>
        <v>0</v>
      </c>
    </row>
    <row r="326" spans="1:5" ht="15.75" customHeight="1" x14ac:dyDescent="0.25">
      <c r="A326" s="4" t="s">
        <v>359</v>
      </c>
      <c r="B326" s="43">
        <v>10</v>
      </c>
      <c r="C326" s="43">
        <v>58</v>
      </c>
      <c r="D326" s="43" t="s">
        <v>337</v>
      </c>
      <c r="E326" s="44">
        <f>'Mapping Summary'!H326</f>
        <v>2</v>
      </c>
    </row>
    <row r="327" spans="1:5" ht="15.75" customHeight="1" x14ac:dyDescent="0.25">
      <c r="A327" s="4" t="s">
        <v>359</v>
      </c>
      <c r="B327" s="43">
        <v>10</v>
      </c>
      <c r="C327" s="43">
        <v>59</v>
      </c>
      <c r="D327" s="43" t="s">
        <v>338</v>
      </c>
      <c r="E327" s="44">
        <f>'Mapping Summary'!H327</f>
        <v>0</v>
      </c>
    </row>
    <row r="328" spans="1:5" ht="15.75" customHeight="1" x14ac:dyDescent="0.25"/>
    <row r="329" spans="1:5" ht="15.75" customHeight="1" x14ac:dyDescent="0.25"/>
    <row r="330" spans="1:5" ht="15.75" customHeight="1" x14ac:dyDescent="0.25"/>
    <row r="331" spans="1:5" ht="15.75" customHeight="1" x14ac:dyDescent="0.25"/>
    <row r="332" spans="1:5" ht="15.75" customHeight="1" x14ac:dyDescent="0.25"/>
    <row r="333" spans="1:5" ht="15.75" customHeight="1" x14ac:dyDescent="0.25"/>
    <row r="334" spans="1:5" ht="15.75" customHeight="1" x14ac:dyDescent="0.25"/>
    <row r="335" spans="1:5" ht="15.75" customHeight="1" x14ac:dyDescent="0.25"/>
    <row r="336" spans="1:5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00"/>
  <sheetViews>
    <sheetView topLeftCell="B3" workbookViewId="0">
      <selection activeCell="K17" sqref="K17"/>
    </sheetView>
  </sheetViews>
  <sheetFormatPr defaultColWidth="14.42578125" defaultRowHeight="15" customHeight="1" x14ac:dyDescent="0.25"/>
  <cols>
    <col min="1" max="1" width="65.7109375" customWidth="1"/>
    <col min="2" max="3" width="8.7109375" customWidth="1"/>
    <col min="4" max="4" width="25.7109375" customWidth="1"/>
    <col min="5" max="5" width="30.7109375" customWidth="1"/>
    <col min="6" max="7" width="20.7109375" customWidth="1"/>
    <col min="8" max="8" width="35.7109375" customWidth="1"/>
    <col min="9" max="18" width="9.140625" customWidth="1"/>
  </cols>
  <sheetData>
    <row r="1" spans="1:8" ht="22.5" customHeight="1" x14ac:dyDescent="0.3">
      <c r="A1" s="40" t="s">
        <v>360</v>
      </c>
    </row>
    <row r="2" spans="1:8" x14ac:dyDescent="0.25">
      <c r="A2" s="4" t="s">
        <v>353</v>
      </c>
    </row>
    <row r="3" spans="1:8" x14ac:dyDescent="0.25">
      <c r="A3" s="4" t="s">
        <v>361</v>
      </c>
    </row>
    <row r="4" spans="1:8" x14ac:dyDescent="0.25">
      <c r="A4" s="4" t="s">
        <v>353</v>
      </c>
    </row>
    <row r="5" spans="1:8" x14ac:dyDescent="0.25">
      <c r="A5" s="41" t="s">
        <v>355</v>
      </c>
      <c r="B5" s="42" t="s">
        <v>356</v>
      </c>
      <c r="C5" s="42" t="s">
        <v>357</v>
      </c>
      <c r="D5" s="42" t="s">
        <v>358</v>
      </c>
      <c r="E5" s="42" t="s">
        <v>339</v>
      </c>
      <c r="F5" s="42" t="s">
        <v>362</v>
      </c>
      <c r="G5" s="42" t="s">
        <v>363</v>
      </c>
      <c r="H5" s="42" t="s">
        <v>364</v>
      </c>
    </row>
    <row r="6" spans="1:8" x14ac:dyDescent="0.25">
      <c r="A6" s="4" t="s">
        <v>359</v>
      </c>
      <c r="B6" s="43">
        <v>2</v>
      </c>
      <c r="C6" s="43">
        <v>2</v>
      </c>
      <c r="D6" s="43" t="s">
        <v>17</v>
      </c>
      <c r="E6" s="44">
        <v>25</v>
      </c>
      <c r="F6" s="44">
        <v>4</v>
      </c>
      <c r="G6" s="45">
        <v>0.16</v>
      </c>
      <c r="H6" s="44">
        <f t="shared" ref="H6:H208" si="0">IF(G6&gt;0.4,0,E6)</f>
        <v>25</v>
      </c>
    </row>
    <row r="7" spans="1:8" x14ac:dyDescent="0.25">
      <c r="A7" s="4" t="s">
        <v>359</v>
      </c>
      <c r="B7" s="43">
        <v>2</v>
      </c>
      <c r="C7" s="43">
        <v>3</v>
      </c>
      <c r="D7" s="43" t="s">
        <v>18</v>
      </c>
      <c r="E7" s="44">
        <v>15</v>
      </c>
      <c r="F7" s="44">
        <v>2</v>
      </c>
      <c r="G7" s="45">
        <v>0.13333333333333333</v>
      </c>
      <c r="H7" s="44">
        <f t="shared" si="0"/>
        <v>15</v>
      </c>
    </row>
    <row r="8" spans="1:8" x14ac:dyDescent="0.25">
      <c r="A8" s="4" t="s">
        <v>359</v>
      </c>
      <c r="B8" s="43">
        <v>2</v>
      </c>
      <c r="C8" s="43">
        <v>4</v>
      </c>
      <c r="D8" s="43" t="s">
        <v>19</v>
      </c>
      <c r="E8" s="44">
        <v>5</v>
      </c>
      <c r="F8" s="44">
        <v>1</v>
      </c>
      <c r="G8" s="45">
        <v>0.2</v>
      </c>
      <c r="H8" s="44">
        <f t="shared" si="0"/>
        <v>5</v>
      </c>
    </row>
    <row r="9" spans="1:8" x14ac:dyDescent="0.25">
      <c r="A9" s="4" t="s">
        <v>359</v>
      </c>
      <c r="B9" s="43">
        <v>2</v>
      </c>
      <c r="C9" s="43">
        <v>5</v>
      </c>
      <c r="D9" s="43" t="s">
        <v>20</v>
      </c>
      <c r="E9" s="44">
        <v>12.5</v>
      </c>
      <c r="F9" s="44">
        <v>4.5</v>
      </c>
      <c r="G9" s="45">
        <v>0.36</v>
      </c>
      <c r="H9" s="44">
        <f t="shared" si="0"/>
        <v>12.5</v>
      </c>
    </row>
    <row r="10" spans="1:8" x14ac:dyDescent="0.25">
      <c r="A10" s="4" t="s">
        <v>359</v>
      </c>
      <c r="B10" s="43">
        <v>2</v>
      </c>
      <c r="C10" s="43">
        <v>6</v>
      </c>
      <c r="D10" s="43" t="s">
        <v>21</v>
      </c>
      <c r="E10" s="44">
        <v>3</v>
      </c>
      <c r="F10" s="44">
        <v>3</v>
      </c>
      <c r="G10" s="45">
        <v>1</v>
      </c>
      <c r="H10" s="44">
        <f t="shared" si="0"/>
        <v>0</v>
      </c>
    </row>
    <row r="11" spans="1:8" x14ac:dyDescent="0.25">
      <c r="A11" s="4" t="s">
        <v>359</v>
      </c>
      <c r="B11" s="43">
        <v>2</v>
      </c>
      <c r="C11" s="43">
        <v>7</v>
      </c>
      <c r="D11" s="43" t="s">
        <v>22</v>
      </c>
      <c r="E11" s="44">
        <v>24.5</v>
      </c>
      <c r="F11" s="44">
        <v>1.5</v>
      </c>
      <c r="G11" s="45">
        <v>6.1224489795918366E-2</v>
      </c>
      <c r="H11" s="44">
        <f t="shared" si="0"/>
        <v>24.5</v>
      </c>
    </row>
    <row r="12" spans="1:8" x14ac:dyDescent="0.25">
      <c r="A12" s="4" t="s">
        <v>359</v>
      </c>
      <c r="B12" s="43">
        <v>2</v>
      </c>
      <c r="C12" s="43">
        <v>8</v>
      </c>
      <c r="D12" s="43" t="s">
        <v>23</v>
      </c>
      <c r="E12" s="44">
        <v>7.75</v>
      </c>
      <c r="F12" s="44">
        <v>1.75</v>
      </c>
      <c r="G12" s="45">
        <v>0.22580645161290319</v>
      </c>
      <c r="H12" s="44">
        <f t="shared" si="0"/>
        <v>7.75</v>
      </c>
    </row>
    <row r="13" spans="1:8" x14ac:dyDescent="0.25">
      <c r="A13" s="4" t="s">
        <v>359</v>
      </c>
      <c r="B13" s="43">
        <v>2</v>
      </c>
      <c r="C13" s="43">
        <v>9</v>
      </c>
      <c r="D13" s="43" t="s">
        <v>24</v>
      </c>
      <c r="E13" s="44">
        <v>23</v>
      </c>
      <c r="F13" s="44">
        <v>4</v>
      </c>
      <c r="G13" s="45">
        <v>0.17391304347826086</v>
      </c>
      <c r="H13" s="44">
        <f t="shared" si="0"/>
        <v>23</v>
      </c>
    </row>
    <row r="14" spans="1:8" x14ac:dyDescent="0.25">
      <c r="A14" s="4" t="s">
        <v>359</v>
      </c>
      <c r="B14" s="43">
        <v>2</v>
      </c>
      <c r="C14" s="43">
        <v>10</v>
      </c>
      <c r="D14" s="43" t="s">
        <v>25</v>
      </c>
      <c r="E14" s="44">
        <v>24</v>
      </c>
      <c r="F14" s="44">
        <v>1</v>
      </c>
      <c r="G14" s="45">
        <v>4.1666666666666657E-2</v>
      </c>
      <c r="H14" s="44">
        <f t="shared" si="0"/>
        <v>24</v>
      </c>
    </row>
    <row r="15" spans="1:8" x14ac:dyDescent="0.25">
      <c r="A15" s="4" t="s">
        <v>359</v>
      </c>
      <c r="B15" s="43">
        <v>2</v>
      </c>
      <c r="C15" s="43">
        <v>11</v>
      </c>
      <c r="D15" s="43" t="s">
        <v>26</v>
      </c>
      <c r="E15" s="44">
        <v>0</v>
      </c>
      <c r="F15" s="44">
        <v>0</v>
      </c>
      <c r="G15" s="45">
        <v>0</v>
      </c>
      <c r="H15" s="44">
        <f t="shared" si="0"/>
        <v>0</v>
      </c>
    </row>
    <row r="16" spans="1:8" x14ac:dyDescent="0.25">
      <c r="A16" s="4" t="s">
        <v>359</v>
      </c>
      <c r="B16" s="43">
        <v>2</v>
      </c>
      <c r="C16" s="43">
        <v>12</v>
      </c>
      <c r="D16" s="43" t="s">
        <v>27</v>
      </c>
      <c r="E16" s="44">
        <v>1</v>
      </c>
      <c r="F16" s="44">
        <v>1</v>
      </c>
      <c r="G16" s="45">
        <v>1</v>
      </c>
      <c r="H16" s="44">
        <f t="shared" si="0"/>
        <v>0</v>
      </c>
    </row>
    <row r="17" spans="1:8" x14ac:dyDescent="0.25">
      <c r="A17" s="4" t="s">
        <v>359</v>
      </c>
      <c r="B17" s="43">
        <v>2</v>
      </c>
      <c r="C17" s="43">
        <v>13</v>
      </c>
      <c r="D17" s="43" t="s">
        <v>28</v>
      </c>
      <c r="E17" s="44">
        <v>0</v>
      </c>
      <c r="F17" s="44">
        <v>0</v>
      </c>
      <c r="G17" s="45">
        <v>0</v>
      </c>
      <c r="H17" s="44">
        <f t="shared" si="0"/>
        <v>0</v>
      </c>
    </row>
    <row r="18" spans="1:8" x14ac:dyDescent="0.25">
      <c r="A18" s="4" t="s">
        <v>359</v>
      </c>
      <c r="B18" s="43">
        <v>2</v>
      </c>
      <c r="C18" s="43">
        <v>14</v>
      </c>
      <c r="D18" s="43" t="s">
        <v>29</v>
      </c>
      <c r="E18" s="44">
        <v>0</v>
      </c>
      <c r="F18" s="44">
        <v>0</v>
      </c>
      <c r="G18" s="45">
        <v>0</v>
      </c>
      <c r="H18" s="44">
        <f t="shared" si="0"/>
        <v>0</v>
      </c>
    </row>
    <row r="19" spans="1:8" x14ac:dyDescent="0.25">
      <c r="A19" s="4" t="s">
        <v>359</v>
      </c>
      <c r="B19" s="43">
        <v>2</v>
      </c>
      <c r="C19" s="43">
        <v>15</v>
      </c>
      <c r="D19" s="43" t="s">
        <v>30</v>
      </c>
      <c r="E19" s="44">
        <v>0</v>
      </c>
      <c r="F19" s="44">
        <v>0</v>
      </c>
      <c r="G19" s="45">
        <v>0</v>
      </c>
      <c r="H19" s="44">
        <f t="shared" si="0"/>
        <v>0</v>
      </c>
    </row>
    <row r="20" spans="1:8" x14ac:dyDescent="0.25">
      <c r="A20" s="4" t="s">
        <v>359</v>
      </c>
      <c r="B20" s="43">
        <v>2</v>
      </c>
      <c r="C20" s="43">
        <v>16</v>
      </c>
      <c r="D20" s="43" t="s">
        <v>31</v>
      </c>
      <c r="E20" s="44">
        <v>0</v>
      </c>
      <c r="F20" s="44">
        <v>0</v>
      </c>
      <c r="G20" s="45">
        <v>0</v>
      </c>
      <c r="H20" s="44">
        <f t="shared" si="0"/>
        <v>0</v>
      </c>
    </row>
    <row r="21" spans="1:8" ht="15.75" customHeight="1" x14ac:dyDescent="0.25">
      <c r="A21" s="4" t="s">
        <v>359</v>
      </c>
      <c r="B21" s="43">
        <v>2</v>
      </c>
      <c r="C21" s="43">
        <v>17</v>
      </c>
      <c r="D21" s="43" t="s">
        <v>32</v>
      </c>
      <c r="E21" s="44">
        <v>1</v>
      </c>
      <c r="F21" s="44">
        <v>1</v>
      </c>
      <c r="G21" s="45">
        <v>1</v>
      </c>
      <c r="H21" s="44">
        <f t="shared" si="0"/>
        <v>0</v>
      </c>
    </row>
    <row r="22" spans="1:8" ht="15.75" customHeight="1" x14ac:dyDescent="0.25">
      <c r="A22" s="4" t="s">
        <v>359</v>
      </c>
      <c r="B22" s="43">
        <v>2</v>
      </c>
      <c r="C22" s="43">
        <v>18</v>
      </c>
      <c r="D22" s="43" t="s">
        <v>33</v>
      </c>
      <c r="E22" s="44">
        <v>1</v>
      </c>
      <c r="F22" s="44">
        <v>1</v>
      </c>
      <c r="G22" s="45">
        <v>1</v>
      </c>
      <c r="H22" s="44">
        <f t="shared" si="0"/>
        <v>0</v>
      </c>
    </row>
    <row r="23" spans="1:8" ht="15.75" customHeight="1" x14ac:dyDescent="0.25">
      <c r="A23" s="4" t="s">
        <v>359</v>
      </c>
      <c r="B23" s="43">
        <v>2</v>
      </c>
      <c r="C23" s="43">
        <v>19</v>
      </c>
      <c r="D23" s="43" t="s">
        <v>34</v>
      </c>
      <c r="E23" s="44">
        <v>1</v>
      </c>
      <c r="F23" s="44">
        <v>1</v>
      </c>
      <c r="G23" s="45">
        <v>1</v>
      </c>
      <c r="H23" s="44">
        <f t="shared" si="0"/>
        <v>0</v>
      </c>
    </row>
    <row r="24" spans="1:8" ht="15.75" customHeight="1" x14ac:dyDescent="0.25">
      <c r="A24" s="4" t="s">
        <v>359</v>
      </c>
      <c r="B24" s="43">
        <v>2</v>
      </c>
      <c r="C24" s="43">
        <v>20</v>
      </c>
      <c r="D24" s="43" t="s">
        <v>35</v>
      </c>
      <c r="E24" s="44">
        <v>0</v>
      </c>
      <c r="F24" s="44">
        <v>0</v>
      </c>
      <c r="G24" s="45">
        <v>0</v>
      </c>
      <c r="H24" s="44">
        <f t="shared" si="0"/>
        <v>0</v>
      </c>
    </row>
    <row r="25" spans="1:8" ht="15.75" customHeight="1" x14ac:dyDescent="0.25">
      <c r="A25" s="4" t="s">
        <v>359</v>
      </c>
      <c r="B25" s="43">
        <v>2</v>
      </c>
      <c r="C25" s="43">
        <v>21</v>
      </c>
      <c r="D25" s="43" t="s">
        <v>36</v>
      </c>
      <c r="E25" s="44">
        <v>0</v>
      </c>
      <c r="F25" s="44">
        <v>0</v>
      </c>
      <c r="G25" s="45">
        <v>0</v>
      </c>
      <c r="H25" s="44">
        <f t="shared" si="0"/>
        <v>0</v>
      </c>
    </row>
    <row r="26" spans="1:8" ht="15.75" customHeight="1" x14ac:dyDescent="0.25">
      <c r="A26" s="4" t="s">
        <v>359</v>
      </c>
      <c r="B26" s="43">
        <v>2</v>
      </c>
      <c r="C26" s="43">
        <v>22</v>
      </c>
      <c r="D26" s="43" t="s">
        <v>37</v>
      </c>
      <c r="E26" s="44">
        <v>0</v>
      </c>
      <c r="F26" s="44">
        <v>0</v>
      </c>
      <c r="G26" s="45">
        <v>0</v>
      </c>
      <c r="H26" s="44">
        <f t="shared" si="0"/>
        <v>0</v>
      </c>
    </row>
    <row r="27" spans="1:8" ht="15.75" customHeight="1" x14ac:dyDescent="0.25">
      <c r="A27" s="4" t="s">
        <v>359</v>
      </c>
      <c r="B27" s="43">
        <v>2</v>
      </c>
      <c r="C27" s="43">
        <v>23</v>
      </c>
      <c r="D27" s="43" t="s">
        <v>38</v>
      </c>
      <c r="E27" s="44">
        <v>0</v>
      </c>
      <c r="F27" s="44">
        <v>0</v>
      </c>
      <c r="G27" s="45">
        <v>0</v>
      </c>
      <c r="H27" s="44">
        <f t="shared" si="0"/>
        <v>0</v>
      </c>
    </row>
    <row r="28" spans="1:8" ht="15.75" customHeight="1" x14ac:dyDescent="0.25">
      <c r="A28" s="4" t="s">
        <v>359</v>
      </c>
      <c r="B28" s="43">
        <v>2</v>
      </c>
      <c r="C28" s="43">
        <v>24</v>
      </c>
      <c r="D28" s="43" t="s">
        <v>39</v>
      </c>
      <c r="E28" s="44">
        <v>0</v>
      </c>
      <c r="F28" s="44">
        <v>0</v>
      </c>
      <c r="G28" s="45">
        <v>0</v>
      </c>
      <c r="H28" s="44">
        <f t="shared" si="0"/>
        <v>0</v>
      </c>
    </row>
    <row r="29" spans="1:8" ht="15.75" customHeight="1" x14ac:dyDescent="0.25">
      <c r="A29" s="4" t="s">
        <v>359</v>
      </c>
      <c r="B29" s="43">
        <v>2</v>
      </c>
      <c r="C29" s="43">
        <v>25</v>
      </c>
      <c r="D29" s="43" t="s">
        <v>40</v>
      </c>
      <c r="E29" s="44">
        <v>0</v>
      </c>
      <c r="F29" s="44">
        <v>0</v>
      </c>
      <c r="G29" s="45">
        <v>0</v>
      </c>
      <c r="H29" s="44">
        <f t="shared" si="0"/>
        <v>0</v>
      </c>
    </row>
    <row r="30" spans="1:8" ht="15.75" customHeight="1" x14ac:dyDescent="0.25">
      <c r="A30" s="4" t="s">
        <v>359</v>
      </c>
      <c r="B30" s="43">
        <v>2</v>
      </c>
      <c r="C30" s="43">
        <v>26</v>
      </c>
      <c r="D30" s="43" t="s">
        <v>41</v>
      </c>
      <c r="E30" s="44">
        <v>2.5</v>
      </c>
      <c r="F30" s="44">
        <v>2.5</v>
      </c>
      <c r="G30" s="45">
        <v>1</v>
      </c>
      <c r="H30" s="44">
        <f t="shared" si="0"/>
        <v>0</v>
      </c>
    </row>
    <row r="31" spans="1:8" ht="15.75" customHeight="1" x14ac:dyDescent="0.25">
      <c r="A31" s="4" t="s">
        <v>359</v>
      </c>
      <c r="B31" s="43">
        <v>2</v>
      </c>
      <c r="C31" s="43">
        <v>27</v>
      </c>
      <c r="D31" s="43" t="s">
        <v>42</v>
      </c>
      <c r="E31" s="44">
        <v>3</v>
      </c>
      <c r="F31" s="44">
        <v>3</v>
      </c>
      <c r="G31" s="45">
        <v>1</v>
      </c>
      <c r="H31" s="44">
        <f t="shared" si="0"/>
        <v>0</v>
      </c>
    </row>
    <row r="32" spans="1:8" ht="15.75" customHeight="1" x14ac:dyDescent="0.25">
      <c r="A32" s="4" t="s">
        <v>359</v>
      </c>
      <c r="B32" s="43">
        <v>2</v>
      </c>
      <c r="C32" s="43">
        <v>28</v>
      </c>
      <c r="D32" s="43" t="s">
        <v>43</v>
      </c>
      <c r="E32" s="44">
        <v>2</v>
      </c>
      <c r="F32" s="44">
        <v>2</v>
      </c>
      <c r="G32" s="45">
        <v>1</v>
      </c>
      <c r="H32" s="44">
        <f t="shared" si="0"/>
        <v>0</v>
      </c>
    </row>
    <row r="33" spans="1:8" ht="15.75" customHeight="1" x14ac:dyDescent="0.25">
      <c r="A33" s="4" t="s">
        <v>359</v>
      </c>
      <c r="B33" s="43">
        <v>2</v>
      </c>
      <c r="C33" s="43">
        <v>29</v>
      </c>
      <c r="D33" s="43" t="s">
        <v>44</v>
      </c>
      <c r="E33" s="44">
        <v>5</v>
      </c>
      <c r="F33" s="44">
        <v>3</v>
      </c>
      <c r="G33" s="45">
        <v>0.6</v>
      </c>
      <c r="H33" s="44">
        <f t="shared" si="0"/>
        <v>0</v>
      </c>
    </row>
    <row r="34" spans="1:8" ht="15.75" customHeight="1" x14ac:dyDescent="0.25">
      <c r="A34" s="4" t="s">
        <v>359</v>
      </c>
      <c r="B34" s="43">
        <v>2</v>
      </c>
      <c r="C34" s="43">
        <v>30</v>
      </c>
      <c r="D34" s="43" t="s">
        <v>45</v>
      </c>
      <c r="E34" s="44">
        <v>2</v>
      </c>
      <c r="F34" s="44">
        <v>2</v>
      </c>
      <c r="G34" s="45">
        <v>1</v>
      </c>
      <c r="H34" s="44">
        <f t="shared" si="0"/>
        <v>0</v>
      </c>
    </row>
    <row r="35" spans="1:8" ht="15.75" customHeight="1" x14ac:dyDescent="0.25">
      <c r="A35" s="4" t="s">
        <v>359</v>
      </c>
      <c r="B35" s="43">
        <v>2</v>
      </c>
      <c r="C35" s="43">
        <v>31</v>
      </c>
      <c r="D35" s="43" t="s">
        <v>46</v>
      </c>
      <c r="E35" s="44">
        <v>0</v>
      </c>
      <c r="F35" s="44">
        <v>0</v>
      </c>
      <c r="G35" s="45">
        <v>0</v>
      </c>
      <c r="H35" s="44">
        <f t="shared" si="0"/>
        <v>0</v>
      </c>
    </row>
    <row r="36" spans="1:8" ht="15.75" customHeight="1" x14ac:dyDescent="0.25">
      <c r="A36" s="4" t="s">
        <v>359</v>
      </c>
      <c r="B36" s="43">
        <v>2</v>
      </c>
      <c r="C36" s="43">
        <v>32</v>
      </c>
      <c r="D36" s="43" t="s">
        <v>47</v>
      </c>
      <c r="E36" s="44">
        <v>0.5</v>
      </c>
      <c r="F36" s="44">
        <v>0.5</v>
      </c>
      <c r="G36" s="45">
        <v>1</v>
      </c>
      <c r="H36" s="44">
        <f t="shared" si="0"/>
        <v>0</v>
      </c>
    </row>
    <row r="37" spans="1:8" ht="15.75" customHeight="1" x14ac:dyDescent="0.25">
      <c r="A37" s="4" t="s">
        <v>359</v>
      </c>
      <c r="B37" s="43">
        <v>2</v>
      </c>
      <c r="C37" s="43">
        <v>33</v>
      </c>
      <c r="D37" s="43" t="s">
        <v>48</v>
      </c>
      <c r="E37" s="44">
        <v>9.5</v>
      </c>
      <c r="F37" s="44">
        <v>7.5</v>
      </c>
      <c r="G37" s="45">
        <v>0.78947368421052633</v>
      </c>
      <c r="H37" s="44">
        <f t="shared" si="0"/>
        <v>0</v>
      </c>
    </row>
    <row r="38" spans="1:8" ht="15.75" customHeight="1" x14ac:dyDescent="0.25">
      <c r="A38" s="4" t="s">
        <v>359</v>
      </c>
      <c r="B38" s="43">
        <v>2</v>
      </c>
      <c r="C38" s="43">
        <v>34</v>
      </c>
      <c r="D38" s="43" t="s">
        <v>49</v>
      </c>
      <c r="E38" s="44">
        <v>4.5</v>
      </c>
      <c r="F38" s="44">
        <v>1.5</v>
      </c>
      <c r="G38" s="45">
        <v>0.33333333333333326</v>
      </c>
      <c r="H38" s="44">
        <f t="shared" si="0"/>
        <v>4.5</v>
      </c>
    </row>
    <row r="39" spans="1:8" ht="15.75" customHeight="1" x14ac:dyDescent="0.25">
      <c r="A39" s="4" t="s">
        <v>359</v>
      </c>
      <c r="B39" s="43">
        <v>2</v>
      </c>
      <c r="C39" s="43">
        <v>35</v>
      </c>
      <c r="D39" s="43" t="s">
        <v>50</v>
      </c>
      <c r="E39" s="44">
        <v>0</v>
      </c>
      <c r="F39" s="44">
        <v>0</v>
      </c>
      <c r="G39" s="45">
        <v>0</v>
      </c>
      <c r="H39" s="44">
        <f t="shared" si="0"/>
        <v>0</v>
      </c>
    </row>
    <row r="40" spans="1:8" ht="15.75" customHeight="1" x14ac:dyDescent="0.25">
      <c r="A40" s="4" t="s">
        <v>359</v>
      </c>
      <c r="B40" s="43">
        <v>2</v>
      </c>
      <c r="C40" s="43">
        <v>36</v>
      </c>
      <c r="D40" s="43" t="s">
        <v>51</v>
      </c>
      <c r="E40" s="44">
        <v>4.5</v>
      </c>
      <c r="F40" s="44">
        <v>3.5</v>
      </c>
      <c r="G40" s="45">
        <v>0.7777777777777779</v>
      </c>
      <c r="H40" s="44">
        <f t="shared" si="0"/>
        <v>0</v>
      </c>
    </row>
    <row r="41" spans="1:8" ht="15.75" customHeight="1" x14ac:dyDescent="0.25">
      <c r="A41" s="4" t="s">
        <v>359</v>
      </c>
      <c r="B41" s="43">
        <v>2</v>
      </c>
      <c r="C41" s="43">
        <v>37</v>
      </c>
      <c r="D41" s="43" t="s">
        <v>52</v>
      </c>
      <c r="E41" s="44">
        <v>7</v>
      </c>
      <c r="F41" s="44">
        <v>1</v>
      </c>
      <c r="G41" s="45">
        <v>0.14285714285714285</v>
      </c>
      <c r="H41" s="44">
        <f t="shared" si="0"/>
        <v>7</v>
      </c>
    </row>
    <row r="42" spans="1:8" ht="15.75" customHeight="1" x14ac:dyDescent="0.25">
      <c r="A42" s="4" t="s">
        <v>359</v>
      </c>
      <c r="B42" s="43">
        <v>2</v>
      </c>
      <c r="C42" s="43">
        <v>38</v>
      </c>
      <c r="D42" s="43" t="s">
        <v>53</v>
      </c>
      <c r="E42" s="44">
        <v>4</v>
      </c>
      <c r="F42" s="44">
        <v>0</v>
      </c>
      <c r="G42" s="45">
        <v>0</v>
      </c>
      <c r="H42" s="44">
        <f t="shared" si="0"/>
        <v>4</v>
      </c>
    </row>
    <row r="43" spans="1:8" ht="15.75" customHeight="1" x14ac:dyDescent="0.25">
      <c r="A43" s="4" t="s">
        <v>359</v>
      </c>
      <c r="B43" s="43">
        <v>2</v>
      </c>
      <c r="C43" s="43">
        <v>39</v>
      </c>
      <c r="D43" s="43" t="s">
        <v>54</v>
      </c>
      <c r="E43" s="44">
        <v>5.5</v>
      </c>
      <c r="F43" s="44">
        <v>5.5</v>
      </c>
      <c r="G43" s="45">
        <v>1</v>
      </c>
      <c r="H43" s="44">
        <f t="shared" si="0"/>
        <v>0</v>
      </c>
    </row>
    <row r="44" spans="1:8" ht="15.75" customHeight="1" x14ac:dyDescent="0.25">
      <c r="A44" s="4" t="s">
        <v>359</v>
      </c>
      <c r="B44" s="43">
        <v>2</v>
      </c>
      <c r="C44" s="43">
        <v>40</v>
      </c>
      <c r="D44" s="43" t="s">
        <v>55</v>
      </c>
      <c r="E44" s="44">
        <v>1</v>
      </c>
      <c r="F44" s="44">
        <v>1</v>
      </c>
      <c r="G44" s="45">
        <v>1</v>
      </c>
      <c r="H44" s="44">
        <f t="shared" si="0"/>
        <v>0</v>
      </c>
    </row>
    <row r="45" spans="1:8" ht="15.75" customHeight="1" x14ac:dyDescent="0.25">
      <c r="A45" s="4" t="s">
        <v>359</v>
      </c>
      <c r="B45" s="43">
        <v>2</v>
      </c>
      <c r="C45" s="43">
        <v>41</v>
      </c>
      <c r="D45" s="43" t="s">
        <v>56</v>
      </c>
      <c r="E45" s="44">
        <v>7.5</v>
      </c>
      <c r="F45" s="44">
        <v>0.5</v>
      </c>
      <c r="G45" s="45">
        <v>6.6666666666666666E-2</v>
      </c>
      <c r="H45" s="44">
        <f t="shared" si="0"/>
        <v>7.5</v>
      </c>
    </row>
    <row r="46" spans="1:8" ht="15.75" customHeight="1" x14ac:dyDescent="0.25">
      <c r="A46" s="4" t="s">
        <v>359</v>
      </c>
      <c r="B46" s="43">
        <v>2</v>
      </c>
      <c r="C46" s="43">
        <v>42</v>
      </c>
      <c r="D46" s="43" t="s">
        <v>57</v>
      </c>
      <c r="E46" s="44">
        <v>4</v>
      </c>
      <c r="F46" s="44">
        <v>4</v>
      </c>
      <c r="G46" s="45">
        <v>1</v>
      </c>
      <c r="H46" s="44">
        <f t="shared" si="0"/>
        <v>0</v>
      </c>
    </row>
    <row r="47" spans="1:8" ht="15.75" customHeight="1" x14ac:dyDescent="0.25">
      <c r="A47" s="4" t="s">
        <v>359</v>
      </c>
      <c r="B47" s="43">
        <v>2</v>
      </c>
      <c r="C47" s="43">
        <v>43</v>
      </c>
      <c r="D47" s="43" t="s">
        <v>58</v>
      </c>
      <c r="E47" s="44">
        <v>0</v>
      </c>
      <c r="F47" s="44">
        <v>0</v>
      </c>
      <c r="G47" s="45">
        <v>0</v>
      </c>
      <c r="H47" s="44">
        <f t="shared" si="0"/>
        <v>0</v>
      </c>
    </row>
    <row r="48" spans="1:8" ht="15.75" customHeight="1" x14ac:dyDescent="0.25">
      <c r="A48" s="4" t="s">
        <v>359</v>
      </c>
      <c r="B48" s="43">
        <v>2</v>
      </c>
      <c r="C48" s="43">
        <v>44</v>
      </c>
      <c r="D48" s="43" t="s">
        <v>59</v>
      </c>
      <c r="E48" s="44">
        <v>2</v>
      </c>
      <c r="F48" s="44">
        <v>2</v>
      </c>
      <c r="G48" s="45">
        <v>1</v>
      </c>
      <c r="H48" s="44">
        <f t="shared" si="0"/>
        <v>0</v>
      </c>
    </row>
    <row r="49" spans="1:8" ht="15.75" customHeight="1" x14ac:dyDescent="0.25">
      <c r="A49" s="4" t="s">
        <v>359</v>
      </c>
      <c r="B49" s="43">
        <v>2</v>
      </c>
      <c r="C49" s="43">
        <v>45</v>
      </c>
      <c r="D49" s="43" t="s">
        <v>60</v>
      </c>
      <c r="E49" s="44">
        <v>2</v>
      </c>
      <c r="F49" s="44">
        <v>0</v>
      </c>
      <c r="G49" s="45">
        <v>0</v>
      </c>
      <c r="H49" s="44">
        <f t="shared" si="0"/>
        <v>2</v>
      </c>
    </row>
    <row r="50" spans="1:8" ht="15.75" customHeight="1" x14ac:dyDescent="0.25">
      <c r="A50" s="4" t="s">
        <v>359</v>
      </c>
      <c r="B50" s="43">
        <v>2</v>
      </c>
      <c r="C50" s="43">
        <v>46</v>
      </c>
      <c r="D50" s="43" t="s">
        <v>61</v>
      </c>
      <c r="E50" s="44">
        <v>0</v>
      </c>
      <c r="F50" s="44">
        <v>0</v>
      </c>
      <c r="G50" s="45">
        <v>0</v>
      </c>
      <c r="H50" s="44">
        <f t="shared" si="0"/>
        <v>0</v>
      </c>
    </row>
    <row r="51" spans="1:8" ht="15.75" customHeight="1" x14ac:dyDescent="0.25">
      <c r="A51" s="4" t="s">
        <v>359</v>
      </c>
      <c r="B51" s="43">
        <v>2</v>
      </c>
      <c r="C51" s="43">
        <v>47</v>
      </c>
      <c r="D51" s="43" t="s">
        <v>62</v>
      </c>
      <c r="E51" s="44">
        <v>7</v>
      </c>
      <c r="F51" s="44">
        <v>1</v>
      </c>
      <c r="G51" s="45">
        <v>0.14285714285714285</v>
      </c>
      <c r="H51" s="44">
        <f t="shared" si="0"/>
        <v>7</v>
      </c>
    </row>
    <row r="52" spans="1:8" ht="15.75" customHeight="1" x14ac:dyDescent="0.25">
      <c r="A52" s="4" t="s">
        <v>359</v>
      </c>
      <c r="B52" s="43">
        <v>2</v>
      </c>
      <c r="C52" s="43">
        <v>48</v>
      </c>
      <c r="D52" s="43" t="s">
        <v>63</v>
      </c>
      <c r="E52" s="44">
        <v>0</v>
      </c>
      <c r="F52" s="44">
        <v>0</v>
      </c>
      <c r="G52" s="45">
        <v>0</v>
      </c>
      <c r="H52" s="44">
        <f t="shared" si="0"/>
        <v>0</v>
      </c>
    </row>
    <row r="53" spans="1:8" ht="15.75" customHeight="1" x14ac:dyDescent="0.25">
      <c r="A53" s="4" t="s">
        <v>359</v>
      </c>
      <c r="B53" s="43">
        <v>2</v>
      </c>
      <c r="C53" s="43">
        <v>49</v>
      </c>
      <c r="D53" s="43" t="s">
        <v>64</v>
      </c>
      <c r="E53" s="44">
        <v>1</v>
      </c>
      <c r="F53" s="44">
        <v>1</v>
      </c>
      <c r="G53" s="45">
        <v>1</v>
      </c>
      <c r="H53" s="44">
        <f t="shared" si="0"/>
        <v>0</v>
      </c>
    </row>
    <row r="54" spans="1:8" ht="15.75" customHeight="1" x14ac:dyDescent="0.25">
      <c r="A54" s="4" t="s">
        <v>359</v>
      </c>
      <c r="B54" s="43">
        <v>2</v>
      </c>
      <c r="C54" s="43">
        <v>50</v>
      </c>
      <c r="D54" s="43" t="s">
        <v>65</v>
      </c>
      <c r="E54" s="44">
        <v>0</v>
      </c>
      <c r="F54" s="44">
        <v>0</v>
      </c>
      <c r="G54" s="45">
        <v>0</v>
      </c>
      <c r="H54" s="44">
        <f t="shared" si="0"/>
        <v>0</v>
      </c>
    </row>
    <row r="55" spans="1:8" ht="15.75" customHeight="1" x14ac:dyDescent="0.25">
      <c r="A55" s="4" t="s">
        <v>359</v>
      </c>
      <c r="B55" s="43">
        <v>2</v>
      </c>
      <c r="C55" s="43">
        <v>51</v>
      </c>
      <c r="D55" s="43" t="s">
        <v>66</v>
      </c>
      <c r="E55" s="44">
        <v>1</v>
      </c>
      <c r="F55" s="44">
        <v>1</v>
      </c>
      <c r="G55" s="45">
        <v>1</v>
      </c>
      <c r="H55" s="44">
        <f t="shared" si="0"/>
        <v>0</v>
      </c>
    </row>
    <row r="56" spans="1:8" ht="15.75" customHeight="1" x14ac:dyDescent="0.25">
      <c r="A56" s="4" t="s">
        <v>359</v>
      </c>
      <c r="B56" s="43">
        <v>2</v>
      </c>
      <c r="C56" s="43">
        <v>52</v>
      </c>
      <c r="D56" s="43" t="s">
        <v>67</v>
      </c>
      <c r="E56" s="44">
        <v>0.5</v>
      </c>
      <c r="F56" s="44">
        <v>0.5</v>
      </c>
      <c r="G56" s="45">
        <v>1</v>
      </c>
      <c r="H56" s="44">
        <f t="shared" si="0"/>
        <v>0</v>
      </c>
    </row>
    <row r="57" spans="1:8" ht="15.75" customHeight="1" x14ac:dyDescent="0.25">
      <c r="A57" s="4" t="s">
        <v>359</v>
      </c>
      <c r="B57" s="43">
        <v>2</v>
      </c>
      <c r="C57" s="43">
        <v>53</v>
      </c>
      <c r="D57" s="43" t="s">
        <v>68</v>
      </c>
      <c r="E57" s="44">
        <v>0</v>
      </c>
      <c r="F57" s="44">
        <v>0</v>
      </c>
      <c r="G57" s="45">
        <v>0</v>
      </c>
      <c r="H57" s="44">
        <f t="shared" si="0"/>
        <v>0</v>
      </c>
    </row>
    <row r="58" spans="1:8" ht="15.75" customHeight="1" x14ac:dyDescent="0.25">
      <c r="A58" s="4" t="s">
        <v>359</v>
      </c>
      <c r="B58" s="43">
        <v>2</v>
      </c>
      <c r="C58" s="43">
        <v>54</v>
      </c>
      <c r="D58" s="43" t="s">
        <v>69</v>
      </c>
      <c r="E58" s="44">
        <v>1</v>
      </c>
      <c r="F58" s="44">
        <v>1</v>
      </c>
      <c r="G58" s="45">
        <v>1</v>
      </c>
      <c r="H58" s="44">
        <f t="shared" si="0"/>
        <v>0</v>
      </c>
    </row>
    <row r="59" spans="1:8" ht="15.75" customHeight="1" x14ac:dyDescent="0.25">
      <c r="A59" s="4" t="s">
        <v>359</v>
      </c>
      <c r="B59" s="43">
        <v>2</v>
      </c>
      <c r="C59" s="43">
        <v>55</v>
      </c>
      <c r="D59" s="43" t="s">
        <v>70</v>
      </c>
      <c r="E59" s="44">
        <v>0</v>
      </c>
      <c r="F59" s="44">
        <v>0</v>
      </c>
      <c r="G59" s="45">
        <v>0</v>
      </c>
      <c r="H59" s="44">
        <f t="shared" si="0"/>
        <v>0</v>
      </c>
    </row>
    <row r="60" spans="1:8" ht="15.75" customHeight="1" x14ac:dyDescent="0.25">
      <c r="A60" s="4" t="s">
        <v>359</v>
      </c>
      <c r="B60" s="43">
        <v>2</v>
      </c>
      <c r="C60" s="43">
        <v>56</v>
      </c>
      <c r="D60" s="43" t="s">
        <v>71</v>
      </c>
      <c r="E60" s="44">
        <v>1</v>
      </c>
      <c r="F60" s="44">
        <v>1</v>
      </c>
      <c r="G60" s="45">
        <v>1</v>
      </c>
      <c r="H60" s="44">
        <f t="shared" si="0"/>
        <v>0</v>
      </c>
    </row>
    <row r="61" spans="1:8" ht="15.75" customHeight="1" x14ac:dyDescent="0.25">
      <c r="A61" s="4" t="s">
        <v>359</v>
      </c>
      <c r="B61" s="43">
        <v>2</v>
      </c>
      <c r="C61" s="43">
        <v>57</v>
      </c>
      <c r="D61" s="43" t="s">
        <v>72</v>
      </c>
      <c r="E61" s="44">
        <v>0</v>
      </c>
      <c r="F61" s="44">
        <v>0</v>
      </c>
      <c r="G61" s="45">
        <v>0</v>
      </c>
      <c r="H61" s="44">
        <f t="shared" si="0"/>
        <v>0</v>
      </c>
    </row>
    <row r="62" spans="1:8" ht="15.75" customHeight="1" x14ac:dyDescent="0.25">
      <c r="A62" s="4" t="s">
        <v>359</v>
      </c>
      <c r="B62" s="43">
        <v>2</v>
      </c>
      <c r="C62" s="43">
        <v>58</v>
      </c>
      <c r="D62" s="43" t="s">
        <v>73</v>
      </c>
      <c r="E62" s="44">
        <v>1</v>
      </c>
      <c r="F62" s="44">
        <v>1</v>
      </c>
      <c r="G62" s="45">
        <v>1</v>
      </c>
      <c r="H62" s="44">
        <f t="shared" si="0"/>
        <v>0</v>
      </c>
    </row>
    <row r="63" spans="1:8" ht="15.75" customHeight="1" x14ac:dyDescent="0.25">
      <c r="A63" s="4" t="s">
        <v>359</v>
      </c>
      <c r="B63" s="43">
        <v>2</v>
      </c>
      <c r="C63" s="43">
        <v>59</v>
      </c>
      <c r="D63" s="43" t="s">
        <v>74</v>
      </c>
      <c r="E63" s="44">
        <v>2</v>
      </c>
      <c r="F63" s="44">
        <v>2</v>
      </c>
      <c r="G63" s="45">
        <v>1</v>
      </c>
      <c r="H63" s="44">
        <f t="shared" si="0"/>
        <v>0</v>
      </c>
    </row>
    <row r="64" spans="1:8" ht="15.75" customHeight="1" x14ac:dyDescent="0.25">
      <c r="A64" s="4" t="s">
        <v>359</v>
      </c>
      <c r="B64" s="43">
        <v>2</v>
      </c>
      <c r="C64" s="43">
        <v>60</v>
      </c>
      <c r="D64" s="43" t="s">
        <v>75</v>
      </c>
      <c r="E64" s="44">
        <v>0</v>
      </c>
      <c r="F64" s="44">
        <v>0</v>
      </c>
      <c r="G64" s="45">
        <v>0</v>
      </c>
      <c r="H64" s="44">
        <f t="shared" si="0"/>
        <v>0</v>
      </c>
    </row>
    <row r="65" spans="1:8" ht="15.75" customHeight="1" x14ac:dyDescent="0.25">
      <c r="A65" s="4" t="s">
        <v>359</v>
      </c>
      <c r="B65" s="43">
        <v>2</v>
      </c>
      <c r="C65" s="43">
        <v>61</v>
      </c>
      <c r="D65" s="43" t="s">
        <v>76</v>
      </c>
      <c r="E65" s="44">
        <v>0</v>
      </c>
      <c r="F65" s="44">
        <v>0</v>
      </c>
      <c r="G65" s="45">
        <v>0</v>
      </c>
      <c r="H65" s="44">
        <f t="shared" si="0"/>
        <v>0</v>
      </c>
    </row>
    <row r="66" spans="1:8" ht="15.75" customHeight="1" x14ac:dyDescent="0.25">
      <c r="A66" s="4" t="s">
        <v>359</v>
      </c>
      <c r="B66" s="43">
        <v>2</v>
      </c>
      <c r="C66" s="43">
        <v>62</v>
      </c>
      <c r="D66" s="43" t="s">
        <v>77</v>
      </c>
      <c r="E66" s="44">
        <v>0</v>
      </c>
      <c r="F66" s="44">
        <v>0</v>
      </c>
      <c r="G66" s="45">
        <v>0</v>
      </c>
      <c r="H66" s="44">
        <f t="shared" si="0"/>
        <v>0</v>
      </c>
    </row>
    <row r="67" spans="1:8" ht="15.75" customHeight="1" x14ac:dyDescent="0.25">
      <c r="A67" s="4" t="s">
        <v>359</v>
      </c>
      <c r="B67" s="43">
        <v>2</v>
      </c>
      <c r="C67" s="43">
        <v>63</v>
      </c>
      <c r="D67" s="43" t="s">
        <v>78</v>
      </c>
      <c r="E67" s="44">
        <v>0</v>
      </c>
      <c r="F67" s="44">
        <v>0</v>
      </c>
      <c r="G67" s="45">
        <v>0</v>
      </c>
      <c r="H67" s="44">
        <f t="shared" si="0"/>
        <v>0</v>
      </c>
    </row>
    <row r="68" spans="1:8" ht="15.75" customHeight="1" x14ac:dyDescent="0.25">
      <c r="A68" s="4" t="s">
        <v>359</v>
      </c>
      <c r="B68" s="43">
        <v>2</v>
      </c>
      <c r="C68" s="43">
        <v>64</v>
      </c>
      <c r="D68" s="43" t="s">
        <v>79</v>
      </c>
      <c r="E68" s="44">
        <v>0</v>
      </c>
      <c r="F68" s="44">
        <v>0</v>
      </c>
      <c r="G68" s="45">
        <v>0</v>
      </c>
      <c r="H68" s="44">
        <f t="shared" si="0"/>
        <v>0</v>
      </c>
    </row>
    <row r="69" spans="1:8" ht="15.75" customHeight="1" x14ac:dyDescent="0.25">
      <c r="A69" s="4" t="s">
        <v>359</v>
      </c>
      <c r="B69" s="43">
        <v>2</v>
      </c>
      <c r="C69" s="43">
        <v>65</v>
      </c>
      <c r="D69" s="43" t="s">
        <v>80</v>
      </c>
      <c r="E69" s="44">
        <v>1</v>
      </c>
      <c r="F69" s="44">
        <v>1</v>
      </c>
      <c r="G69" s="45">
        <v>1</v>
      </c>
      <c r="H69" s="44">
        <f t="shared" si="0"/>
        <v>0</v>
      </c>
    </row>
    <row r="70" spans="1:8" ht="15.75" customHeight="1" x14ac:dyDescent="0.25">
      <c r="A70" s="4" t="s">
        <v>359</v>
      </c>
      <c r="B70" s="43">
        <v>2</v>
      </c>
      <c r="C70" s="43">
        <v>66</v>
      </c>
      <c r="D70" s="43" t="s">
        <v>81</v>
      </c>
      <c r="E70" s="44">
        <v>0</v>
      </c>
      <c r="F70" s="44">
        <v>0</v>
      </c>
      <c r="G70" s="45">
        <v>0</v>
      </c>
      <c r="H70" s="44">
        <f t="shared" si="0"/>
        <v>0</v>
      </c>
    </row>
    <row r="71" spans="1:8" ht="15.75" customHeight="1" x14ac:dyDescent="0.25">
      <c r="A71" s="4" t="s">
        <v>359</v>
      </c>
      <c r="B71" s="43">
        <v>2</v>
      </c>
      <c r="C71" s="43">
        <v>67</v>
      </c>
      <c r="D71" s="43" t="s">
        <v>82</v>
      </c>
      <c r="E71" s="44">
        <v>0</v>
      </c>
      <c r="F71" s="44">
        <v>0</v>
      </c>
      <c r="G71" s="45">
        <v>0</v>
      </c>
      <c r="H71" s="44">
        <f t="shared" si="0"/>
        <v>0</v>
      </c>
    </row>
    <row r="72" spans="1:8" ht="15.75" customHeight="1" x14ac:dyDescent="0.25">
      <c r="A72" s="4" t="s">
        <v>359</v>
      </c>
      <c r="B72" s="43">
        <v>4</v>
      </c>
      <c r="C72" s="43">
        <v>2</v>
      </c>
      <c r="D72" s="43" t="s">
        <v>83</v>
      </c>
      <c r="E72" s="44">
        <v>0</v>
      </c>
      <c r="F72" s="44">
        <v>0</v>
      </c>
      <c r="G72" s="45">
        <v>0</v>
      </c>
      <c r="H72" s="44">
        <f t="shared" si="0"/>
        <v>0</v>
      </c>
    </row>
    <row r="73" spans="1:8" ht="15.75" customHeight="1" x14ac:dyDescent="0.25">
      <c r="A73" s="4" t="s">
        <v>359</v>
      </c>
      <c r="B73" s="43">
        <v>4</v>
      </c>
      <c r="C73" s="43">
        <v>3</v>
      </c>
      <c r="D73" s="43" t="s">
        <v>84</v>
      </c>
      <c r="E73" s="44">
        <v>3</v>
      </c>
      <c r="F73" s="44">
        <v>0</v>
      </c>
      <c r="G73" s="45">
        <v>0</v>
      </c>
      <c r="H73" s="44">
        <f t="shared" si="0"/>
        <v>3</v>
      </c>
    </row>
    <row r="74" spans="1:8" ht="15.75" customHeight="1" x14ac:dyDescent="0.25">
      <c r="A74" s="4" t="s">
        <v>359</v>
      </c>
      <c r="B74" s="43">
        <v>4</v>
      </c>
      <c r="C74" s="43">
        <v>4</v>
      </c>
      <c r="D74" s="43" t="s">
        <v>85</v>
      </c>
      <c r="E74" s="44">
        <v>0</v>
      </c>
      <c r="F74" s="44">
        <v>0</v>
      </c>
      <c r="G74" s="45">
        <v>0</v>
      </c>
      <c r="H74" s="44">
        <f t="shared" si="0"/>
        <v>0</v>
      </c>
    </row>
    <row r="75" spans="1:8" ht="15.75" customHeight="1" x14ac:dyDescent="0.25">
      <c r="A75" s="4" t="s">
        <v>359</v>
      </c>
      <c r="B75" s="43">
        <v>4</v>
      </c>
      <c r="C75" s="43">
        <v>5</v>
      </c>
      <c r="D75" s="43" t="s">
        <v>86</v>
      </c>
      <c r="E75" s="44">
        <v>4</v>
      </c>
      <c r="F75" s="44">
        <v>4</v>
      </c>
      <c r="G75" s="45">
        <v>1</v>
      </c>
      <c r="H75" s="44">
        <f t="shared" si="0"/>
        <v>0</v>
      </c>
    </row>
    <row r="76" spans="1:8" ht="15.75" customHeight="1" x14ac:dyDescent="0.25">
      <c r="A76" s="4" t="s">
        <v>359</v>
      </c>
      <c r="B76" s="43">
        <v>4</v>
      </c>
      <c r="C76" s="43">
        <v>6</v>
      </c>
      <c r="D76" s="43" t="s">
        <v>87</v>
      </c>
      <c r="E76" s="44">
        <v>0</v>
      </c>
      <c r="F76" s="44">
        <v>0</v>
      </c>
      <c r="G76" s="45">
        <v>0</v>
      </c>
      <c r="H76" s="44">
        <f t="shared" si="0"/>
        <v>0</v>
      </c>
    </row>
    <row r="77" spans="1:8" ht="15.75" customHeight="1" x14ac:dyDescent="0.25">
      <c r="A77" s="4" t="s">
        <v>359</v>
      </c>
      <c r="B77" s="43">
        <v>4</v>
      </c>
      <c r="C77" s="43">
        <v>7</v>
      </c>
      <c r="D77" s="43" t="s">
        <v>88</v>
      </c>
      <c r="E77" s="44">
        <v>0</v>
      </c>
      <c r="F77" s="44">
        <v>0</v>
      </c>
      <c r="G77" s="45">
        <v>0</v>
      </c>
      <c r="H77" s="44">
        <f t="shared" si="0"/>
        <v>0</v>
      </c>
    </row>
    <row r="78" spans="1:8" ht="15.75" customHeight="1" x14ac:dyDescent="0.25">
      <c r="A78" s="4" t="s">
        <v>359</v>
      </c>
      <c r="B78" s="43">
        <v>4</v>
      </c>
      <c r="C78" s="43">
        <v>8</v>
      </c>
      <c r="D78" s="43" t="s">
        <v>89</v>
      </c>
      <c r="E78" s="44">
        <v>0</v>
      </c>
      <c r="F78" s="44">
        <v>0</v>
      </c>
      <c r="G78" s="45">
        <v>0</v>
      </c>
      <c r="H78" s="44">
        <f t="shared" si="0"/>
        <v>0</v>
      </c>
    </row>
    <row r="79" spans="1:8" ht="15.75" customHeight="1" x14ac:dyDescent="0.25">
      <c r="A79" s="4" t="s">
        <v>359</v>
      </c>
      <c r="B79" s="43">
        <v>4</v>
      </c>
      <c r="C79" s="43">
        <v>9</v>
      </c>
      <c r="D79" s="43" t="s">
        <v>90</v>
      </c>
      <c r="E79" s="44">
        <v>0</v>
      </c>
      <c r="F79" s="44">
        <v>0</v>
      </c>
      <c r="G79" s="45">
        <v>0</v>
      </c>
      <c r="H79" s="44">
        <f t="shared" si="0"/>
        <v>0</v>
      </c>
    </row>
    <row r="80" spans="1:8" ht="15.75" customHeight="1" x14ac:dyDescent="0.25">
      <c r="A80" s="4" t="s">
        <v>359</v>
      </c>
      <c r="B80" s="43">
        <v>4</v>
      </c>
      <c r="C80" s="43">
        <v>10</v>
      </c>
      <c r="D80" s="43" t="s">
        <v>91</v>
      </c>
      <c r="E80" s="44">
        <v>0</v>
      </c>
      <c r="F80" s="44">
        <v>0</v>
      </c>
      <c r="G80" s="45">
        <v>0</v>
      </c>
      <c r="H80" s="44">
        <f t="shared" si="0"/>
        <v>0</v>
      </c>
    </row>
    <row r="81" spans="1:8" ht="15.75" customHeight="1" x14ac:dyDescent="0.25">
      <c r="A81" s="4" t="s">
        <v>359</v>
      </c>
      <c r="B81" s="43">
        <v>4</v>
      </c>
      <c r="C81" s="43">
        <v>11</v>
      </c>
      <c r="D81" s="43" t="s">
        <v>92</v>
      </c>
      <c r="E81" s="44">
        <v>0</v>
      </c>
      <c r="F81" s="44">
        <v>0</v>
      </c>
      <c r="G81" s="45">
        <v>0</v>
      </c>
      <c r="H81" s="44">
        <f t="shared" si="0"/>
        <v>0</v>
      </c>
    </row>
    <row r="82" spans="1:8" ht="15.75" customHeight="1" x14ac:dyDescent="0.25">
      <c r="A82" s="4" t="s">
        <v>359</v>
      </c>
      <c r="B82" s="43">
        <v>4</v>
      </c>
      <c r="C82" s="43">
        <v>12</v>
      </c>
      <c r="D82" s="43" t="s">
        <v>93</v>
      </c>
      <c r="E82" s="44">
        <v>0</v>
      </c>
      <c r="F82" s="44">
        <v>0</v>
      </c>
      <c r="G82" s="45">
        <v>0</v>
      </c>
      <c r="H82" s="44">
        <f t="shared" si="0"/>
        <v>0</v>
      </c>
    </row>
    <row r="83" spans="1:8" ht="15.75" customHeight="1" x14ac:dyDescent="0.25">
      <c r="A83" s="4" t="s">
        <v>359</v>
      </c>
      <c r="B83" s="43">
        <v>4</v>
      </c>
      <c r="C83" s="43">
        <v>13</v>
      </c>
      <c r="D83" s="43" t="s">
        <v>94</v>
      </c>
      <c r="E83" s="44">
        <v>0</v>
      </c>
      <c r="F83" s="44">
        <v>0</v>
      </c>
      <c r="G83" s="45">
        <v>0</v>
      </c>
      <c r="H83" s="44">
        <f t="shared" si="0"/>
        <v>0</v>
      </c>
    </row>
    <row r="84" spans="1:8" ht="15.75" customHeight="1" x14ac:dyDescent="0.25">
      <c r="A84" s="4" t="s">
        <v>359</v>
      </c>
      <c r="B84" s="43">
        <v>4</v>
      </c>
      <c r="C84" s="43">
        <v>14</v>
      </c>
      <c r="D84" s="43" t="s">
        <v>95</v>
      </c>
      <c r="E84" s="44">
        <v>0</v>
      </c>
      <c r="F84" s="44">
        <v>0</v>
      </c>
      <c r="G84" s="45">
        <v>0</v>
      </c>
      <c r="H84" s="44">
        <f t="shared" si="0"/>
        <v>0</v>
      </c>
    </row>
    <row r="85" spans="1:8" ht="15.75" customHeight="1" x14ac:dyDescent="0.25">
      <c r="A85" s="4" t="s">
        <v>359</v>
      </c>
      <c r="B85" s="43">
        <v>4</v>
      </c>
      <c r="C85" s="43">
        <v>15</v>
      </c>
      <c r="D85" s="43" t="s">
        <v>96</v>
      </c>
      <c r="E85" s="44">
        <v>20</v>
      </c>
      <c r="F85" s="44">
        <v>1</v>
      </c>
      <c r="G85" s="45">
        <v>0.05</v>
      </c>
      <c r="H85" s="44">
        <f t="shared" si="0"/>
        <v>20</v>
      </c>
    </row>
    <row r="86" spans="1:8" ht="15.75" customHeight="1" x14ac:dyDescent="0.25">
      <c r="A86" s="4" t="s">
        <v>359</v>
      </c>
      <c r="B86" s="43">
        <v>4</v>
      </c>
      <c r="C86" s="43">
        <v>16</v>
      </c>
      <c r="D86" s="43" t="s">
        <v>97</v>
      </c>
      <c r="E86" s="44">
        <v>9.5</v>
      </c>
      <c r="F86" s="44">
        <v>1.5</v>
      </c>
      <c r="G86" s="45">
        <v>0.15789473684210525</v>
      </c>
      <c r="H86" s="44">
        <f t="shared" si="0"/>
        <v>9.5</v>
      </c>
    </row>
    <row r="87" spans="1:8" ht="15.75" customHeight="1" x14ac:dyDescent="0.25">
      <c r="A87" s="4" t="s">
        <v>359</v>
      </c>
      <c r="B87" s="43">
        <v>4</v>
      </c>
      <c r="C87" s="43">
        <v>17</v>
      </c>
      <c r="D87" s="43" t="s">
        <v>98</v>
      </c>
      <c r="E87" s="44">
        <v>1</v>
      </c>
      <c r="F87" s="44">
        <v>1</v>
      </c>
      <c r="G87" s="45">
        <v>1</v>
      </c>
      <c r="H87" s="44">
        <f t="shared" si="0"/>
        <v>0</v>
      </c>
    </row>
    <row r="88" spans="1:8" ht="15.75" customHeight="1" x14ac:dyDescent="0.25">
      <c r="A88" s="4" t="s">
        <v>359</v>
      </c>
      <c r="B88" s="43">
        <v>4</v>
      </c>
      <c r="C88" s="43">
        <v>18</v>
      </c>
      <c r="D88" s="43" t="s">
        <v>99</v>
      </c>
      <c r="E88" s="44">
        <v>0</v>
      </c>
      <c r="F88" s="44">
        <v>0</v>
      </c>
      <c r="G88" s="45">
        <v>0</v>
      </c>
      <c r="H88" s="44">
        <f t="shared" si="0"/>
        <v>0</v>
      </c>
    </row>
    <row r="89" spans="1:8" ht="15.75" customHeight="1" x14ac:dyDescent="0.25">
      <c r="A89" s="4" t="s">
        <v>359</v>
      </c>
      <c r="B89" s="43">
        <v>4</v>
      </c>
      <c r="C89" s="43">
        <v>19</v>
      </c>
      <c r="D89" s="43" t="s">
        <v>100</v>
      </c>
      <c r="E89" s="44">
        <v>0</v>
      </c>
      <c r="F89" s="44">
        <v>0</v>
      </c>
      <c r="G89" s="45">
        <v>0</v>
      </c>
      <c r="H89" s="44">
        <f t="shared" si="0"/>
        <v>0</v>
      </c>
    </row>
    <row r="90" spans="1:8" ht="15.75" customHeight="1" x14ac:dyDescent="0.25">
      <c r="A90" s="4" t="s">
        <v>359</v>
      </c>
      <c r="B90" s="43">
        <v>4</v>
      </c>
      <c r="C90" s="43">
        <v>20</v>
      </c>
      <c r="D90" s="43" t="s">
        <v>101</v>
      </c>
      <c r="E90" s="44">
        <v>6</v>
      </c>
      <c r="F90" s="44">
        <v>6</v>
      </c>
      <c r="G90" s="45">
        <v>1</v>
      </c>
      <c r="H90" s="44">
        <f t="shared" si="0"/>
        <v>0</v>
      </c>
    </row>
    <row r="91" spans="1:8" ht="15.75" customHeight="1" x14ac:dyDescent="0.25">
      <c r="A91" s="4" t="s">
        <v>359</v>
      </c>
      <c r="B91" s="43">
        <v>4</v>
      </c>
      <c r="C91" s="43">
        <v>21</v>
      </c>
      <c r="D91" s="43" t="s">
        <v>102</v>
      </c>
      <c r="E91" s="44">
        <v>2</v>
      </c>
      <c r="F91" s="44">
        <v>2</v>
      </c>
      <c r="G91" s="45">
        <v>1</v>
      </c>
      <c r="H91" s="44">
        <f t="shared" si="0"/>
        <v>0</v>
      </c>
    </row>
    <row r="92" spans="1:8" ht="15.75" customHeight="1" x14ac:dyDescent="0.25">
      <c r="A92" s="4" t="s">
        <v>359</v>
      </c>
      <c r="B92" s="43">
        <v>4</v>
      </c>
      <c r="C92" s="43">
        <v>22</v>
      </c>
      <c r="D92" s="43" t="s">
        <v>103</v>
      </c>
      <c r="E92" s="44">
        <v>0</v>
      </c>
      <c r="F92" s="44">
        <v>0</v>
      </c>
      <c r="G92" s="45">
        <v>0</v>
      </c>
      <c r="H92" s="44">
        <f t="shared" si="0"/>
        <v>0</v>
      </c>
    </row>
    <row r="93" spans="1:8" ht="15.75" customHeight="1" x14ac:dyDescent="0.25">
      <c r="A93" s="4" t="s">
        <v>359</v>
      </c>
      <c r="B93" s="43">
        <v>4</v>
      </c>
      <c r="C93" s="43">
        <v>23</v>
      </c>
      <c r="D93" s="43" t="s">
        <v>104</v>
      </c>
      <c r="E93" s="44">
        <v>0</v>
      </c>
      <c r="F93" s="44">
        <v>0</v>
      </c>
      <c r="G93" s="45">
        <v>0</v>
      </c>
      <c r="H93" s="44">
        <f t="shared" si="0"/>
        <v>0</v>
      </c>
    </row>
    <row r="94" spans="1:8" ht="15.75" customHeight="1" x14ac:dyDescent="0.25">
      <c r="A94" s="4" t="s">
        <v>359</v>
      </c>
      <c r="B94" s="43">
        <v>4</v>
      </c>
      <c r="C94" s="43">
        <v>24</v>
      </c>
      <c r="D94" s="43" t="s">
        <v>105</v>
      </c>
      <c r="E94" s="44">
        <v>0</v>
      </c>
      <c r="F94" s="44">
        <v>0</v>
      </c>
      <c r="G94" s="45">
        <v>0</v>
      </c>
      <c r="H94" s="44">
        <f t="shared" si="0"/>
        <v>0</v>
      </c>
    </row>
    <row r="95" spans="1:8" ht="15.75" customHeight="1" x14ac:dyDescent="0.25">
      <c r="A95" s="4" t="s">
        <v>359</v>
      </c>
      <c r="B95" s="43">
        <v>4</v>
      </c>
      <c r="C95" s="43">
        <v>25</v>
      </c>
      <c r="D95" s="43" t="s">
        <v>106</v>
      </c>
      <c r="E95" s="44">
        <v>1.5</v>
      </c>
      <c r="F95" s="44">
        <v>1.5</v>
      </c>
      <c r="G95" s="45">
        <v>1</v>
      </c>
      <c r="H95" s="44">
        <f t="shared" si="0"/>
        <v>0</v>
      </c>
    </row>
    <row r="96" spans="1:8" ht="15.75" customHeight="1" x14ac:dyDescent="0.25">
      <c r="A96" s="4" t="s">
        <v>359</v>
      </c>
      <c r="B96" s="43">
        <v>4</v>
      </c>
      <c r="C96" s="43">
        <v>26</v>
      </c>
      <c r="D96" s="43" t="s">
        <v>107</v>
      </c>
      <c r="E96" s="44">
        <v>0</v>
      </c>
      <c r="F96" s="44">
        <v>0</v>
      </c>
      <c r="G96" s="45">
        <v>0</v>
      </c>
      <c r="H96" s="44">
        <f t="shared" si="0"/>
        <v>0</v>
      </c>
    </row>
    <row r="97" spans="1:8" ht="15.75" customHeight="1" x14ac:dyDescent="0.25">
      <c r="A97" s="4" t="s">
        <v>359</v>
      </c>
      <c r="B97" s="43">
        <v>4</v>
      </c>
      <c r="C97" s="43">
        <v>27</v>
      </c>
      <c r="D97" s="43" t="s">
        <v>108</v>
      </c>
      <c r="E97" s="44">
        <v>0</v>
      </c>
      <c r="F97" s="44">
        <v>0</v>
      </c>
      <c r="G97" s="45">
        <v>0</v>
      </c>
      <c r="H97" s="44">
        <f t="shared" si="0"/>
        <v>0</v>
      </c>
    </row>
    <row r="98" spans="1:8" ht="15.75" customHeight="1" x14ac:dyDescent="0.25">
      <c r="A98" s="4" t="s">
        <v>359</v>
      </c>
      <c r="B98" s="43">
        <v>4</v>
      </c>
      <c r="C98" s="43">
        <v>28</v>
      </c>
      <c r="D98" s="43" t="s">
        <v>109</v>
      </c>
      <c r="E98" s="44">
        <v>1</v>
      </c>
      <c r="F98" s="44">
        <v>1</v>
      </c>
      <c r="G98" s="45">
        <v>1</v>
      </c>
      <c r="H98" s="44">
        <f t="shared" si="0"/>
        <v>0</v>
      </c>
    </row>
    <row r="99" spans="1:8" ht="15.75" customHeight="1" x14ac:dyDescent="0.25">
      <c r="A99" s="4" t="s">
        <v>359</v>
      </c>
      <c r="B99" s="43">
        <v>4</v>
      </c>
      <c r="C99" s="43">
        <v>29</v>
      </c>
      <c r="D99" s="43" t="s">
        <v>110</v>
      </c>
      <c r="E99" s="44">
        <v>5.5</v>
      </c>
      <c r="F99" s="44">
        <v>1.5</v>
      </c>
      <c r="G99" s="45">
        <v>0.27272727272727271</v>
      </c>
      <c r="H99" s="44">
        <f t="shared" si="0"/>
        <v>5.5</v>
      </c>
    </row>
    <row r="100" spans="1:8" ht="15.75" customHeight="1" x14ac:dyDescent="0.25">
      <c r="A100" s="4" t="s">
        <v>359</v>
      </c>
      <c r="B100" s="43">
        <v>4</v>
      </c>
      <c r="C100" s="43">
        <v>30</v>
      </c>
      <c r="D100" s="43" t="s">
        <v>111</v>
      </c>
      <c r="E100" s="44">
        <v>0</v>
      </c>
      <c r="F100" s="44">
        <v>0</v>
      </c>
      <c r="G100" s="45">
        <v>0</v>
      </c>
      <c r="H100" s="44">
        <f t="shared" si="0"/>
        <v>0</v>
      </c>
    </row>
    <row r="101" spans="1:8" ht="15.75" customHeight="1" x14ac:dyDescent="0.25">
      <c r="A101" s="4" t="s">
        <v>359</v>
      </c>
      <c r="B101" s="43">
        <v>4</v>
      </c>
      <c r="C101" s="43">
        <v>31</v>
      </c>
      <c r="D101" s="43" t="s">
        <v>112</v>
      </c>
      <c r="E101" s="44">
        <v>0</v>
      </c>
      <c r="F101" s="44">
        <v>0</v>
      </c>
      <c r="G101" s="45">
        <v>0</v>
      </c>
      <c r="H101" s="44">
        <f t="shared" si="0"/>
        <v>0</v>
      </c>
    </row>
    <row r="102" spans="1:8" ht="15.75" customHeight="1" x14ac:dyDescent="0.25">
      <c r="A102" s="4" t="s">
        <v>359</v>
      </c>
      <c r="B102" s="43">
        <v>4</v>
      </c>
      <c r="C102" s="43">
        <v>32</v>
      </c>
      <c r="D102" s="43" t="s">
        <v>113</v>
      </c>
      <c r="E102" s="44">
        <v>5.25</v>
      </c>
      <c r="F102" s="44">
        <v>4.25</v>
      </c>
      <c r="G102" s="45">
        <v>0.80952380952380953</v>
      </c>
      <c r="H102" s="44">
        <f t="shared" si="0"/>
        <v>0</v>
      </c>
    </row>
    <row r="103" spans="1:8" ht="15.75" customHeight="1" x14ac:dyDescent="0.25">
      <c r="A103" s="4" t="s">
        <v>359</v>
      </c>
      <c r="B103" s="43">
        <v>4</v>
      </c>
      <c r="C103" s="43">
        <v>33</v>
      </c>
      <c r="D103" s="43" t="s">
        <v>114</v>
      </c>
      <c r="E103" s="44">
        <v>3</v>
      </c>
      <c r="F103" s="44">
        <v>3</v>
      </c>
      <c r="G103" s="45">
        <v>1</v>
      </c>
      <c r="H103" s="44">
        <f t="shared" si="0"/>
        <v>0</v>
      </c>
    </row>
    <row r="104" spans="1:8" ht="15.75" customHeight="1" x14ac:dyDescent="0.25">
      <c r="A104" s="4" t="s">
        <v>359</v>
      </c>
      <c r="B104" s="43">
        <v>4</v>
      </c>
      <c r="C104" s="43">
        <v>34</v>
      </c>
      <c r="D104" s="43" t="s">
        <v>115</v>
      </c>
      <c r="E104" s="44">
        <v>6</v>
      </c>
      <c r="F104" s="44">
        <v>0</v>
      </c>
      <c r="G104" s="45">
        <v>0</v>
      </c>
      <c r="H104" s="44">
        <f t="shared" si="0"/>
        <v>6</v>
      </c>
    </row>
    <row r="105" spans="1:8" ht="15.75" customHeight="1" x14ac:dyDescent="0.25">
      <c r="A105" s="4" t="s">
        <v>359</v>
      </c>
      <c r="B105" s="43">
        <v>4</v>
      </c>
      <c r="C105" s="43">
        <v>35</v>
      </c>
      <c r="D105" s="43" t="s">
        <v>116</v>
      </c>
      <c r="E105" s="44">
        <v>7.5</v>
      </c>
      <c r="F105" s="44">
        <v>5.5</v>
      </c>
      <c r="G105" s="45">
        <v>0.73333333333333328</v>
      </c>
      <c r="H105" s="44">
        <f t="shared" si="0"/>
        <v>0</v>
      </c>
    </row>
    <row r="106" spans="1:8" ht="15.75" customHeight="1" x14ac:dyDescent="0.25">
      <c r="A106" s="4" t="s">
        <v>359</v>
      </c>
      <c r="B106" s="43">
        <v>4</v>
      </c>
      <c r="C106" s="43">
        <v>36</v>
      </c>
      <c r="D106" s="43" t="s">
        <v>117</v>
      </c>
      <c r="E106" s="44">
        <v>4</v>
      </c>
      <c r="F106" s="44">
        <v>4</v>
      </c>
      <c r="G106" s="45">
        <v>1</v>
      </c>
      <c r="H106" s="44">
        <f t="shared" si="0"/>
        <v>0</v>
      </c>
    </row>
    <row r="107" spans="1:8" ht="15.75" customHeight="1" x14ac:dyDescent="0.25">
      <c r="A107" s="4" t="s">
        <v>359</v>
      </c>
      <c r="B107" s="43">
        <v>4</v>
      </c>
      <c r="C107" s="43">
        <v>37</v>
      </c>
      <c r="D107" s="43" t="s">
        <v>118</v>
      </c>
      <c r="E107" s="44">
        <v>2</v>
      </c>
      <c r="F107" s="44">
        <v>2</v>
      </c>
      <c r="G107" s="45">
        <v>1</v>
      </c>
      <c r="H107" s="44">
        <f t="shared" si="0"/>
        <v>0</v>
      </c>
    </row>
    <row r="108" spans="1:8" ht="15.75" customHeight="1" x14ac:dyDescent="0.25">
      <c r="A108" s="4" t="s">
        <v>359</v>
      </c>
      <c r="B108" s="43">
        <v>4</v>
      </c>
      <c r="C108" s="43">
        <v>38</v>
      </c>
      <c r="D108" s="43" t="s">
        <v>119</v>
      </c>
      <c r="E108" s="44">
        <v>0</v>
      </c>
      <c r="F108" s="44">
        <v>0</v>
      </c>
      <c r="G108" s="45">
        <v>0</v>
      </c>
      <c r="H108" s="44">
        <f t="shared" si="0"/>
        <v>0</v>
      </c>
    </row>
    <row r="109" spans="1:8" ht="15.75" customHeight="1" x14ac:dyDescent="0.25">
      <c r="A109" s="4" t="s">
        <v>359</v>
      </c>
      <c r="B109" s="43">
        <v>4</v>
      </c>
      <c r="C109" s="43">
        <v>39</v>
      </c>
      <c r="D109" s="43" t="s">
        <v>120</v>
      </c>
      <c r="E109" s="44">
        <v>1</v>
      </c>
      <c r="F109" s="44">
        <v>1</v>
      </c>
      <c r="G109" s="45">
        <v>1</v>
      </c>
      <c r="H109" s="44">
        <f t="shared" si="0"/>
        <v>0</v>
      </c>
    </row>
    <row r="110" spans="1:8" ht="15.75" customHeight="1" x14ac:dyDescent="0.25">
      <c r="A110" s="4" t="s">
        <v>359</v>
      </c>
      <c r="B110" s="43">
        <v>4</v>
      </c>
      <c r="C110" s="43">
        <v>40</v>
      </c>
      <c r="D110" s="43" t="s">
        <v>121</v>
      </c>
      <c r="E110" s="44">
        <v>10.5</v>
      </c>
      <c r="F110" s="44">
        <v>6.5</v>
      </c>
      <c r="G110" s="45">
        <v>0.61904761904761907</v>
      </c>
      <c r="H110" s="44">
        <f t="shared" si="0"/>
        <v>0</v>
      </c>
    </row>
    <row r="111" spans="1:8" ht="15.75" customHeight="1" x14ac:dyDescent="0.25">
      <c r="A111" s="4" t="s">
        <v>359</v>
      </c>
      <c r="B111" s="43">
        <v>4</v>
      </c>
      <c r="C111" s="43">
        <v>41</v>
      </c>
      <c r="D111" s="43" t="s">
        <v>122</v>
      </c>
      <c r="E111" s="44">
        <v>14</v>
      </c>
      <c r="F111" s="44">
        <v>3</v>
      </c>
      <c r="G111" s="45">
        <v>0.21428571428571427</v>
      </c>
      <c r="H111" s="44">
        <f t="shared" si="0"/>
        <v>14</v>
      </c>
    </row>
    <row r="112" spans="1:8" ht="15.75" customHeight="1" x14ac:dyDescent="0.25">
      <c r="A112" s="4" t="s">
        <v>359</v>
      </c>
      <c r="B112" s="43">
        <v>4</v>
      </c>
      <c r="C112" s="43">
        <v>42</v>
      </c>
      <c r="D112" s="43" t="s">
        <v>123</v>
      </c>
      <c r="E112" s="44">
        <v>5</v>
      </c>
      <c r="F112" s="44">
        <v>1</v>
      </c>
      <c r="G112" s="45">
        <v>0.2</v>
      </c>
      <c r="H112" s="44">
        <f t="shared" si="0"/>
        <v>5</v>
      </c>
    </row>
    <row r="113" spans="1:8" ht="15.75" customHeight="1" x14ac:dyDescent="0.25">
      <c r="A113" s="4" t="s">
        <v>359</v>
      </c>
      <c r="B113" s="43">
        <v>4</v>
      </c>
      <c r="C113" s="43">
        <v>43</v>
      </c>
      <c r="D113" s="43" t="s">
        <v>124</v>
      </c>
      <c r="E113" s="44">
        <v>6.5</v>
      </c>
      <c r="F113" s="44">
        <v>4.5</v>
      </c>
      <c r="G113" s="45">
        <v>0.69230769230769229</v>
      </c>
      <c r="H113" s="44">
        <f t="shared" si="0"/>
        <v>0</v>
      </c>
    </row>
    <row r="114" spans="1:8" ht="15.75" customHeight="1" x14ac:dyDescent="0.25">
      <c r="A114" s="4" t="s">
        <v>359</v>
      </c>
      <c r="B114" s="43">
        <v>4</v>
      </c>
      <c r="C114" s="43">
        <v>44</v>
      </c>
      <c r="D114" s="43" t="s">
        <v>125</v>
      </c>
      <c r="E114" s="44">
        <v>1.5</v>
      </c>
      <c r="F114" s="44">
        <v>1.5</v>
      </c>
      <c r="G114" s="45">
        <v>1</v>
      </c>
      <c r="H114" s="44">
        <f t="shared" si="0"/>
        <v>0</v>
      </c>
    </row>
    <row r="115" spans="1:8" ht="15.75" customHeight="1" x14ac:dyDescent="0.25">
      <c r="A115" s="4" t="s">
        <v>359</v>
      </c>
      <c r="B115" s="43">
        <v>4</v>
      </c>
      <c r="C115" s="43">
        <v>45</v>
      </c>
      <c r="D115" s="43" t="s">
        <v>126</v>
      </c>
      <c r="E115" s="44">
        <v>2</v>
      </c>
      <c r="F115" s="44">
        <v>0</v>
      </c>
      <c r="G115" s="45">
        <v>0</v>
      </c>
      <c r="H115" s="44">
        <f t="shared" si="0"/>
        <v>2</v>
      </c>
    </row>
    <row r="116" spans="1:8" ht="15.75" customHeight="1" x14ac:dyDescent="0.25">
      <c r="A116" s="4" t="s">
        <v>359</v>
      </c>
      <c r="B116" s="43">
        <v>4</v>
      </c>
      <c r="C116" s="43">
        <v>46</v>
      </c>
      <c r="D116" s="43" t="s">
        <v>127</v>
      </c>
      <c r="E116" s="44">
        <v>2</v>
      </c>
      <c r="F116" s="44">
        <v>2</v>
      </c>
      <c r="G116" s="45">
        <v>1</v>
      </c>
      <c r="H116" s="44">
        <f t="shared" si="0"/>
        <v>0</v>
      </c>
    </row>
    <row r="117" spans="1:8" ht="15.75" customHeight="1" x14ac:dyDescent="0.25">
      <c r="A117" s="4" t="s">
        <v>359</v>
      </c>
      <c r="B117" s="43">
        <v>4</v>
      </c>
      <c r="C117" s="43">
        <v>47</v>
      </c>
      <c r="D117" s="43" t="s">
        <v>128</v>
      </c>
      <c r="E117" s="44">
        <v>0</v>
      </c>
      <c r="F117" s="44">
        <v>0</v>
      </c>
      <c r="G117" s="45">
        <v>0</v>
      </c>
      <c r="H117" s="44">
        <f t="shared" si="0"/>
        <v>0</v>
      </c>
    </row>
    <row r="118" spans="1:8" ht="15.75" customHeight="1" x14ac:dyDescent="0.25">
      <c r="A118" s="4" t="s">
        <v>359</v>
      </c>
      <c r="B118" s="43">
        <v>4</v>
      </c>
      <c r="C118" s="43">
        <v>48</v>
      </c>
      <c r="D118" s="43" t="s">
        <v>129</v>
      </c>
      <c r="E118" s="44">
        <v>4.75</v>
      </c>
      <c r="F118" s="44">
        <v>4.75</v>
      </c>
      <c r="G118" s="45">
        <v>1</v>
      </c>
      <c r="H118" s="44">
        <f t="shared" si="0"/>
        <v>0</v>
      </c>
    </row>
    <row r="119" spans="1:8" ht="15.75" customHeight="1" x14ac:dyDescent="0.25">
      <c r="A119" s="4" t="s">
        <v>359</v>
      </c>
      <c r="B119" s="43">
        <v>4</v>
      </c>
      <c r="C119" s="43">
        <v>49</v>
      </c>
      <c r="D119" s="43" t="s">
        <v>130</v>
      </c>
      <c r="E119" s="44">
        <v>5.5</v>
      </c>
      <c r="F119" s="44">
        <v>5.5</v>
      </c>
      <c r="G119" s="45">
        <v>1</v>
      </c>
      <c r="H119" s="44">
        <f t="shared" si="0"/>
        <v>0</v>
      </c>
    </row>
    <row r="120" spans="1:8" ht="15.75" customHeight="1" x14ac:dyDescent="0.25">
      <c r="A120" s="4" t="s">
        <v>359</v>
      </c>
      <c r="B120" s="43">
        <v>4</v>
      </c>
      <c r="C120" s="43">
        <v>50</v>
      </c>
      <c r="D120" s="43" t="s">
        <v>131</v>
      </c>
      <c r="E120" s="44">
        <v>2.5</v>
      </c>
      <c r="F120" s="44">
        <v>2.5</v>
      </c>
      <c r="G120" s="45">
        <v>1</v>
      </c>
      <c r="H120" s="44">
        <f t="shared" si="0"/>
        <v>0</v>
      </c>
    </row>
    <row r="121" spans="1:8" ht="15.75" customHeight="1" x14ac:dyDescent="0.25">
      <c r="A121" s="4" t="s">
        <v>359</v>
      </c>
      <c r="B121" s="43">
        <v>4</v>
      </c>
      <c r="C121" s="43">
        <v>51</v>
      </c>
      <c r="D121" s="43" t="s">
        <v>132</v>
      </c>
      <c r="E121" s="44">
        <v>1</v>
      </c>
      <c r="F121" s="44">
        <v>1</v>
      </c>
      <c r="G121" s="45">
        <v>1</v>
      </c>
      <c r="H121" s="44">
        <f t="shared" si="0"/>
        <v>0</v>
      </c>
    </row>
    <row r="122" spans="1:8" ht="15.75" customHeight="1" x14ac:dyDescent="0.25">
      <c r="A122" s="4" t="s">
        <v>359</v>
      </c>
      <c r="B122" s="43">
        <v>4</v>
      </c>
      <c r="C122" s="43">
        <v>52</v>
      </c>
      <c r="D122" s="43" t="s">
        <v>133</v>
      </c>
      <c r="E122" s="44">
        <v>3</v>
      </c>
      <c r="F122" s="44">
        <v>3</v>
      </c>
      <c r="G122" s="45">
        <v>1</v>
      </c>
      <c r="H122" s="44">
        <f t="shared" si="0"/>
        <v>0</v>
      </c>
    </row>
    <row r="123" spans="1:8" ht="15.75" customHeight="1" x14ac:dyDescent="0.25">
      <c r="A123" s="4" t="s">
        <v>359</v>
      </c>
      <c r="B123" s="43">
        <v>4</v>
      </c>
      <c r="C123" s="43">
        <v>53</v>
      </c>
      <c r="D123" s="43" t="s">
        <v>134</v>
      </c>
      <c r="E123" s="44">
        <v>1</v>
      </c>
      <c r="F123" s="44">
        <v>1</v>
      </c>
      <c r="G123" s="45">
        <v>1</v>
      </c>
      <c r="H123" s="44">
        <f t="shared" si="0"/>
        <v>0</v>
      </c>
    </row>
    <row r="124" spans="1:8" ht="15.75" customHeight="1" x14ac:dyDescent="0.25">
      <c r="A124" s="4" t="s">
        <v>359</v>
      </c>
      <c r="B124" s="43">
        <v>4</v>
      </c>
      <c r="C124" s="43">
        <v>54</v>
      </c>
      <c r="D124" s="43" t="s">
        <v>135</v>
      </c>
      <c r="E124" s="44">
        <v>5.5</v>
      </c>
      <c r="F124" s="44">
        <v>1.5</v>
      </c>
      <c r="G124" s="45">
        <v>0.27272727272727271</v>
      </c>
      <c r="H124" s="44">
        <f t="shared" si="0"/>
        <v>5.5</v>
      </c>
    </row>
    <row r="125" spans="1:8" ht="15.75" customHeight="1" x14ac:dyDescent="0.25">
      <c r="A125" s="4" t="s">
        <v>359</v>
      </c>
      <c r="B125" s="43">
        <v>4</v>
      </c>
      <c r="C125" s="43">
        <v>55</v>
      </c>
      <c r="D125" s="43" t="s">
        <v>136</v>
      </c>
      <c r="E125" s="44">
        <v>0</v>
      </c>
      <c r="F125" s="44">
        <v>0</v>
      </c>
      <c r="G125" s="45">
        <v>0</v>
      </c>
      <c r="H125" s="44">
        <f t="shared" si="0"/>
        <v>0</v>
      </c>
    </row>
    <row r="126" spans="1:8" ht="15.75" customHeight="1" x14ac:dyDescent="0.25">
      <c r="A126" s="4" t="s">
        <v>359</v>
      </c>
      <c r="B126" s="43">
        <v>4</v>
      </c>
      <c r="C126" s="43">
        <v>56</v>
      </c>
      <c r="D126" s="43" t="s">
        <v>137</v>
      </c>
      <c r="E126" s="44">
        <v>2</v>
      </c>
      <c r="F126" s="44">
        <v>2</v>
      </c>
      <c r="G126" s="45">
        <v>1</v>
      </c>
      <c r="H126" s="44">
        <f t="shared" si="0"/>
        <v>0</v>
      </c>
    </row>
    <row r="127" spans="1:8" ht="15.75" customHeight="1" x14ac:dyDescent="0.25">
      <c r="A127" s="4" t="s">
        <v>359</v>
      </c>
      <c r="B127" s="43">
        <v>4</v>
      </c>
      <c r="C127" s="43">
        <v>57</v>
      </c>
      <c r="D127" s="43" t="s">
        <v>138</v>
      </c>
      <c r="E127" s="44">
        <v>2</v>
      </c>
      <c r="F127" s="44">
        <v>2</v>
      </c>
      <c r="G127" s="45">
        <v>1</v>
      </c>
      <c r="H127" s="44">
        <f t="shared" si="0"/>
        <v>0</v>
      </c>
    </row>
    <row r="128" spans="1:8" ht="15.75" customHeight="1" x14ac:dyDescent="0.25">
      <c r="A128" s="4" t="s">
        <v>359</v>
      </c>
      <c r="B128" s="43">
        <v>4</v>
      </c>
      <c r="C128" s="43">
        <v>58</v>
      </c>
      <c r="D128" s="43" t="s">
        <v>139</v>
      </c>
      <c r="E128" s="44">
        <v>3</v>
      </c>
      <c r="F128" s="44">
        <v>3</v>
      </c>
      <c r="G128" s="45">
        <v>1</v>
      </c>
      <c r="H128" s="44">
        <f t="shared" si="0"/>
        <v>0</v>
      </c>
    </row>
    <row r="129" spans="1:8" ht="15.75" customHeight="1" x14ac:dyDescent="0.25">
      <c r="A129" s="4" t="s">
        <v>359</v>
      </c>
      <c r="B129" s="43">
        <v>4</v>
      </c>
      <c r="C129" s="43">
        <v>59</v>
      </c>
      <c r="D129" s="43" t="s">
        <v>140</v>
      </c>
      <c r="E129" s="44">
        <v>2</v>
      </c>
      <c r="F129" s="44">
        <v>2</v>
      </c>
      <c r="G129" s="45">
        <v>1</v>
      </c>
      <c r="H129" s="44">
        <f t="shared" si="0"/>
        <v>0</v>
      </c>
    </row>
    <row r="130" spans="1:8" ht="15.75" customHeight="1" x14ac:dyDescent="0.25">
      <c r="A130" s="4" t="s">
        <v>359</v>
      </c>
      <c r="B130" s="43">
        <v>4</v>
      </c>
      <c r="C130" s="43">
        <v>60</v>
      </c>
      <c r="D130" s="43" t="s">
        <v>141</v>
      </c>
      <c r="E130" s="44">
        <v>0</v>
      </c>
      <c r="F130" s="44">
        <v>0</v>
      </c>
      <c r="G130" s="45">
        <v>0</v>
      </c>
      <c r="H130" s="44">
        <f t="shared" si="0"/>
        <v>0</v>
      </c>
    </row>
    <row r="131" spans="1:8" ht="15.75" customHeight="1" x14ac:dyDescent="0.25">
      <c r="A131" s="4" t="s">
        <v>359</v>
      </c>
      <c r="B131" s="43">
        <v>4</v>
      </c>
      <c r="C131" s="43">
        <v>61</v>
      </c>
      <c r="D131" s="43" t="s">
        <v>142</v>
      </c>
      <c r="E131" s="44">
        <v>5.5</v>
      </c>
      <c r="F131" s="44">
        <v>5.5</v>
      </c>
      <c r="G131" s="45">
        <v>1</v>
      </c>
      <c r="H131" s="44">
        <f t="shared" si="0"/>
        <v>0</v>
      </c>
    </row>
    <row r="132" spans="1:8" ht="15.75" customHeight="1" x14ac:dyDescent="0.25">
      <c r="A132" s="4" t="s">
        <v>359</v>
      </c>
      <c r="B132" s="43">
        <v>4</v>
      </c>
      <c r="C132" s="43">
        <v>62</v>
      </c>
      <c r="D132" s="43" t="s">
        <v>143</v>
      </c>
      <c r="E132" s="44">
        <v>0</v>
      </c>
      <c r="F132" s="44">
        <v>0</v>
      </c>
      <c r="G132" s="45">
        <v>0</v>
      </c>
      <c r="H132" s="44">
        <f t="shared" si="0"/>
        <v>0</v>
      </c>
    </row>
    <row r="133" spans="1:8" ht="15.75" customHeight="1" x14ac:dyDescent="0.25">
      <c r="A133" s="4" t="s">
        <v>359</v>
      </c>
      <c r="B133" s="43">
        <v>4</v>
      </c>
      <c r="C133" s="43">
        <v>63</v>
      </c>
      <c r="D133" s="43" t="s">
        <v>144</v>
      </c>
      <c r="E133" s="44">
        <v>0</v>
      </c>
      <c r="F133" s="44">
        <v>0</v>
      </c>
      <c r="G133" s="45">
        <v>0</v>
      </c>
      <c r="H133" s="44">
        <f t="shared" si="0"/>
        <v>0</v>
      </c>
    </row>
    <row r="134" spans="1:8" ht="15.75" customHeight="1" x14ac:dyDescent="0.25">
      <c r="A134" s="4" t="s">
        <v>359</v>
      </c>
      <c r="B134" s="43">
        <v>4</v>
      </c>
      <c r="C134" s="43">
        <v>64</v>
      </c>
      <c r="D134" s="43" t="s">
        <v>145</v>
      </c>
      <c r="E134" s="44">
        <v>0</v>
      </c>
      <c r="F134" s="44">
        <v>0</v>
      </c>
      <c r="G134" s="45">
        <v>0</v>
      </c>
      <c r="H134" s="44">
        <f t="shared" si="0"/>
        <v>0</v>
      </c>
    </row>
    <row r="135" spans="1:8" ht="15.75" customHeight="1" x14ac:dyDescent="0.25">
      <c r="A135" s="4" t="s">
        <v>359</v>
      </c>
      <c r="B135" s="43">
        <v>4</v>
      </c>
      <c r="C135" s="43">
        <v>65</v>
      </c>
      <c r="D135" s="43" t="s">
        <v>146</v>
      </c>
      <c r="E135" s="44">
        <v>0</v>
      </c>
      <c r="F135" s="44">
        <v>0</v>
      </c>
      <c r="G135" s="45">
        <v>0</v>
      </c>
      <c r="H135" s="44">
        <f t="shared" si="0"/>
        <v>0</v>
      </c>
    </row>
    <row r="136" spans="1:8" ht="15.75" customHeight="1" x14ac:dyDescent="0.25">
      <c r="A136" s="4" t="s">
        <v>359</v>
      </c>
      <c r="B136" s="43">
        <v>4</v>
      </c>
      <c r="C136" s="43">
        <v>66</v>
      </c>
      <c r="D136" s="43" t="s">
        <v>147</v>
      </c>
      <c r="E136" s="44">
        <v>0</v>
      </c>
      <c r="F136" s="44">
        <v>0</v>
      </c>
      <c r="G136" s="45">
        <v>0</v>
      </c>
      <c r="H136" s="44">
        <f t="shared" si="0"/>
        <v>0</v>
      </c>
    </row>
    <row r="137" spans="1:8" ht="15.75" customHeight="1" x14ac:dyDescent="0.25">
      <c r="A137" s="4" t="s">
        <v>359</v>
      </c>
      <c r="B137" s="43">
        <v>4</v>
      </c>
      <c r="C137" s="43">
        <v>67</v>
      </c>
      <c r="D137" s="43" t="s">
        <v>148</v>
      </c>
      <c r="E137" s="44">
        <v>1</v>
      </c>
      <c r="F137" s="44">
        <v>1</v>
      </c>
      <c r="G137" s="45">
        <v>1</v>
      </c>
      <c r="H137" s="44">
        <f t="shared" si="0"/>
        <v>0</v>
      </c>
    </row>
    <row r="138" spans="1:8" ht="15.75" customHeight="1" x14ac:dyDescent="0.25">
      <c r="A138" s="4" t="s">
        <v>359</v>
      </c>
      <c r="B138" s="43">
        <v>6</v>
      </c>
      <c r="C138" s="43">
        <v>2</v>
      </c>
      <c r="D138" s="43" t="s">
        <v>149</v>
      </c>
      <c r="E138" s="44">
        <v>33.5</v>
      </c>
      <c r="F138" s="44">
        <v>4.5</v>
      </c>
      <c r="G138" s="45">
        <v>0.13432835820895522</v>
      </c>
      <c r="H138" s="44">
        <f t="shared" si="0"/>
        <v>33.5</v>
      </c>
    </row>
    <row r="139" spans="1:8" ht="15.75" customHeight="1" x14ac:dyDescent="0.25">
      <c r="A139" s="4" t="s">
        <v>359</v>
      </c>
      <c r="B139" s="43">
        <v>6</v>
      </c>
      <c r="C139" s="43">
        <v>3</v>
      </c>
      <c r="D139" s="43" t="s">
        <v>150</v>
      </c>
      <c r="E139" s="44">
        <v>379.5</v>
      </c>
      <c r="F139" s="44">
        <v>51.5</v>
      </c>
      <c r="G139" s="45">
        <v>0.13570487483530963</v>
      </c>
      <c r="H139" s="44">
        <f t="shared" si="0"/>
        <v>379.5</v>
      </c>
    </row>
    <row r="140" spans="1:8" ht="15.75" customHeight="1" x14ac:dyDescent="0.25">
      <c r="A140" s="4" t="s">
        <v>359</v>
      </c>
      <c r="B140" s="43">
        <v>6</v>
      </c>
      <c r="C140" s="43">
        <v>4</v>
      </c>
      <c r="D140" s="43" t="s">
        <v>151</v>
      </c>
      <c r="E140" s="44">
        <v>36</v>
      </c>
      <c r="F140" s="44">
        <v>2</v>
      </c>
      <c r="G140" s="45">
        <v>5.5555555555555552E-2</v>
      </c>
      <c r="H140" s="44">
        <f t="shared" si="0"/>
        <v>36</v>
      </c>
    </row>
    <row r="141" spans="1:8" ht="15.75" customHeight="1" x14ac:dyDescent="0.25">
      <c r="A141" s="4" t="s">
        <v>359</v>
      </c>
      <c r="B141" s="43">
        <v>6</v>
      </c>
      <c r="C141" s="43">
        <v>5</v>
      </c>
      <c r="D141" s="43" t="s">
        <v>152</v>
      </c>
      <c r="E141" s="44">
        <v>16.5</v>
      </c>
      <c r="F141" s="44">
        <v>1.5</v>
      </c>
      <c r="G141" s="45">
        <v>9.0909090909090912E-2</v>
      </c>
      <c r="H141" s="44">
        <f t="shared" si="0"/>
        <v>16.5</v>
      </c>
    </row>
    <row r="142" spans="1:8" ht="15.75" customHeight="1" x14ac:dyDescent="0.25">
      <c r="A142" s="4" t="s">
        <v>359</v>
      </c>
      <c r="B142" s="43">
        <v>6</v>
      </c>
      <c r="C142" s="43">
        <v>6</v>
      </c>
      <c r="D142" s="43" t="s">
        <v>153</v>
      </c>
      <c r="E142" s="44">
        <v>20.5</v>
      </c>
      <c r="F142" s="44">
        <v>2.5</v>
      </c>
      <c r="G142" s="45">
        <v>0.12195121951219512</v>
      </c>
      <c r="H142" s="44">
        <f t="shared" si="0"/>
        <v>20.5</v>
      </c>
    </row>
    <row r="143" spans="1:8" ht="15.75" customHeight="1" x14ac:dyDescent="0.25">
      <c r="A143" s="4" t="s">
        <v>359</v>
      </c>
      <c r="B143" s="43">
        <v>6</v>
      </c>
      <c r="C143" s="43">
        <v>7</v>
      </c>
      <c r="D143" s="43" t="s">
        <v>154</v>
      </c>
      <c r="E143" s="44">
        <v>14</v>
      </c>
      <c r="F143" s="44">
        <v>0</v>
      </c>
      <c r="G143" s="45">
        <v>0</v>
      </c>
      <c r="H143" s="44">
        <f t="shared" si="0"/>
        <v>14</v>
      </c>
    </row>
    <row r="144" spans="1:8" ht="15.75" customHeight="1" x14ac:dyDescent="0.25">
      <c r="A144" s="4" t="s">
        <v>359</v>
      </c>
      <c r="B144" s="43">
        <v>6</v>
      </c>
      <c r="C144" s="43">
        <v>8</v>
      </c>
      <c r="D144" s="43" t="s">
        <v>155</v>
      </c>
      <c r="E144" s="44">
        <v>9.5</v>
      </c>
      <c r="F144" s="44">
        <v>7.5</v>
      </c>
      <c r="G144" s="45">
        <v>0.78947368421052633</v>
      </c>
      <c r="H144" s="44">
        <f t="shared" si="0"/>
        <v>0</v>
      </c>
    </row>
    <row r="145" spans="1:8" ht="15.75" customHeight="1" x14ac:dyDescent="0.25">
      <c r="A145" s="4" t="s">
        <v>359</v>
      </c>
      <c r="B145" s="43">
        <v>6</v>
      </c>
      <c r="C145" s="43">
        <v>9</v>
      </c>
      <c r="D145" s="43" t="s">
        <v>156</v>
      </c>
      <c r="E145" s="44">
        <v>0.5</v>
      </c>
      <c r="F145" s="44">
        <v>0.5</v>
      </c>
      <c r="G145" s="45">
        <v>1</v>
      </c>
      <c r="H145" s="44">
        <f t="shared" si="0"/>
        <v>0</v>
      </c>
    </row>
    <row r="146" spans="1:8" ht="15.75" customHeight="1" x14ac:dyDescent="0.25">
      <c r="A146" s="4" t="s">
        <v>359</v>
      </c>
      <c r="B146" s="43">
        <v>6</v>
      </c>
      <c r="C146" s="43">
        <v>10</v>
      </c>
      <c r="D146" s="43" t="s">
        <v>157</v>
      </c>
      <c r="E146" s="44">
        <v>0</v>
      </c>
      <c r="F146" s="44">
        <v>0</v>
      </c>
      <c r="G146" s="45">
        <v>0</v>
      </c>
      <c r="H146" s="44">
        <f t="shared" si="0"/>
        <v>0</v>
      </c>
    </row>
    <row r="147" spans="1:8" ht="15.75" customHeight="1" x14ac:dyDescent="0.25">
      <c r="A147" s="4" t="s">
        <v>359</v>
      </c>
      <c r="B147" s="43">
        <v>6</v>
      </c>
      <c r="C147" s="43">
        <v>11</v>
      </c>
      <c r="D147" s="43" t="s">
        <v>158</v>
      </c>
      <c r="E147" s="44">
        <v>2</v>
      </c>
      <c r="F147" s="44">
        <v>2</v>
      </c>
      <c r="G147" s="45">
        <v>1</v>
      </c>
      <c r="H147" s="44">
        <f t="shared" si="0"/>
        <v>0</v>
      </c>
    </row>
    <row r="148" spans="1:8" ht="15.75" customHeight="1" x14ac:dyDescent="0.25">
      <c r="A148" s="4" t="s">
        <v>359</v>
      </c>
      <c r="B148" s="43">
        <v>6</v>
      </c>
      <c r="C148" s="43">
        <v>12</v>
      </c>
      <c r="D148" s="43" t="s">
        <v>159</v>
      </c>
      <c r="E148" s="44">
        <v>0</v>
      </c>
      <c r="F148" s="44">
        <v>0</v>
      </c>
      <c r="G148" s="45">
        <v>0</v>
      </c>
      <c r="H148" s="44">
        <f t="shared" si="0"/>
        <v>0</v>
      </c>
    </row>
    <row r="149" spans="1:8" ht="15.75" customHeight="1" x14ac:dyDescent="0.25">
      <c r="A149" s="4" t="s">
        <v>359</v>
      </c>
      <c r="B149" s="43">
        <v>6</v>
      </c>
      <c r="C149" s="43">
        <v>13</v>
      </c>
      <c r="D149" s="43" t="s">
        <v>160</v>
      </c>
      <c r="E149" s="44">
        <v>0</v>
      </c>
      <c r="F149" s="44">
        <v>0</v>
      </c>
      <c r="G149" s="45">
        <v>0</v>
      </c>
      <c r="H149" s="44">
        <f t="shared" si="0"/>
        <v>0</v>
      </c>
    </row>
    <row r="150" spans="1:8" ht="15.75" customHeight="1" x14ac:dyDescent="0.25">
      <c r="A150" s="4" t="s">
        <v>359</v>
      </c>
      <c r="B150" s="43">
        <v>6</v>
      </c>
      <c r="C150" s="43">
        <v>14</v>
      </c>
      <c r="D150" s="43" t="s">
        <v>161</v>
      </c>
      <c r="E150" s="44">
        <v>0</v>
      </c>
      <c r="F150" s="44">
        <v>0</v>
      </c>
      <c r="G150" s="45">
        <v>0</v>
      </c>
      <c r="H150" s="44">
        <f t="shared" si="0"/>
        <v>0</v>
      </c>
    </row>
    <row r="151" spans="1:8" ht="15.75" customHeight="1" x14ac:dyDescent="0.25">
      <c r="A151" s="4" t="s">
        <v>359</v>
      </c>
      <c r="B151" s="43">
        <v>6</v>
      </c>
      <c r="C151" s="43">
        <v>15</v>
      </c>
      <c r="D151" s="43" t="s">
        <v>162</v>
      </c>
      <c r="E151" s="44">
        <v>0</v>
      </c>
      <c r="F151" s="44">
        <v>0</v>
      </c>
      <c r="G151" s="45">
        <v>0</v>
      </c>
      <c r="H151" s="44">
        <f t="shared" si="0"/>
        <v>0</v>
      </c>
    </row>
    <row r="152" spans="1:8" ht="15.75" customHeight="1" x14ac:dyDescent="0.25">
      <c r="A152" s="4" t="s">
        <v>359</v>
      </c>
      <c r="B152" s="43">
        <v>6</v>
      </c>
      <c r="C152" s="43">
        <v>16</v>
      </c>
      <c r="D152" s="43" t="s">
        <v>163</v>
      </c>
      <c r="E152" s="44">
        <v>0</v>
      </c>
      <c r="F152" s="44">
        <v>0</v>
      </c>
      <c r="G152" s="45">
        <v>0</v>
      </c>
      <c r="H152" s="44">
        <f t="shared" si="0"/>
        <v>0</v>
      </c>
    </row>
    <row r="153" spans="1:8" ht="15.75" customHeight="1" x14ac:dyDescent="0.25">
      <c r="A153" s="4" t="s">
        <v>359</v>
      </c>
      <c r="B153" s="43">
        <v>6</v>
      </c>
      <c r="C153" s="43">
        <v>17</v>
      </c>
      <c r="D153" s="43" t="s">
        <v>164</v>
      </c>
      <c r="E153" s="44">
        <v>0</v>
      </c>
      <c r="F153" s="44">
        <v>0</v>
      </c>
      <c r="G153" s="45">
        <v>0</v>
      </c>
      <c r="H153" s="44">
        <f t="shared" si="0"/>
        <v>0</v>
      </c>
    </row>
    <row r="154" spans="1:8" ht="15.75" customHeight="1" x14ac:dyDescent="0.25">
      <c r="A154" s="4" t="s">
        <v>359</v>
      </c>
      <c r="B154" s="43">
        <v>6</v>
      </c>
      <c r="C154" s="43">
        <v>18</v>
      </c>
      <c r="D154" s="43" t="s">
        <v>165</v>
      </c>
      <c r="E154" s="44">
        <v>0</v>
      </c>
      <c r="F154" s="44">
        <v>0</v>
      </c>
      <c r="G154" s="45">
        <v>0</v>
      </c>
      <c r="H154" s="44">
        <f t="shared" si="0"/>
        <v>0</v>
      </c>
    </row>
    <row r="155" spans="1:8" ht="15.75" customHeight="1" x14ac:dyDescent="0.25">
      <c r="A155" s="4" t="s">
        <v>359</v>
      </c>
      <c r="B155" s="43">
        <v>6</v>
      </c>
      <c r="C155" s="43">
        <v>19</v>
      </c>
      <c r="D155" s="43" t="s">
        <v>166</v>
      </c>
      <c r="E155" s="44">
        <v>2</v>
      </c>
      <c r="F155" s="44">
        <v>2</v>
      </c>
      <c r="G155" s="45">
        <v>1</v>
      </c>
      <c r="H155" s="44">
        <f t="shared" si="0"/>
        <v>0</v>
      </c>
    </row>
    <row r="156" spans="1:8" ht="15.75" customHeight="1" x14ac:dyDescent="0.25">
      <c r="A156" s="4" t="s">
        <v>359</v>
      </c>
      <c r="B156" s="43">
        <v>6</v>
      </c>
      <c r="C156" s="43">
        <v>20</v>
      </c>
      <c r="D156" s="43" t="s">
        <v>167</v>
      </c>
      <c r="E156" s="44">
        <v>2</v>
      </c>
      <c r="F156" s="44">
        <v>2</v>
      </c>
      <c r="G156" s="45">
        <v>1</v>
      </c>
      <c r="H156" s="44">
        <f t="shared" si="0"/>
        <v>0</v>
      </c>
    </row>
    <row r="157" spans="1:8" ht="15.75" customHeight="1" x14ac:dyDescent="0.25">
      <c r="A157" s="4" t="s">
        <v>359</v>
      </c>
      <c r="B157" s="43">
        <v>6</v>
      </c>
      <c r="C157" s="43">
        <v>21</v>
      </c>
      <c r="D157" s="43" t="s">
        <v>168</v>
      </c>
      <c r="E157" s="44">
        <v>0</v>
      </c>
      <c r="F157" s="44">
        <v>0</v>
      </c>
      <c r="G157" s="45">
        <v>0</v>
      </c>
      <c r="H157" s="44">
        <f t="shared" si="0"/>
        <v>0</v>
      </c>
    </row>
    <row r="158" spans="1:8" ht="15.75" customHeight="1" x14ac:dyDescent="0.25">
      <c r="A158" s="4" t="s">
        <v>359</v>
      </c>
      <c r="B158" s="43">
        <v>6</v>
      </c>
      <c r="C158" s="43">
        <v>22</v>
      </c>
      <c r="D158" s="43" t="s">
        <v>169</v>
      </c>
      <c r="E158" s="44">
        <v>6</v>
      </c>
      <c r="F158" s="44">
        <v>1</v>
      </c>
      <c r="G158" s="45">
        <v>0.16666666666666663</v>
      </c>
      <c r="H158" s="44">
        <f t="shared" si="0"/>
        <v>6</v>
      </c>
    </row>
    <row r="159" spans="1:8" ht="15.75" customHeight="1" x14ac:dyDescent="0.25">
      <c r="A159" s="4" t="s">
        <v>359</v>
      </c>
      <c r="B159" s="43">
        <v>6</v>
      </c>
      <c r="C159" s="43">
        <v>23</v>
      </c>
      <c r="D159" s="43" t="s">
        <v>170</v>
      </c>
      <c r="E159" s="44">
        <v>1</v>
      </c>
      <c r="F159" s="44">
        <v>1</v>
      </c>
      <c r="G159" s="45">
        <v>1</v>
      </c>
      <c r="H159" s="44">
        <f t="shared" si="0"/>
        <v>0</v>
      </c>
    </row>
    <row r="160" spans="1:8" ht="15.75" customHeight="1" x14ac:dyDescent="0.25">
      <c r="A160" s="4" t="s">
        <v>359</v>
      </c>
      <c r="B160" s="43">
        <v>6</v>
      </c>
      <c r="C160" s="43">
        <v>24</v>
      </c>
      <c r="D160" s="43" t="s">
        <v>171</v>
      </c>
      <c r="E160" s="44">
        <v>0</v>
      </c>
      <c r="F160" s="44">
        <v>0</v>
      </c>
      <c r="G160" s="45">
        <v>0</v>
      </c>
      <c r="H160" s="44">
        <f t="shared" si="0"/>
        <v>0</v>
      </c>
    </row>
    <row r="161" spans="1:8" ht="15.75" customHeight="1" x14ac:dyDescent="0.25">
      <c r="A161" s="4" t="s">
        <v>359</v>
      </c>
      <c r="B161" s="43">
        <v>6</v>
      </c>
      <c r="C161" s="43">
        <v>25</v>
      </c>
      <c r="D161" s="43" t="s">
        <v>172</v>
      </c>
      <c r="E161" s="44">
        <v>0</v>
      </c>
      <c r="F161" s="44">
        <v>0</v>
      </c>
      <c r="G161" s="45">
        <v>0</v>
      </c>
      <c r="H161" s="44">
        <f t="shared" si="0"/>
        <v>0</v>
      </c>
    </row>
    <row r="162" spans="1:8" ht="15.75" customHeight="1" x14ac:dyDescent="0.25">
      <c r="A162" s="4" t="s">
        <v>359</v>
      </c>
      <c r="B162" s="43">
        <v>6</v>
      </c>
      <c r="C162" s="43">
        <v>26</v>
      </c>
      <c r="D162" s="43" t="s">
        <v>173</v>
      </c>
      <c r="E162" s="44">
        <v>0</v>
      </c>
      <c r="F162" s="44">
        <v>0</v>
      </c>
      <c r="G162" s="45">
        <v>0</v>
      </c>
      <c r="H162" s="44">
        <f t="shared" si="0"/>
        <v>0</v>
      </c>
    </row>
    <row r="163" spans="1:8" ht="15.75" customHeight="1" x14ac:dyDescent="0.25">
      <c r="A163" s="4" t="s">
        <v>359</v>
      </c>
      <c r="B163" s="43">
        <v>6</v>
      </c>
      <c r="C163" s="43">
        <v>27</v>
      </c>
      <c r="D163" s="43" t="s">
        <v>174</v>
      </c>
      <c r="E163" s="44">
        <v>0</v>
      </c>
      <c r="F163" s="44">
        <v>0</v>
      </c>
      <c r="G163" s="45">
        <v>0</v>
      </c>
      <c r="H163" s="44">
        <f t="shared" si="0"/>
        <v>0</v>
      </c>
    </row>
    <row r="164" spans="1:8" ht="15.75" customHeight="1" x14ac:dyDescent="0.25">
      <c r="A164" s="4" t="s">
        <v>359</v>
      </c>
      <c r="B164" s="43">
        <v>6</v>
      </c>
      <c r="C164" s="43">
        <v>28</v>
      </c>
      <c r="D164" s="43" t="s">
        <v>175</v>
      </c>
      <c r="E164" s="44">
        <v>1</v>
      </c>
      <c r="F164" s="44">
        <v>1</v>
      </c>
      <c r="G164" s="45">
        <v>1</v>
      </c>
      <c r="H164" s="44">
        <f t="shared" si="0"/>
        <v>0</v>
      </c>
    </row>
    <row r="165" spans="1:8" ht="15.75" customHeight="1" x14ac:dyDescent="0.25">
      <c r="A165" s="4" t="s">
        <v>359</v>
      </c>
      <c r="B165" s="43">
        <v>6</v>
      </c>
      <c r="C165" s="43">
        <v>29</v>
      </c>
      <c r="D165" s="43" t="s">
        <v>176</v>
      </c>
      <c r="E165" s="44">
        <v>1</v>
      </c>
      <c r="F165" s="44">
        <v>1</v>
      </c>
      <c r="G165" s="45">
        <v>1</v>
      </c>
      <c r="H165" s="44">
        <f t="shared" si="0"/>
        <v>0</v>
      </c>
    </row>
    <row r="166" spans="1:8" ht="15.75" customHeight="1" x14ac:dyDescent="0.25">
      <c r="A166" s="4" t="s">
        <v>359</v>
      </c>
      <c r="B166" s="43">
        <v>6</v>
      </c>
      <c r="C166" s="43">
        <v>30</v>
      </c>
      <c r="D166" s="43" t="s">
        <v>177</v>
      </c>
      <c r="E166" s="44">
        <v>0</v>
      </c>
      <c r="F166" s="44">
        <v>0</v>
      </c>
      <c r="G166" s="45">
        <v>0</v>
      </c>
      <c r="H166" s="44">
        <f t="shared" si="0"/>
        <v>0</v>
      </c>
    </row>
    <row r="167" spans="1:8" ht="15.75" customHeight="1" x14ac:dyDescent="0.25">
      <c r="A167" s="4" t="s">
        <v>359</v>
      </c>
      <c r="B167" s="43">
        <v>6</v>
      </c>
      <c r="C167" s="43">
        <v>31</v>
      </c>
      <c r="D167" s="43" t="s">
        <v>178</v>
      </c>
      <c r="E167" s="44">
        <v>0</v>
      </c>
      <c r="F167" s="44">
        <v>0</v>
      </c>
      <c r="G167" s="45">
        <v>0</v>
      </c>
      <c r="H167" s="44">
        <f t="shared" si="0"/>
        <v>0</v>
      </c>
    </row>
    <row r="168" spans="1:8" ht="15.75" customHeight="1" x14ac:dyDescent="0.25">
      <c r="A168" s="4" t="s">
        <v>359</v>
      </c>
      <c r="B168" s="43">
        <v>6</v>
      </c>
      <c r="C168" s="43">
        <v>32</v>
      </c>
      <c r="D168" s="43" t="s">
        <v>179</v>
      </c>
      <c r="E168" s="44">
        <v>7</v>
      </c>
      <c r="F168" s="44">
        <v>7</v>
      </c>
      <c r="G168" s="45">
        <v>1</v>
      </c>
      <c r="H168" s="44">
        <f t="shared" si="0"/>
        <v>0</v>
      </c>
    </row>
    <row r="169" spans="1:8" ht="15.75" customHeight="1" x14ac:dyDescent="0.25">
      <c r="A169" s="4" t="s">
        <v>359</v>
      </c>
      <c r="B169" s="43">
        <v>6</v>
      </c>
      <c r="C169" s="43">
        <v>33</v>
      </c>
      <c r="D169" s="43" t="s">
        <v>180</v>
      </c>
      <c r="E169" s="44">
        <v>8.75</v>
      </c>
      <c r="F169" s="44">
        <v>0.75</v>
      </c>
      <c r="G169" s="45">
        <v>8.5714285714285715E-2</v>
      </c>
      <c r="H169" s="44">
        <f t="shared" si="0"/>
        <v>8.75</v>
      </c>
    </row>
    <row r="170" spans="1:8" ht="15.75" customHeight="1" x14ac:dyDescent="0.25">
      <c r="A170" s="4" t="s">
        <v>359</v>
      </c>
      <c r="B170" s="43">
        <v>6</v>
      </c>
      <c r="C170" s="43">
        <v>34</v>
      </c>
      <c r="D170" s="43" t="s">
        <v>181</v>
      </c>
      <c r="E170" s="44">
        <v>8.5</v>
      </c>
      <c r="F170" s="44">
        <v>2.5</v>
      </c>
      <c r="G170" s="45">
        <v>0.29411764705882354</v>
      </c>
      <c r="H170" s="44">
        <f t="shared" si="0"/>
        <v>8.5</v>
      </c>
    </row>
    <row r="171" spans="1:8" ht="15.75" customHeight="1" x14ac:dyDescent="0.25">
      <c r="A171" s="4" t="s">
        <v>359</v>
      </c>
      <c r="B171" s="43">
        <v>6</v>
      </c>
      <c r="C171" s="43">
        <v>35</v>
      </c>
      <c r="D171" s="43" t="s">
        <v>182</v>
      </c>
      <c r="E171" s="44">
        <v>4.75</v>
      </c>
      <c r="F171" s="44">
        <v>4.75</v>
      </c>
      <c r="G171" s="45">
        <v>1</v>
      </c>
      <c r="H171" s="44">
        <f t="shared" si="0"/>
        <v>0</v>
      </c>
    </row>
    <row r="172" spans="1:8" ht="15.75" customHeight="1" x14ac:dyDescent="0.25">
      <c r="A172" s="4" t="s">
        <v>359</v>
      </c>
      <c r="B172" s="43">
        <v>6</v>
      </c>
      <c r="C172" s="43">
        <v>36</v>
      </c>
      <c r="D172" s="43" t="s">
        <v>183</v>
      </c>
      <c r="E172" s="44">
        <v>4</v>
      </c>
      <c r="F172" s="44">
        <v>4</v>
      </c>
      <c r="G172" s="45">
        <v>1</v>
      </c>
      <c r="H172" s="44">
        <f t="shared" si="0"/>
        <v>0</v>
      </c>
    </row>
    <row r="173" spans="1:8" ht="15.75" customHeight="1" x14ac:dyDescent="0.25">
      <c r="A173" s="4" t="s">
        <v>359</v>
      </c>
      <c r="B173" s="43">
        <v>6</v>
      </c>
      <c r="C173" s="43">
        <v>37</v>
      </c>
      <c r="D173" s="43" t="s">
        <v>184</v>
      </c>
      <c r="E173" s="44">
        <v>18</v>
      </c>
      <c r="F173" s="44">
        <v>7</v>
      </c>
      <c r="G173" s="45">
        <v>0.38888888888888895</v>
      </c>
      <c r="H173" s="44">
        <f t="shared" si="0"/>
        <v>18</v>
      </c>
    </row>
    <row r="174" spans="1:8" ht="15.75" customHeight="1" x14ac:dyDescent="0.25">
      <c r="A174" s="4" t="s">
        <v>359</v>
      </c>
      <c r="B174" s="43">
        <v>6</v>
      </c>
      <c r="C174" s="43">
        <v>38</v>
      </c>
      <c r="D174" s="43" t="s">
        <v>185</v>
      </c>
      <c r="E174" s="44">
        <v>2</v>
      </c>
      <c r="F174" s="44">
        <v>2</v>
      </c>
      <c r="G174" s="45">
        <v>1</v>
      </c>
      <c r="H174" s="44">
        <f t="shared" si="0"/>
        <v>0</v>
      </c>
    </row>
    <row r="175" spans="1:8" ht="15.75" customHeight="1" x14ac:dyDescent="0.25">
      <c r="A175" s="4" t="s">
        <v>359</v>
      </c>
      <c r="B175" s="43">
        <v>6</v>
      </c>
      <c r="C175" s="43">
        <v>39</v>
      </c>
      <c r="D175" s="43" t="s">
        <v>186</v>
      </c>
      <c r="E175" s="44">
        <v>4</v>
      </c>
      <c r="F175" s="44">
        <v>4</v>
      </c>
      <c r="G175" s="45">
        <v>1</v>
      </c>
      <c r="H175" s="44">
        <f t="shared" si="0"/>
        <v>0</v>
      </c>
    </row>
    <row r="176" spans="1:8" ht="15.75" customHeight="1" x14ac:dyDescent="0.25">
      <c r="A176" s="4" t="s">
        <v>359</v>
      </c>
      <c r="B176" s="43">
        <v>6</v>
      </c>
      <c r="C176" s="43">
        <v>40</v>
      </c>
      <c r="D176" s="43" t="s">
        <v>187</v>
      </c>
      <c r="E176" s="44">
        <v>2</v>
      </c>
      <c r="F176" s="44">
        <v>0</v>
      </c>
      <c r="G176" s="45">
        <v>0</v>
      </c>
      <c r="H176" s="44">
        <f t="shared" si="0"/>
        <v>2</v>
      </c>
    </row>
    <row r="177" spans="1:8" ht="15.75" customHeight="1" x14ac:dyDescent="0.25">
      <c r="A177" s="4" t="s">
        <v>359</v>
      </c>
      <c r="B177" s="43">
        <v>6</v>
      </c>
      <c r="C177" s="43">
        <v>41</v>
      </c>
      <c r="D177" s="43" t="s">
        <v>188</v>
      </c>
      <c r="E177" s="44">
        <v>4</v>
      </c>
      <c r="F177" s="44">
        <v>2</v>
      </c>
      <c r="G177" s="45">
        <v>0.5</v>
      </c>
      <c r="H177" s="44">
        <f t="shared" si="0"/>
        <v>0</v>
      </c>
    </row>
    <row r="178" spans="1:8" ht="15.75" customHeight="1" x14ac:dyDescent="0.25">
      <c r="A178" s="4" t="s">
        <v>359</v>
      </c>
      <c r="B178" s="43">
        <v>6</v>
      </c>
      <c r="C178" s="43">
        <v>42</v>
      </c>
      <c r="D178" s="43" t="s">
        <v>189</v>
      </c>
      <c r="E178" s="44">
        <v>8</v>
      </c>
      <c r="F178" s="44">
        <v>8</v>
      </c>
      <c r="G178" s="45">
        <v>1</v>
      </c>
      <c r="H178" s="44">
        <f t="shared" si="0"/>
        <v>0</v>
      </c>
    </row>
    <row r="179" spans="1:8" ht="15.75" customHeight="1" x14ac:dyDescent="0.25">
      <c r="A179" s="4" t="s">
        <v>359</v>
      </c>
      <c r="B179" s="43">
        <v>6</v>
      </c>
      <c r="C179" s="43">
        <v>43</v>
      </c>
      <c r="D179" s="43" t="s">
        <v>190</v>
      </c>
      <c r="E179" s="44">
        <v>16.25</v>
      </c>
      <c r="F179" s="44">
        <v>6.75</v>
      </c>
      <c r="G179" s="45">
        <v>0.41538461538461541</v>
      </c>
      <c r="H179" s="44">
        <f t="shared" si="0"/>
        <v>0</v>
      </c>
    </row>
    <row r="180" spans="1:8" ht="15.75" customHeight="1" x14ac:dyDescent="0.25">
      <c r="A180" s="4" t="s">
        <v>359</v>
      </c>
      <c r="B180" s="43">
        <v>6</v>
      </c>
      <c r="C180" s="43">
        <v>44</v>
      </c>
      <c r="D180" s="43" t="s">
        <v>191</v>
      </c>
      <c r="E180" s="44">
        <v>12</v>
      </c>
      <c r="F180" s="44">
        <v>5</v>
      </c>
      <c r="G180" s="45">
        <v>0.41666666666666674</v>
      </c>
      <c r="H180" s="44">
        <f t="shared" si="0"/>
        <v>0</v>
      </c>
    </row>
    <row r="181" spans="1:8" ht="15.75" customHeight="1" x14ac:dyDescent="0.25">
      <c r="A181" s="4" t="s">
        <v>359</v>
      </c>
      <c r="B181" s="43">
        <v>6</v>
      </c>
      <c r="C181" s="43">
        <v>45</v>
      </c>
      <c r="D181" s="43" t="s">
        <v>192</v>
      </c>
      <c r="E181" s="44">
        <v>0</v>
      </c>
      <c r="F181" s="44">
        <v>0</v>
      </c>
      <c r="G181" s="45">
        <v>0</v>
      </c>
      <c r="H181" s="44">
        <f t="shared" si="0"/>
        <v>0</v>
      </c>
    </row>
    <row r="182" spans="1:8" ht="15.75" customHeight="1" x14ac:dyDescent="0.25">
      <c r="A182" s="4" t="s">
        <v>359</v>
      </c>
      <c r="B182" s="43">
        <v>6</v>
      </c>
      <c r="C182" s="43">
        <v>46</v>
      </c>
      <c r="D182" s="43" t="s">
        <v>193</v>
      </c>
      <c r="E182" s="44">
        <v>13</v>
      </c>
      <c r="F182" s="44">
        <v>2</v>
      </c>
      <c r="G182" s="45">
        <v>0.15384615384615385</v>
      </c>
      <c r="H182" s="44">
        <f t="shared" si="0"/>
        <v>13</v>
      </c>
    </row>
    <row r="183" spans="1:8" ht="15.75" customHeight="1" x14ac:dyDescent="0.25">
      <c r="A183" s="4" t="s">
        <v>359</v>
      </c>
      <c r="B183" s="43">
        <v>6</v>
      </c>
      <c r="C183" s="43">
        <v>47</v>
      </c>
      <c r="D183" s="43" t="s">
        <v>194</v>
      </c>
      <c r="E183" s="44">
        <v>12.5</v>
      </c>
      <c r="F183" s="44">
        <v>0.5</v>
      </c>
      <c r="G183" s="45">
        <v>0.04</v>
      </c>
      <c r="H183" s="44">
        <f t="shared" si="0"/>
        <v>12.5</v>
      </c>
    </row>
    <row r="184" spans="1:8" ht="15.75" customHeight="1" x14ac:dyDescent="0.25">
      <c r="A184" s="4" t="s">
        <v>359</v>
      </c>
      <c r="B184" s="43">
        <v>6</v>
      </c>
      <c r="C184" s="43">
        <v>48</v>
      </c>
      <c r="D184" s="43" t="s">
        <v>195</v>
      </c>
      <c r="E184" s="44">
        <v>8.5</v>
      </c>
      <c r="F184" s="44">
        <v>4.5</v>
      </c>
      <c r="G184" s="45">
        <v>0.52941176470588236</v>
      </c>
      <c r="H184" s="44">
        <f t="shared" si="0"/>
        <v>0</v>
      </c>
    </row>
    <row r="185" spans="1:8" ht="15.75" customHeight="1" x14ac:dyDescent="0.25">
      <c r="A185" s="4" t="s">
        <v>359</v>
      </c>
      <c r="B185" s="43">
        <v>6</v>
      </c>
      <c r="C185" s="43">
        <v>49</v>
      </c>
      <c r="D185" s="43" t="s">
        <v>196</v>
      </c>
      <c r="E185" s="44">
        <v>11.5</v>
      </c>
      <c r="F185" s="44">
        <v>7.5</v>
      </c>
      <c r="G185" s="45">
        <v>0.65217391304347827</v>
      </c>
      <c r="H185" s="44">
        <f t="shared" si="0"/>
        <v>0</v>
      </c>
    </row>
    <row r="186" spans="1:8" ht="15.75" customHeight="1" x14ac:dyDescent="0.25">
      <c r="A186" s="4" t="s">
        <v>359</v>
      </c>
      <c r="B186" s="43">
        <v>6</v>
      </c>
      <c r="C186" s="43">
        <v>50</v>
      </c>
      <c r="D186" s="43" t="s">
        <v>197</v>
      </c>
      <c r="E186" s="44">
        <v>11.5</v>
      </c>
      <c r="F186" s="44">
        <v>3.5</v>
      </c>
      <c r="G186" s="45">
        <v>0.30434782608695654</v>
      </c>
      <c r="H186" s="44">
        <f t="shared" si="0"/>
        <v>11.5</v>
      </c>
    </row>
    <row r="187" spans="1:8" ht="15.75" customHeight="1" x14ac:dyDescent="0.25">
      <c r="A187" s="4" t="s">
        <v>359</v>
      </c>
      <c r="B187" s="43">
        <v>6</v>
      </c>
      <c r="C187" s="43">
        <v>51</v>
      </c>
      <c r="D187" s="43" t="s">
        <v>198</v>
      </c>
      <c r="E187" s="44">
        <v>13.5</v>
      </c>
      <c r="F187" s="44">
        <v>0.5</v>
      </c>
      <c r="G187" s="45">
        <v>3.7037037037037035E-2</v>
      </c>
      <c r="H187" s="44">
        <f t="shared" si="0"/>
        <v>13.5</v>
      </c>
    </row>
    <row r="188" spans="1:8" ht="15.75" customHeight="1" x14ac:dyDescent="0.25">
      <c r="A188" s="4" t="s">
        <v>359</v>
      </c>
      <c r="B188" s="43">
        <v>6</v>
      </c>
      <c r="C188" s="43">
        <v>52</v>
      </c>
      <c r="D188" s="43" t="s">
        <v>199</v>
      </c>
      <c r="E188" s="44">
        <v>17</v>
      </c>
      <c r="F188" s="44">
        <v>0</v>
      </c>
      <c r="G188" s="45">
        <v>0</v>
      </c>
      <c r="H188" s="44">
        <f t="shared" si="0"/>
        <v>17</v>
      </c>
    </row>
    <row r="189" spans="1:8" ht="15.75" customHeight="1" x14ac:dyDescent="0.25">
      <c r="A189" s="4" t="s">
        <v>359</v>
      </c>
      <c r="B189" s="43">
        <v>6</v>
      </c>
      <c r="C189" s="43">
        <v>53</v>
      </c>
      <c r="D189" s="43" t="s">
        <v>200</v>
      </c>
      <c r="E189" s="44">
        <v>9.5</v>
      </c>
      <c r="F189" s="44">
        <v>1.5</v>
      </c>
      <c r="G189" s="45">
        <v>0.15789473684210525</v>
      </c>
      <c r="H189" s="44">
        <f t="shared" si="0"/>
        <v>9.5</v>
      </c>
    </row>
    <row r="190" spans="1:8" ht="15.75" customHeight="1" x14ac:dyDescent="0.25">
      <c r="A190" s="4" t="s">
        <v>359</v>
      </c>
      <c r="B190" s="43">
        <v>6</v>
      </c>
      <c r="C190" s="43">
        <v>54</v>
      </c>
      <c r="D190" s="43" t="s">
        <v>201</v>
      </c>
      <c r="E190" s="44">
        <v>6</v>
      </c>
      <c r="F190" s="44">
        <v>1</v>
      </c>
      <c r="G190" s="45">
        <v>0.16666666666666663</v>
      </c>
      <c r="H190" s="44">
        <f t="shared" si="0"/>
        <v>6</v>
      </c>
    </row>
    <row r="191" spans="1:8" ht="15.75" customHeight="1" x14ac:dyDescent="0.25">
      <c r="A191" s="4" t="s">
        <v>359</v>
      </c>
      <c r="B191" s="43">
        <v>6</v>
      </c>
      <c r="C191" s="43">
        <v>55</v>
      </c>
      <c r="D191" s="43" t="s">
        <v>202</v>
      </c>
      <c r="E191" s="44">
        <v>6.5</v>
      </c>
      <c r="F191" s="44">
        <v>1.5</v>
      </c>
      <c r="G191" s="45">
        <v>0.23076923076923075</v>
      </c>
      <c r="H191" s="44">
        <f t="shared" si="0"/>
        <v>6.5</v>
      </c>
    </row>
    <row r="192" spans="1:8" ht="15.75" customHeight="1" x14ac:dyDescent="0.25">
      <c r="A192" s="4" t="s">
        <v>359</v>
      </c>
      <c r="B192" s="43">
        <v>6</v>
      </c>
      <c r="C192" s="43">
        <v>56</v>
      </c>
      <c r="D192" s="43" t="s">
        <v>203</v>
      </c>
      <c r="E192" s="44">
        <v>0</v>
      </c>
      <c r="F192" s="44">
        <v>0</v>
      </c>
      <c r="G192" s="45">
        <v>0</v>
      </c>
      <c r="H192" s="44">
        <f t="shared" si="0"/>
        <v>0</v>
      </c>
    </row>
    <row r="193" spans="1:8" ht="15.75" customHeight="1" x14ac:dyDescent="0.25">
      <c r="A193" s="4" t="s">
        <v>359</v>
      </c>
      <c r="B193" s="43">
        <v>6</v>
      </c>
      <c r="C193" s="43">
        <v>57</v>
      </c>
      <c r="D193" s="43" t="s">
        <v>204</v>
      </c>
      <c r="E193" s="44">
        <v>0</v>
      </c>
      <c r="F193" s="44">
        <v>0</v>
      </c>
      <c r="G193" s="45">
        <v>0</v>
      </c>
      <c r="H193" s="44">
        <f t="shared" si="0"/>
        <v>0</v>
      </c>
    </row>
    <row r="194" spans="1:8" ht="15.75" customHeight="1" x14ac:dyDescent="0.25">
      <c r="A194" s="4" t="s">
        <v>359</v>
      </c>
      <c r="B194" s="43">
        <v>6</v>
      </c>
      <c r="C194" s="43">
        <v>58</v>
      </c>
      <c r="D194" s="43" t="s">
        <v>205</v>
      </c>
      <c r="E194" s="44">
        <v>0</v>
      </c>
      <c r="F194" s="44">
        <v>0</v>
      </c>
      <c r="G194" s="45">
        <v>0</v>
      </c>
      <c r="H194" s="44">
        <f t="shared" si="0"/>
        <v>0</v>
      </c>
    </row>
    <row r="195" spans="1:8" ht="15.75" customHeight="1" x14ac:dyDescent="0.25">
      <c r="A195" s="4" t="s">
        <v>359</v>
      </c>
      <c r="B195" s="43">
        <v>6</v>
      </c>
      <c r="C195" s="43">
        <v>59</v>
      </c>
      <c r="D195" s="43" t="s">
        <v>206</v>
      </c>
      <c r="E195" s="44">
        <v>2</v>
      </c>
      <c r="F195" s="44">
        <v>2</v>
      </c>
      <c r="G195" s="45">
        <v>1</v>
      </c>
      <c r="H195" s="44">
        <f t="shared" si="0"/>
        <v>0</v>
      </c>
    </row>
    <row r="196" spans="1:8" ht="15.75" customHeight="1" x14ac:dyDescent="0.25">
      <c r="A196" s="4" t="s">
        <v>359</v>
      </c>
      <c r="B196" s="43">
        <v>6</v>
      </c>
      <c r="C196" s="43">
        <v>60</v>
      </c>
      <c r="D196" s="43" t="s">
        <v>207</v>
      </c>
      <c r="E196" s="44">
        <v>3</v>
      </c>
      <c r="F196" s="44">
        <v>3</v>
      </c>
      <c r="G196" s="45">
        <v>1</v>
      </c>
      <c r="H196" s="44">
        <f t="shared" si="0"/>
        <v>0</v>
      </c>
    </row>
    <row r="197" spans="1:8" ht="15.75" customHeight="1" x14ac:dyDescent="0.25">
      <c r="A197" s="4" t="s">
        <v>359</v>
      </c>
      <c r="B197" s="43">
        <v>6</v>
      </c>
      <c r="C197" s="43">
        <v>61</v>
      </c>
      <c r="D197" s="43" t="s">
        <v>208</v>
      </c>
      <c r="E197" s="44">
        <v>0</v>
      </c>
      <c r="F197" s="44">
        <v>0</v>
      </c>
      <c r="G197" s="45">
        <v>0</v>
      </c>
      <c r="H197" s="44">
        <f t="shared" si="0"/>
        <v>0</v>
      </c>
    </row>
    <row r="198" spans="1:8" ht="15.75" customHeight="1" x14ac:dyDescent="0.25">
      <c r="A198" s="4" t="s">
        <v>359</v>
      </c>
      <c r="B198" s="43">
        <v>6</v>
      </c>
      <c r="C198" s="43">
        <v>62</v>
      </c>
      <c r="D198" s="43" t="s">
        <v>209</v>
      </c>
      <c r="E198" s="44">
        <v>0</v>
      </c>
      <c r="F198" s="44">
        <v>0</v>
      </c>
      <c r="G198" s="45">
        <v>0</v>
      </c>
      <c r="H198" s="44">
        <f t="shared" si="0"/>
        <v>0</v>
      </c>
    </row>
    <row r="199" spans="1:8" ht="15.75" customHeight="1" x14ac:dyDescent="0.25">
      <c r="A199" s="4" t="s">
        <v>359</v>
      </c>
      <c r="B199" s="43">
        <v>6</v>
      </c>
      <c r="C199" s="43">
        <v>63</v>
      </c>
      <c r="D199" s="43" t="s">
        <v>210</v>
      </c>
      <c r="E199" s="44">
        <v>0</v>
      </c>
      <c r="F199" s="44">
        <v>0</v>
      </c>
      <c r="G199" s="45">
        <v>0</v>
      </c>
      <c r="H199" s="44">
        <f t="shared" si="0"/>
        <v>0</v>
      </c>
    </row>
    <row r="200" spans="1:8" ht="15.75" customHeight="1" x14ac:dyDescent="0.25">
      <c r="A200" s="4" t="s">
        <v>359</v>
      </c>
      <c r="B200" s="43">
        <v>6</v>
      </c>
      <c r="C200" s="43">
        <v>64</v>
      </c>
      <c r="D200" s="43" t="s">
        <v>211</v>
      </c>
      <c r="E200" s="44">
        <v>0</v>
      </c>
      <c r="F200" s="44">
        <v>0</v>
      </c>
      <c r="G200" s="45">
        <v>0</v>
      </c>
      <c r="H200" s="44">
        <f t="shared" si="0"/>
        <v>0</v>
      </c>
    </row>
    <row r="201" spans="1:8" ht="15.75" customHeight="1" x14ac:dyDescent="0.25">
      <c r="A201" s="4" t="s">
        <v>359</v>
      </c>
      <c r="B201" s="43">
        <v>6</v>
      </c>
      <c r="C201" s="43">
        <v>65</v>
      </c>
      <c r="D201" s="43" t="s">
        <v>212</v>
      </c>
      <c r="E201" s="44">
        <v>0</v>
      </c>
      <c r="F201" s="44">
        <v>0</v>
      </c>
      <c r="G201" s="45">
        <v>0</v>
      </c>
      <c r="H201" s="44">
        <f t="shared" si="0"/>
        <v>0</v>
      </c>
    </row>
    <row r="202" spans="1:8" ht="15.75" customHeight="1" x14ac:dyDescent="0.25">
      <c r="A202" s="4" t="s">
        <v>359</v>
      </c>
      <c r="B202" s="43">
        <v>6</v>
      </c>
      <c r="C202" s="43">
        <v>66</v>
      </c>
      <c r="D202" s="43" t="s">
        <v>213</v>
      </c>
      <c r="E202" s="44">
        <v>2</v>
      </c>
      <c r="F202" s="44">
        <v>2</v>
      </c>
      <c r="G202" s="45">
        <v>1</v>
      </c>
      <c r="H202" s="44">
        <f t="shared" si="0"/>
        <v>0</v>
      </c>
    </row>
    <row r="203" spans="1:8" ht="15.75" customHeight="1" x14ac:dyDescent="0.25">
      <c r="A203" s="4" t="s">
        <v>359</v>
      </c>
      <c r="B203" s="43">
        <v>6</v>
      </c>
      <c r="C203" s="43">
        <v>67</v>
      </c>
      <c r="D203" s="43" t="s">
        <v>214</v>
      </c>
      <c r="E203" s="44">
        <v>0</v>
      </c>
      <c r="F203" s="44">
        <v>0</v>
      </c>
      <c r="G203" s="45">
        <v>0</v>
      </c>
      <c r="H203" s="44">
        <f t="shared" si="0"/>
        <v>0</v>
      </c>
    </row>
    <row r="204" spans="1:8" ht="15.75" customHeight="1" x14ac:dyDescent="0.25">
      <c r="A204" s="4" t="s">
        <v>359</v>
      </c>
      <c r="B204" s="43">
        <v>8</v>
      </c>
      <c r="C204" s="43">
        <v>2</v>
      </c>
      <c r="D204" s="43" t="s">
        <v>215</v>
      </c>
      <c r="E204" s="44">
        <v>0</v>
      </c>
      <c r="F204" s="44">
        <v>0</v>
      </c>
      <c r="G204" s="45">
        <v>0</v>
      </c>
      <c r="H204" s="44">
        <f t="shared" si="0"/>
        <v>0</v>
      </c>
    </row>
    <row r="205" spans="1:8" ht="15.75" customHeight="1" x14ac:dyDescent="0.25">
      <c r="A205" s="4" t="s">
        <v>359</v>
      </c>
      <c r="B205" s="43">
        <v>8</v>
      </c>
      <c r="C205" s="43">
        <v>3</v>
      </c>
      <c r="D205" s="43" t="s">
        <v>216</v>
      </c>
      <c r="E205" s="44">
        <v>7.5</v>
      </c>
      <c r="F205" s="44">
        <v>7.5</v>
      </c>
      <c r="G205" s="45">
        <v>1</v>
      </c>
      <c r="H205" s="44">
        <f t="shared" si="0"/>
        <v>0</v>
      </c>
    </row>
    <row r="206" spans="1:8" ht="15.75" customHeight="1" x14ac:dyDescent="0.25">
      <c r="A206" s="4" t="s">
        <v>359</v>
      </c>
      <c r="B206" s="43">
        <v>8</v>
      </c>
      <c r="C206" s="43">
        <v>4</v>
      </c>
      <c r="D206" s="43" t="s">
        <v>217</v>
      </c>
      <c r="E206" s="44">
        <v>0</v>
      </c>
      <c r="F206" s="44">
        <v>0</v>
      </c>
      <c r="G206" s="45">
        <v>0</v>
      </c>
      <c r="H206" s="44">
        <f t="shared" si="0"/>
        <v>0</v>
      </c>
    </row>
    <row r="207" spans="1:8" ht="15.75" customHeight="1" x14ac:dyDescent="0.25">
      <c r="A207" s="4" t="s">
        <v>359</v>
      </c>
      <c r="B207" s="43">
        <v>8</v>
      </c>
      <c r="C207" s="43">
        <v>5</v>
      </c>
      <c r="D207" s="43" t="s">
        <v>218</v>
      </c>
      <c r="E207" s="44">
        <v>0</v>
      </c>
      <c r="F207" s="44">
        <v>0</v>
      </c>
      <c r="G207" s="45">
        <v>0</v>
      </c>
      <c r="H207" s="44">
        <f t="shared" si="0"/>
        <v>0</v>
      </c>
    </row>
    <row r="208" spans="1:8" ht="15.75" customHeight="1" x14ac:dyDescent="0.25">
      <c r="A208" s="4" t="s">
        <v>359</v>
      </c>
      <c r="B208" s="43">
        <v>8</v>
      </c>
      <c r="C208" s="43">
        <v>6</v>
      </c>
      <c r="D208" s="43" t="s">
        <v>219</v>
      </c>
      <c r="E208" s="44">
        <v>12.5</v>
      </c>
      <c r="F208" s="44">
        <v>12.5</v>
      </c>
      <c r="G208" s="45">
        <v>1</v>
      </c>
      <c r="H208" s="44">
        <f t="shared" si="0"/>
        <v>0</v>
      </c>
    </row>
    <row r="209" spans="1:8" ht="15.75" customHeight="1" x14ac:dyDescent="0.25">
      <c r="A209" s="4" t="s">
        <v>359</v>
      </c>
      <c r="B209" s="43">
        <v>8</v>
      </c>
      <c r="C209" s="43">
        <v>7</v>
      </c>
      <c r="D209" s="43" t="s">
        <v>220</v>
      </c>
      <c r="E209" s="44">
        <v>89.75</v>
      </c>
      <c r="F209" s="44">
        <v>43.75</v>
      </c>
      <c r="G209" s="45">
        <v>0.48746518105849579</v>
      </c>
      <c r="H209" s="44">
        <f>E209</f>
        <v>89.75</v>
      </c>
    </row>
    <row r="210" spans="1:8" ht="15.75" customHeight="1" x14ac:dyDescent="0.25">
      <c r="A210" s="4" t="s">
        <v>359</v>
      </c>
      <c r="B210" s="43">
        <v>8</v>
      </c>
      <c r="C210" s="43">
        <v>8</v>
      </c>
      <c r="D210" s="43" t="s">
        <v>221</v>
      </c>
      <c r="E210" s="44">
        <v>204.5</v>
      </c>
      <c r="F210" s="44">
        <v>2.5</v>
      </c>
      <c r="G210" s="45">
        <v>1.2224938875305624E-2</v>
      </c>
      <c r="H210" s="44">
        <f t="shared" ref="H210:H327" si="1">IF(G210&gt;0.4,0,E210)</f>
        <v>204.5</v>
      </c>
    </row>
    <row r="211" spans="1:8" ht="15.75" customHeight="1" x14ac:dyDescent="0.25">
      <c r="A211" s="4" t="s">
        <v>359</v>
      </c>
      <c r="B211" s="43">
        <v>8</v>
      </c>
      <c r="C211" s="43">
        <v>9</v>
      </c>
      <c r="D211" s="43" t="s">
        <v>222</v>
      </c>
      <c r="E211" s="44">
        <v>79.5</v>
      </c>
      <c r="F211" s="44">
        <v>0.5</v>
      </c>
      <c r="G211" s="45">
        <v>6.2893081761006301E-3</v>
      </c>
      <c r="H211" s="44">
        <f t="shared" si="1"/>
        <v>79.5</v>
      </c>
    </row>
    <row r="212" spans="1:8" ht="15.75" customHeight="1" x14ac:dyDescent="0.25">
      <c r="A212" s="4" t="s">
        <v>359</v>
      </c>
      <c r="B212" s="43">
        <v>8</v>
      </c>
      <c r="C212" s="43">
        <v>10</v>
      </c>
      <c r="D212" s="43" t="s">
        <v>223</v>
      </c>
      <c r="E212" s="44">
        <v>55.5</v>
      </c>
      <c r="F212" s="44">
        <v>15.5</v>
      </c>
      <c r="G212" s="45">
        <v>0.27927927927927926</v>
      </c>
      <c r="H212" s="44">
        <f t="shared" si="1"/>
        <v>55.5</v>
      </c>
    </row>
    <row r="213" spans="1:8" ht="15.75" customHeight="1" x14ac:dyDescent="0.25">
      <c r="A213" s="4" t="s">
        <v>359</v>
      </c>
      <c r="B213" s="43">
        <v>8</v>
      </c>
      <c r="C213" s="43">
        <v>11</v>
      </c>
      <c r="D213" s="43" t="s">
        <v>224</v>
      </c>
      <c r="E213" s="44">
        <v>9.5</v>
      </c>
      <c r="F213" s="44">
        <v>9.5</v>
      </c>
      <c r="G213" s="45">
        <v>1</v>
      </c>
      <c r="H213" s="44">
        <f t="shared" si="1"/>
        <v>0</v>
      </c>
    </row>
    <row r="214" spans="1:8" ht="15.75" customHeight="1" x14ac:dyDescent="0.25">
      <c r="A214" s="4" t="s">
        <v>359</v>
      </c>
      <c r="B214" s="43">
        <v>8</v>
      </c>
      <c r="C214" s="43">
        <v>12</v>
      </c>
      <c r="D214" s="43" t="s">
        <v>225</v>
      </c>
      <c r="E214" s="44">
        <v>10.5</v>
      </c>
      <c r="F214" s="44">
        <v>10.5</v>
      </c>
      <c r="G214" s="45">
        <v>1</v>
      </c>
      <c r="H214" s="44">
        <f t="shared" si="1"/>
        <v>0</v>
      </c>
    </row>
    <row r="215" spans="1:8" ht="15.75" customHeight="1" x14ac:dyDescent="0.25">
      <c r="A215" s="4" t="s">
        <v>359</v>
      </c>
      <c r="B215" s="43">
        <v>8</v>
      </c>
      <c r="C215" s="43">
        <v>13</v>
      </c>
      <c r="D215" s="43" t="s">
        <v>226</v>
      </c>
      <c r="E215" s="44">
        <v>5.5</v>
      </c>
      <c r="F215" s="44">
        <v>5.5</v>
      </c>
      <c r="G215" s="45">
        <v>1</v>
      </c>
      <c r="H215" s="44">
        <f t="shared" si="1"/>
        <v>0</v>
      </c>
    </row>
    <row r="216" spans="1:8" ht="15.75" customHeight="1" x14ac:dyDescent="0.25">
      <c r="A216" s="4" t="s">
        <v>359</v>
      </c>
      <c r="B216" s="43">
        <v>8</v>
      </c>
      <c r="C216" s="43">
        <v>14</v>
      </c>
      <c r="D216" s="43" t="s">
        <v>227</v>
      </c>
      <c r="E216" s="44">
        <v>0</v>
      </c>
      <c r="F216" s="44">
        <v>0</v>
      </c>
      <c r="G216" s="45">
        <v>0</v>
      </c>
      <c r="H216" s="44">
        <f t="shared" si="1"/>
        <v>0</v>
      </c>
    </row>
    <row r="217" spans="1:8" ht="15.75" customHeight="1" x14ac:dyDescent="0.25">
      <c r="A217" s="4" t="s">
        <v>359</v>
      </c>
      <c r="B217" s="43">
        <v>8</v>
      </c>
      <c r="C217" s="43">
        <v>15</v>
      </c>
      <c r="D217" s="43" t="s">
        <v>228</v>
      </c>
      <c r="E217" s="44">
        <v>0</v>
      </c>
      <c r="F217" s="44">
        <v>0</v>
      </c>
      <c r="G217" s="45">
        <v>0</v>
      </c>
      <c r="H217" s="44">
        <f t="shared" si="1"/>
        <v>0</v>
      </c>
    </row>
    <row r="218" spans="1:8" ht="15.75" customHeight="1" x14ac:dyDescent="0.25">
      <c r="A218" s="4" t="s">
        <v>359</v>
      </c>
      <c r="B218" s="43">
        <v>8</v>
      </c>
      <c r="C218" s="43">
        <v>16</v>
      </c>
      <c r="D218" s="43" t="s">
        <v>229</v>
      </c>
      <c r="E218" s="44">
        <v>0</v>
      </c>
      <c r="F218" s="44">
        <v>0</v>
      </c>
      <c r="G218" s="45">
        <v>0</v>
      </c>
      <c r="H218" s="44">
        <f t="shared" si="1"/>
        <v>0</v>
      </c>
    </row>
    <row r="219" spans="1:8" ht="15.75" customHeight="1" x14ac:dyDescent="0.25">
      <c r="A219" s="4" t="s">
        <v>359</v>
      </c>
      <c r="B219" s="43">
        <v>8</v>
      </c>
      <c r="C219" s="43">
        <v>17</v>
      </c>
      <c r="D219" s="43" t="s">
        <v>230</v>
      </c>
      <c r="E219" s="44">
        <v>0</v>
      </c>
      <c r="F219" s="44">
        <v>0</v>
      </c>
      <c r="G219" s="45">
        <v>0</v>
      </c>
      <c r="H219" s="44">
        <f t="shared" si="1"/>
        <v>0</v>
      </c>
    </row>
    <row r="220" spans="1:8" ht="15.75" customHeight="1" x14ac:dyDescent="0.25">
      <c r="A220" s="4" t="s">
        <v>359</v>
      </c>
      <c r="B220" s="43">
        <v>8</v>
      </c>
      <c r="C220" s="43">
        <v>18</v>
      </c>
      <c r="D220" s="43" t="s">
        <v>231</v>
      </c>
      <c r="E220" s="44">
        <v>0</v>
      </c>
      <c r="F220" s="44">
        <v>0</v>
      </c>
      <c r="G220" s="45">
        <v>0</v>
      </c>
      <c r="H220" s="44">
        <f t="shared" si="1"/>
        <v>0</v>
      </c>
    </row>
    <row r="221" spans="1:8" ht="15.75" customHeight="1" x14ac:dyDescent="0.25">
      <c r="A221" s="4" t="s">
        <v>359</v>
      </c>
      <c r="B221" s="43">
        <v>8</v>
      </c>
      <c r="C221" s="43">
        <v>19</v>
      </c>
      <c r="D221" s="43" t="s">
        <v>232</v>
      </c>
      <c r="E221" s="44">
        <v>0</v>
      </c>
      <c r="F221" s="44">
        <v>0</v>
      </c>
      <c r="G221" s="45">
        <v>0</v>
      </c>
      <c r="H221" s="44">
        <f t="shared" si="1"/>
        <v>0</v>
      </c>
    </row>
    <row r="222" spans="1:8" ht="15.75" customHeight="1" x14ac:dyDescent="0.25">
      <c r="A222" s="4" t="s">
        <v>359</v>
      </c>
      <c r="B222" s="43">
        <v>8</v>
      </c>
      <c r="C222" s="43">
        <v>20</v>
      </c>
      <c r="D222" s="43" t="s">
        <v>233</v>
      </c>
      <c r="E222" s="44">
        <v>0</v>
      </c>
      <c r="F222" s="44">
        <v>0</v>
      </c>
      <c r="G222" s="45">
        <v>0</v>
      </c>
      <c r="H222" s="44">
        <f t="shared" si="1"/>
        <v>0</v>
      </c>
    </row>
    <row r="223" spans="1:8" ht="15.75" customHeight="1" x14ac:dyDescent="0.25">
      <c r="A223" s="4" t="s">
        <v>359</v>
      </c>
      <c r="B223" s="43">
        <v>8</v>
      </c>
      <c r="C223" s="43">
        <v>21</v>
      </c>
      <c r="D223" s="43" t="s">
        <v>234</v>
      </c>
      <c r="E223" s="44">
        <v>0</v>
      </c>
      <c r="F223" s="44">
        <v>0</v>
      </c>
      <c r="G223" s="45">
        <v>0</v>
      </c>
      <c r="H223" s="44">
        <f t="shared" si="1"/>
        <v>0</v>
      </c>
    </row>
    <row r="224" spans="1:8" ht="15.75" customHeight="1" x14ac:dyDescent="0.25">
      <c r="A224" s="4" t="s">
        <v>359</v>
      </c>
      <c r="B224" s="43">
        <v>8</v>
      </c>
      <c r="C224" s="43">
        <v>22</v>
      </c>
      <c r="D224" s="43" t="s">
        <v>235</v>
      </c>
      <c r="E224" s="44">
        <v>3</v>
      </c>
      <c r="F224" s="44">
        <v>3</v>
      </c>
      <c r="G224" s="45">
        <v>1</v>
      </c>
      <c r="H224" s="44">
        <f t="shared" si="1"/>
        <v>0</v>
      </c>
    </row>
    <row r="225" spans="1:8" ht="15.75" customHeight="1" x14ac:dyDescent="0.25">
      <c r="A225" s="4" t="s">
        <v>359</v>
      </c>
      <c r="B225" s="43">
        <v>8</v>
      </c>
      <c r="C225" s="43">
        <v>23</v>
      </c>
      <c r="D225" s="43" t="s">
        <v>236</v>
      </c>
      <c r="E225" s="44">
        <v>2</v>
      </c>
      <c r="F225" s="44">
        <v>0</v>
      </c>
      <c r="G225" s="45">
        <v>0</v>
      </c>
      <c r="H225" s="44">
        <f t="shared" si="1"/>
        <v>2</v>
      </c>
    </row>
    <row r="226" spans="1:8" ht="15.75" customHeight="1" x14ac:dyDescent="0.25">
      <c r="A226" s="4" t="s">
        <v>359</v>
      </c>
      <c r="B226" s="43">
        <v>8</v>
      </c>
      <c r="C226" s="43">
        <v>24</v>
      </c>
      <c r="D226" s="43" t="s">
        <v>237</v>
      </c>
      <c r="E226" s="44">
        <v>0</v>
      </c>
      <c r="F226" s="44">
        <v>0</v>
      </c>
      <c r="G226" s="45">
        <v>0</v>
      </c>
      <c r="H226" s="44">
        <f t="shared" si="1"/>
        <v>0</v>
      </c>
    </row>
    <row r="227" spans="1:8" ht="15.75" customHeight="1" x14ac:dyDescent="0.25">
      <c r="A227" s="4" t="s">
        <v>359</v>
      </c>
      <c r="B227" s="43">
        <v>8</v>
      </c>
      <c r="C227" s="43">
        <v>25</v>
      </c>
      <c r="D227" s="43" t="s">
        <v>238</v>
      </c>
      <c r="E227" s="44">
        <v>1</v>
      </c>
      <c r="F227" s="44">
        <v>1</v>
      </c>
      <c r="G227" s="45">
        <v>1</v>
      </c>
      <c r="H227" s="44">
        <f t="shared" si="1"/>
        <v>0</v>
      </c>
    </row>
    <row r="228" spans="1:8" ht="15.75" customHeight="1" x14ac:dyDescent="0.25">
      <c r="A228" s="4" t="s">
        <v>359</v>
      </c>
      <c r="B228" s="43">
        <v>8</v>
      </c>
      <c r="C228" s="43">
        <v>26</v>
      </c>
      <c r="D228" s="43" t="s">
        <v>239</v>
      </c>
      <c r="E228" s="44">
        <v>0</v>
      </c>
      <c r="F228" s="44">
        <v>0</v>
      </c>
      <c r="G228" s="45">
        <v>0</v>
      </c>
      <c r="H228" s="44">
        <f t="shared" si="1"/>
        <v>0</v>
      </c>
    </row>
    <row r="229" spans="1:8" ht="15.75" customHeight="1" x14ac:dyDescent="0.25">
      <c r="A229" s="4" t="s">
        <v>359</v>
      </c>
      <c r="B229" s="43">
        <v>8</v>
      </c>
      <c r="C229" s="43">
        <v>27</v>
      </c>
      <c r="D229" s="43" t="s">
        <v>240</v>
      </c>
      <c r="E229" s="44">
        <v>0</v>
      </c>
      <c r="F229" s="44">
        <v>0</v>
      </c>
      <c r="G229" s="45">
        <v>0</v>
      </c>
      <c r="H229" s="44">
        <f t="shared" si="1"/>
        <v>0</v>
      </c>
    </row>
    <row r="230" spans="1:8" ht="15.75" customHeight="1" x14ac:dyDescent="0.25">
      <c r="A230" s="4" t="s">
        <v>359</v>
      </c>
      <c r="B230" s="43">
        <v>8</v>
      </c>
      <c r="C230" s="43">
        <v>28</v>
      </c>
      <c r="D230" s="43" t="s">
        <v>241</v>
      </c>
      <c r="E230" s="44">
        <v>0</v>
      </c>
      <c r="F230" s="44">
        <v>0</v>
      </c>
      <c r="G230" s="45">
        <v>0</v>
      </c>
      <c r="H230" s="44">
        <f t="shared" si="1"/>
        <v>0</v>
      </c>
    </row>
    <row r="231" spans="1:8" ht="15.75" customHeight="1" x14ac:dyDescent="0.25">
      <c r="A231" s="4" t="s">
        <v>359</v>
      </c>
      <c r="B231" s="43">
        <v>8</v>
      </c>
      <c r="C231" s="43">
        <v>29</v>
      </c>
      <c r="D231" s="43" t="s">
        <v>242</v>
      </c>
      <c r="E231" s="44">
        <v>0</v>
      </c>
      <c r="F231" s="44">
        <v>0</v>
      </c>
      <c r="G231" s="45">
        <v>0</v>
      </c>
      <c r="H231" s="44">
        <f t="shared" si="1"/>
        <v>0</v>
      </c>
    </row>
    <row r="232" spans="1:8" ht="15.75" customHeight="1" x14ac:dyDescent="0.25">
      <c r="A232" s="4" t="s">
        <v>359</v>
      </c>
      <c r="B232" s="43">
        <v>8</v>
      </c>
      <c r="C232" s="43">
        <v>30</v>
      </c>
      <c r="D232" s="43" t="s">
        <v>243</v>
      </c>
      <c r="E232" s="44">
        <v>0</v>
      </c>
      <c r="F232" s="44">
        <v>0</v>
      </c>
      <c r="G232" s="45">
        <v>0</v>
      </c>
      <c r="H232" s="44">
        <f t="shared" si="1"/>
        <v>0</v>
      </c>
    </row>
    <row r="233" spans="1:8" ht="15.75" customHeight="1" x14ac:dyDescent="0.25">
      <c r="A233" s="4" t="s">
        <v>359</v>
      </c>
      <c r="B233" s="43">
        <v>8</v>
      </c>
      <c r="C233" s="43">
        <v>31</v>
      </c>
      <c r="D233" s="43" t="s">
        <v>244</v>
      </c>
      <c r="E233" s="44">
        <v>3.5</v>
      </c>
      <c r="F233" s="44">
        <v>3.5</v>
      </c>
      <c r="G233" s="45">
        <v>1</v>
      </c>
      <c r="H233" s="44">
        <f t="shared" si="1"/>
        <v>0</v>
      </c>
    </row>
    <row r="234" spans="1:8" ht="15.75" customHeight="1" x14ac:dyDescent="0.25">
      <c r="A234" s="4" t="s">
        <v>359</v>
      </c>
      <c r="B234" s="43">
        <v>8</v>
      </c>
      <c r="C234" s="43">
        <v>32</v>
      </c>
      <c r="D234" s="43" t="s">
        <v>245</v>
      </c>
      <c r="E234" s="44">
        <v>7</v>
      </c>
      <c r="F234" s="44">
        <v>1</v>
      </c>
      <c r="G234" s="45">
        <v>0.14285714285714285</v>
      </c>
      <c r="H234" s="44">
        <f t="shared" si="1"/>
        <v>7</v>
      </c>
    </row>
    <row r="235" spans="1:8" ht="15.75" customHeight="1" x14ac:dyDescent="0.25">
      <c r="A235" s="4" t="s">
        <v>359</v>
      </c>
      <c r="B235" s="43">
        <v>8</v>
      </c>
      <c r="C235" s="43">
        <v>33</v>
      </c>
      <c r="D235" s="43" t="s">
        <v>246</v>
      </c>
      <c r="E235" s="44">
        <v>1</v>
      </c>
      <c r="F235" s="44">
        <v>1</v>
      </c>
      <c r="G235" s="45">
        <v>1</v>
      </c>
      <c r="H235" s="44">
        <f t="shared" si="1"/>
        <v>0</v>
      </c>
    </row>
    <row r="236" spans="1:8" ht="15.75" customHeight="1" x14ac:dyDescent="0.25">
      <c r="A236" s="4" t="s">
        <v>359</v>
      </c>
      <c r="B236" s="43">
        <v>8</v>
      </c>
      <c r="C236" s="43">
        <v>34</v>
      </c>
      <c r="D236" s="43" t="s">
        <v>247</v>
      </c>
      <c r="E236" s="44">
        <v>4.75</v>
      </c>
      <c r="F236" s="44">
        <v>4.75</v>
      </c>
      <c r="G236" s="45">
        <v>1</v>
      </c>
      <c r="H236" s="44">
        <f t="shared" si="1"/>
        <v>0</v>
      </c>
    </row>
    <row r="237" spans="1:8" ht="15.75" customHeight="1" x14ac:dyDescent="0.25">
      <c r="A237" s="4" t="s">
        <v>359</v>
      </c>
      <c r="B237" s="43">
        <v>8</v>
      </c>
      <c r="C237" s="43">
        <v>35</v>
      </c>
      <c r="D237" s="43" t="s">
        <v>248</v>
      </c>
      <c r="E237" s="44">
        <v>0</v>
      </c>
      <c r="F237" s="44">
        <v>0</v>
      </c>
      <c r="G237" s="45">
        <v>0</v>
      </c>
      <c r="H237" s="44">
        <f t="shared" si="1"/>
        <v>0</v>
      </c>
    </row>
    <row r="238" spans="1:8" ht="15.75" customHeight="1" x14ac:dyDescent="0.25">
      <c r="A238" s="4" t="s">
        <v>359</v>
      </c>
      <c r="B238" s="43">
        <v>8</v>
      </c>
      <c r="C238" s="43">
        <v>36</v>
      </c>
      <c r="D238" s="43" t="s">
        <v>249</v>
      </c>
      <c r="E238" s="44">
        <v>5</v>
      </c>
      <c r="F238" s="44">
        <v>3</v>
      </c>
      <c r="G238" s="45">
        <v>0.6</v>
      </c>
      <c r="H238" s="44">
        <f t="shared" si="1"/>
        <v>0</v>
      </c>
    </row>
    <row r="239" spans="1:8" ht="15.75" customHeight="1" x14ac:dyDescent="0.25">
      <c r="A239" s="4" t="s">
        <v>359</v>
      </c>
      <c r="B239" s="43">
        <v>8</v>
      </c>
      <c r="C239" s="43">
        <v>37</v>
      </c>
      <c r="D239" s="43" t="s">
        <v>250</v>
      </c>
      <c r="E239" s="44">
        <v>2.5</v>
      </c>
      <c r="F239" s="44">
        <v>1.5</v>
      </c>
      <c r="G239" s="45">
        <v>0.6</v>
      </c>
      <c r="H239" s="44">
        <f t="shared" si="1"/>
        <v>0</v>
      </c>
    </row>
    <row r="240" spans="1:8" ht="15.75" customHeight="1" x14ac:dyDescent="0.25">
      <c r="A240" s="4" t="s">
        <v>359</v>
      </c>
      <c r="B240" s="43">
        <v>8</v>
      </c>
      <c r="C240" s="43">
        <v>38</v>
      </c>
      <c r="D240" s="43" t="s">
        <v>251</v>
      </c>
      <c r="E240" s="44">
        <v>8.5</v>
      </c>
      <c r="F240" s="44">
        <v>2.5</v>
      </c>
      <c r="G240" s="45">
        <v>0.29411764705882354</v>
      </c>
      <c r="H240" s="44">
        <f t="shared" si="1"/>
        <v>8.5</v>
      </c>
    </row>
    <row r="241" spans="1:8" ht="15.75" customHeight="1" x14ac:dyDescent="0.25">
      <c r="A241" s="4" t="s">
        <v>359</v>
      </c>
      <c r="B241" s="43">
        <v>8</v>
      </c>
      <c r="C241" s="43">
        <v>39</v>
      </c>
      <c r="D241" s="43" t="s">
        <v>252</v>
      </c>
      <c r="E241" s="44">
        <v>6.5</v>
      </c>
      <c r="F241" s="44">
        <v>6.5</v>
      </c>
      <c r="G241" s="45">
        <v>1</v>
      </c>
      <c r="H241" s="44">
        <f t="shared" si="1"/>
        <v>0</v>
      </c>
    </row>
    <row r="242" spans="1:8" ht="15.75" customHeight="1" x14ac:dyDescent="0.25">
      <c r="A242" s="4" t="s">
        <v>359</v>
      </c>
      <c r="B242" s="43">
        <v>8</v>
      </c>
      <c r="C242" s="43">
        <v>40</v>
      </c>
      <c r="D242" s="43" t="s">
        <v>253</v>
      </c>
      <c r="E242" s="44">
        <v>4.5</v>
      </c>
      <c r="F242" s="44">
        <v>0.5</v>
      </c>
      <c r="G242" s="45">
        <v>0.1111111111111111</v>
      </c>
      <c r="H242" s="44">
        <f t="shared" si="1"/>
        <v>4.5</v>
      </c>
    </row>
    <row r="243" spans="1:8" ht="15.75" customHeight="1" x14ac:dyDescent="0.25">
      <c r="A243" s="4" t="s">
        <v>359</v>
      </c>
      <c r="B243" s="43">
        <v>8</v>
      </c>
      <c r="C243" s="43">
        <v>41</v>
      </c>
      <c r="D243" s="43" t="s">
        <v>254</v>
      </c>
      <c r="E243" s="44">
        <v>7.5</v>
      </c>
      <c r="F243" s="44">
        <v>7.5</v>
      </c>
      <c r="G243" s="45">
        <v>1</v>
      </c>
      <c r="H243" s="44">
        <f t="shared" si="1"/>
        <v>0</v>
      </c>
    </row>
    <row r="244" spans="1:8" ht="15.75" customHeight="1" x14ac:dyDescent="0.25">
      <c r="A244" s="4" t="s">
        <v>359</v>
      </c>
      <c r="B244" s="43">
        <v>8</v>
      </c>
      <c r="C244" s="43">
        <v>42</v>
      </c>
      <c r="D244" s="43" t="s">
        <v>255</v>
      </c>
      <c r="E244" s="44">
        <v>14.5</v>
      </c>
      <c r="F244" s="44">
        <v>2.5</v>
      </c>
      <c r="G244" s="45">
        <v>0.17241379310344829</v>
      </c>
      <c r="H244" s="44">
        <f t="shared" si="1"/>
        <v>14.5</v>
      </c>
    </row>
    <row r="245" spans="1:8" ht="15.75" customHeight="1" x14ac:dyDescent="0.25">
      <c r="A245" s="4" t="s">
        <v>359</v>
      </c>
      <c r="B245" s="43">
        <v>8</v>
      </c>
      <c r="C245" s="43">
        <v>43</v>
      </c>
      <c r="D245" s="43" t="s">
        <v>256</v>
      </c>
      <c r="E245" s="44">
        <v>14</v>
      </c>
      <c r="F245" s="44">
        <v>1</v>
      </c>
      <c r="G245" s="45">
        <v>7.1428571428571425E-2</v>
      </c>
      <c r="H245" s="44">
        <f t="shared" si="1"/>
        <v>14</v>
      </c>
    </row>
    <row r="246" spans="1:8" ht="15.75" customHeight="1" x14ac:dyDescent="0.25">
      <c r="A246" s="4" t="s">
        <v>359</v>
      </c>
      <c r="B246" s="43">
        <v>8</v>
      </c>
      <c r="C246" s="43">
        <v>44</v>
      </c>
      <c r="D246" s="43" t="s">
        <v>257</v>
      </c>
      <c r="E246" s="44">
        <v>8.25</v>
      </c>
      <c r="F246" s="44">
        <v>1.25</v>
      </c>
      <c r="G246" s="45">
        <v>0.15151515151515152</v>
      </c>
      <c r="H246" s="44">
        <f t="shared" si="1"/>
        <v>8.25</v>
      </c>
    </row>
    <row r="247" spans="1:8" ht="15.75" customHeight="1" x14ac:dyDescent="0.25">
      <c r="A247" s="4" t="s">
        <v>359</v>
      </c>
      <c r="B247" s="43">
        <v>8</v>
      </c>
      <c r="C247" s="43">
        <v>45</v>
      </c>
      <c r="D247" s="43" t="s">
        <v>258</v>
      </c>
      <c r="E247" s="44">
        <v>14.5</v>
      </c>
      <c r="F247" s="44">
        <v>2.5</v>
      </c>
      <c r="G247" s="45">
        <v>0.17241379310344829</v>
      </c>
      <c r="H247" s="44">
        <f t="shared" si="1"/>
        <v>14.5</v>
      </c>
    </row>
    <row r="248" spans="1:8" ht="15.75" customHeight="1" x14ac:dyDescent="0.25">
      <c r="A248" s="4" t="s">
        <v>359</v>
      </c>
      <c r="B248" s="43">
        <v>8</v>
      </c>
      <c r="C248" s="43">
        <v>46</v>
      </c>
      <c r="D248" s="43" t="s">
        <v>259</v>
      </c>
      <c r="E248" s="44">
        <v>1</v>
      </c>
      <c r="F248" s="44">
        <v>1</v>
      </c>
      <c r="G248" s="45">
        <v>1</v>
      </c>
      <c r="H248" s="44">
        <f t="shared" si="1"/>
        <v>0</v>
      </c>
    </row>
    <row r="249" spans="1:8" ht="15.75" customHeight="1" x14ac:dyDescent="0.25">
      <c r="A249" s="4" t="s">
        <v>359</v>
      </c>
      <c r="B249" s="43">
        <v>8</v>
      </c>
      <c r="C249" s="43">
        <v>47</v>
      </c>
      <c r="D249" s="43" t="s">
        <v>260</v>
      </c>
      <c r="E249" s="44">
        <v>0</v>
      </c>
      <c r="F249" s="44">
        <v>0</v>
      </c>
      <c r="G249" s="45">
        <v>0</v>
      </c>
      <c r="H249" s="44">
        <f t="shared" si="1"/>
        <v>0</v>
      </c>
    </row>
    <row r="250" spans="1:8" ht="15.75" customHeight="1" x14ac:dyDescent="0.25">
      <c r="A250" s="4" t="s">
        <v>359</v>
      </c>
      <c r="B250" s="43">
        <v>8</v>
      </c>
      <c r="C250" s="43">
        <v>48</v>
      </c>
      <c r="D250" s="43" t="s">
        <v>261</v>
      </c>
      <c r="E250" s="44">
        <v>2</v>
      </c>
      <c r="F250" s="44">
        <v>2</v>
      </c>
      <c r="G250" s="45">
        <v>1</v>
      </c>
      <c r="H250" s="44">
        <f t="shared" si="1"/>
        <v>0</v>
      </c>
    </row>
    <row r="251" spans="1:8" ht="15.75" customHeight="1" x14ac:dyDescent="0.25">
      <c r="A251" s="4" t="s">
        <v>359</v>
      </c>
      <c r="B251" s="43">
        <v>8</v>
      </c>
      <c r="C251" s="43">
        <v>49</v>
      </c>
      <c r="D251" s="43" t="s">
        <v>262</v>
      </c>
      <c r="E251" s="44">
        <v>6.75</v>
      </c>
      <c r="F251" s="44">
        <v>2.75</v>
      </c>
      <c r="G251" s="45">
        <v>0.40740740740740738</v>
      </c>
      <c r="H251" s="44">
        <f t="shared" si="1"/>
        <v>0</v>
      </c>
    </row>
    <row r="252" spans="1:8" ht="15.75" customHeight="1" x14ac:dyDescent="0.25">
      <c r="A252" s="4" t="s">
        <v>359</v>
      </c>
      <c r="B252" s="43">
        <v>8</v>
      </c>
      <c r="C252" s="43">
        <v>50</v>
      </c>
      <c r="D252" s="43" t="s">
        <v>263</v>
      </c>
      <c r="E252" s="44">
        <v>6.5</v>
      </c>
      <c r="F252" s="44">
        <v>6.5</v>
      </c>
      <c r="G252" s="45">
        <v>1</v>
      </c>
      <c r="H252" s="44">
        <f t="shared" si="1"/>
        <v>0</v>
      </c>
    </row>
    <row r="253" spans="1:8" ht="15.75" customHeight="1" x14ac:dyDescent="0.25">
      <c r="A253" s="4" t="s">
        <v>359</v>
      </c>
      <c r="B253" s="43">
        <v>8</v>
      </c>
      <c r="C253" s="43">
        <v>51</v>
      </c>
      <c r="D253" s="43" t="s">
        <v>264</v>
      </c>
      <c r="E253" s="44">
        <v>8.75</v>
      </c>
      <c r="F253" s="44">
        <v>0.75</v>
      </c>
      <c r="G253" s="45">
        <v>8.5714285714285715E-2</v>
      </c>
      <c r="H253" s="44">
        <f t="shared" si="1"/>
        <v>8.75</v>
      </c>
    </row>
    <row r="254" spans="1:8" ht="15.75" customHeight="1" x14ac:dyDescent="0.25">
      <c r="A254" s="4" t="s">
        <v>359</v>
      </c>
      <c r="B254" s="43">
        <v>8</v>
      </c>
      <c r="C254" s="43">
        <v>52</v>
      </c>
      <c r="D254" s="43" t="s">
        <v>265</v>
      </c>
      <c r="E254" s="44">
        <v>7</v>
      </c>
      <c r="F254" s="44">
        <v>1</v>
      </c>
      <c r="G254" s="45">
        <v>0.14285714285714285</v>
      </c>
      <c r="H254" s="44">
        <f t="shared" si="1"/>
        <v>7</v>
      </c>
    </row>
    <row r="255" spans="1:8" ht="15.75" customHeight="1" x14ac:dyDescent="0.25">
      <c r="A255" s="4" t="s">
        <v>359</v>
      </c>
      <c r="B255" s="43">
        <v>8</v>
      </c>
      <c r="C255" s="43">
        <v>53</v>
      </c>
      <c r="D255" s="43" t="s">
        <v>266</v>
      </c>
      <c r="E255" s="44">
        <v>0</v>
      </c>
      <c r="F255" s="44">
        <v>0</v>
      </c>
      <c r="G255" s="45">
        <v>0</v>
      </c>
      <c r="H255" s="44">
        <f t="shared" si="1"/>
        <v>0</v>
      </c>
    </row>
    <row r="256" spans="1:8" ht="15.75" customHeight="1" x14ac:dyDescent="0.25">
      <c r="A256" s="4" t="s">
        <v>359</v>
      </c>
      <c r="B256" s="43">
        <v>8</v>
      </c>
      <c r="C256" s="43">
        <v>54</v>
      </c>
      <c r="D256" s="43" t="s">
        <v>267</v>
      </c>
      <c r="E256" s="44">
        <v>0</v>
      </c>
      <c r="F256" s="44">
        <v>0</v>
      </c>
      <c r="G256" s="45">
        <v>0</v>
      </c>
      <c r="H256" s="44">
        <f t="shared" si="1"/>
        <v>0</v>
      </c>
    </row>
    <row r="257" spans="1:8" ht="15.75" customHeight="1" x14ac:dyDescent="0.25">
      <c r="A257" s="4" t="s">
        <v>359</v>
      </c>
      <c r="B257" s="43">
        <v>8</v>
      </c>
      <c r="C257" s="43">
        <v>55</v>
      </c>
      <c r="D257" s="43" t="s">
        <v>268</v>
      </c>
      <c r="E257" s="44">
        <v>1</v>
      </c>
      <c r="F257" s="44">
        <v>1</v>
      </c>
      <c r="G257" s="45">
        <v>1</v>
      </c>
      <c r="H257" s="44">
        <f t="shared" si="1"/>
        <v>0</v>
      </c>
    </row>
    <row r="258" spans="1:8" ht="15.75" customHeight="1" x14ac:dyDescent="0.25">
      <c r="A258" s="4" t="s">
        <v>359</v>
      </c>
      <c r="B258" s="43">
        <v>8</v>
      </c>
      <c r="C258" s="43">
        <v>56</v>
      </c>
      <c r="D258" s="43" t="s">
        <v>269</v>
      </c>
      <c r="E258" s="44">
        <v>2</v>
      </c>
      <c r="F258" s="44">
        <v>2</v>
      </c>
      <c r="G258" s="45">
        <v>1</v>
      </c>
      <c r="H258" s="44">
        <f t="shared" si="1"/>
        <v>0</v>
      </c>
    </row>
    <row r="259" spans="1:8" ht="15.75" customHeight="1" x14ac:dyDescent="0.25">
      <c r="A259" s="4" t="s">
        <v>359</v>
      </c>
      <c r="B259" s="43">
        <v>8</v>
      </c>
      <c r="C259" s="43">
        <v>57</v>
      </c>
      <c r="D259" s="43" t="s">
        <v>270</v>
      </c>
      <c r="E259" s="44">
        <v>0</v>
      </c>
      <c r="F259" s="44">
        <v>0</v>
      </c>
      <c r="G259" s="45">
        <v>0</v>
      </c>
      <c r="H259" s="44">
        <f t="shared" si="1"/>
        <v>0</v>
      </c>
    </row>
    <row r="260" spans="1:8" ht="15.75" customHeight="1" x14ac:dyDescent="0.25">
      <c r="A260" s="4" t="s">
        <v>359</v>
      </c>
      <c r="B260" s="43">
        <v>8</v>
      </c>
      <c r="C260" s="43">
        <v>58</v>
      </c>
      <c r="D260" s="43" t="s">
        <v>271</v>
      </c>
      <c r="E260" s="44">
        <v>0.5</v>
      </c>
      <c r="F260" s="44">
        <v>0.5</v>
      </c>
      <c r="G260" s="45">
        <v>1</v>
      </c>
      <c r="H260" s="44">
        <f t="shared" si="1"/>
        <v>0</v>
      </c>
    </row>
    <row r="261" spans="1:8" ht="15.75" customHeight="1" x14ac:dyDescent="0.25">
      <c r="A261" s="4" t="s">
        <v>359</v>
      </c>
      <c r="B261" s="43">
        <v>8</v>
      </c>
      <c r="C261" s="43">
        <v>59</v>
      </c>
      <c r="D261" s="43" t="s">
        <v>272</v>
      </c>
      <c r="E261" s="44">
        <v>0</v>
      </c>
      <c r="F261" s="44">
        <v>0</v>
      </c>
      <c r="G261" s="45">
        <v>0</v>
      </c>
      <c r="H261" s="44">
        <f t="shared" si="1"/>
        <v>0</v>
      </c>
    </row>
    <row r="262" spans="1:8" ht="15.75" customHeight="1" x14ac:dyDescent="0.25">
      <c r="A262" s="4" t="s">
        <v>359</v>
      </c>
      <c r="B262" s="43">
        <v>8</v>
      </c>
      <c r="C262" s="43">
        <v>60</v>
      </c>
      <c r="D262" s="43" t="s">
        <v>273</v>
      </c>
      <c r="E262" s="44">
        <v>5.5</v>
      </c>
      <c r="F262" s="44">
        <v>5.5</v>
      </c>
      <c r="G262" s="45">
        <v>1</v>
      </c>
      <c r="H262" s="44">
        <f t="shared" si="1"/>
        <v>0</v>
      </c>
    </row>
    <row r="263" spans="1:8" ht="15.75" customHeight="1" x14ac:dyDescent="0.25">
      <c r="A263" s="4" t="s">
        <v>359</v>
      </c>
      <c r="B263" s="43">
        <v>8</v>
      </c>
      <c r="C263" s="43">
        <v>61</v>
      </c>
      <c r="D263" s="43" t="s">
        <v>274</v>
      </c>
      <c r="E263" s="44">
        <v>0</v>
      </c>
      <c r="F263" s="44">
        <v>0</v>
      </c>
      <c r="G263" s="45">
        <v>0</v>
      </c>
      <c r="H263" s="44">
        <f t="shared" si="1"/>
        <v>0</v>
      </c>
    </row>
    <row r="264" spans="1:8" ht="15.75" customHeight="1" x14ac:dyDescent="0.25">
      <c r="A264" s="4" t="s">
        <v>359</v>
      </c>
      <c r="B264" s="43">
        <v>8</v>
      </c>
      <c r="C264" s="43">
        <v>62</v>
      </c>
      <c r="D264" s="43" t="s">
        <v>275</v>
      </c>
      <c r="E264" s="44">
        <v>0</v>
      </c>
      <c r="F264" s="44">
        <v>0</v>
      </c>
      <c r="G264" s="45">
        <v>0</v>
      </c>
      <c r="H264" s="44">
        <f t="shared" si="1"/>
        <v>0</v>
      </c>
    </row>
    <row r="265" spans="1:8" ht="15.75" customHeight="1" x14ac:dyDescent="0.25">
      <c r="A265" s="4" t="s">
        <v>359</v>
      </c>
      <c r="B265" s="43">
        <v>8</v>
      </c>
      <c r="C265" s="43">
        <v>63</v>
      </c>
      <c r="D265" s="43" t="s">
        <v>276</v>
      </c>
      <c r="E265" s="44">
        <v>0</v>
      </c>
      <c r="F265" s="44">
        <v>0</v>
      </c>
      <c r="G265" s="45">
        <v>0</v>
      </c>
      <c r="H265" s="44">
        <f t="shared" si="1"/>
        <v>0</v>
      </c>
    </row>
    <row r="266" spans="1:8" ht="15.75" customHeight="1" x14ac:dyDescent="0.25">
      <c r="A266" s="4" t="s">
        <v>359</v>
      </c>
      <c r="B266" s="43">
        <v>8</v>
      </c>
      <c r="C266" s="43">
        <v>64</v>
      </c>
      <c r="D266" s="43" t="s">
        <v>277</v>
      </c>
      <c r="E266" s="44">
        <v>0</v>
      </c>
      <c r="F266" s="44">
        <v>0</v>
      </c>
      <c r="G266" s="45">
        <v>0</v>
      </c>
      <c r="H266" s="44">
        <f t="shared" si="1"/>
        <v>0</v>
      </c>
    </row>
    <row r="267" spans="1:8" ht="15.75" customHeight="1" x14ac:dyDescent="0.25">
      <c r="A267" s="4" t="s">
        <v>359</v>
      </c>
      <c r="B267" s="43">
        <v>8</v>
      </c>
      <c r="C267" s="43">
        <v>65</v>
      </c>
      <c r="D267" s="43" t="s">
        <v>278</v>
      </c>
      <c r="E267" s="44">
        <v>0</v>
      </c>
      <c r="F267" s="44">
        <v>0</v>
      </c>
      <c r="G267" s="45">
        <v>0</v>
      </c>
      <c r="H267" s="44">
        <f t="shared" si="1"/>
        <v>0</v>
      </c>
    </row>
    <row r="268" spans="1:8" ht="15.75" customHeight="1" x14ac:dyDescent="0.25">
      <c r="A268" s="4" t="s">
        <v>359</v>
      </c>
      <c r="B268" s="43">
        <v>8</v>
      </c>
      <c r="C268" s="43">
        <v>66</v>
      </c>
      <c r="D268" s="43" t="s">
        <v>279</v>
      </c>
      <c r="E268" s="44">
        <v>0</v>
      </c>
      <c r="F268" s="44">
        <v>0</v>
      </c>
      <c r="G268" s="45">
        <v>0</v>
      </c>
      <c r="H268" s="44">
        <f t="shared" si="1"/>
        <v>0</v>
      </c>
    </row>
    <row r="269" spans="1:8" ht="15.75" customHeight="1" x14ac:dyDescent="0.25">
      <c r="A269" s="4" t="s">
        <v>359</v>
      </c>
      <c r="B269" s="43">
        <v>8</v>
      </c>
      <c r="C269" s="43">
        <v>67</v>
      </c>
      <c r="D269" s="43" t="s">
        <v>280</v>
      </c>
      <c r="E269" s="44">
        <v>0</v>
      </c>
      <c r="F269" s="44">
        <v>0</v>
      </c>
      <c r="G269" s="45">
        <v>0</v>
      </c>
      <c r="H269" s="44">
        <f t="shared" si="1"/>
        <v>0</v>
      </c>
    </row>
    <row r="270" spans="1:8" ht="15.75" customHeight="1" x14ac:dyDescent="0.25">
      <c r="A270" s="4" t="s">
        <v>359</v>
      </c>
      <c r="B270" s="43">
        <v>10</v>
      </c>
      <c r="C270" s="43">
        <v>2</v>
      </c>
      <c r="D270" s="43" t="s">
        <v>281</v>
      </c>
      <c r="E270" s="44">
        <v>0</v>
      </c>
      <c r="F270" s="44">
        <v>0</v>
      </c>
      <c r="G270" s="45">
        <v>0</v>
      </c>
      <c r="H270" s="44">
        <f t="shared" si="1"/>
        <v>0</v>
      </c>
    </row>
    <row r="271" spans="1:8" ht="15.75" customHeight="1" x14ac:dyDescent="0.25">
      <c r="A271" s="4" t="s">
        <v>359</v>
      </c>
      <c r="B271" s="43">
        <v>10</v>
      </c>
      <c r="C271" s="43">
        <v>3</v>
      </c>
      <c r="D271" s="43" t="s">
        <v>282</v>
      </c>
      <c r="E271" s="44">
        <v>0</v>
      </c>
      <c r="F271" s="44">
        <v>0</v>
      </c>
      <c r="G271" s="45">
        <v>0</v>
      </c>
      <c r="H271" s="44">
        <f t="shared" si="1"/>
        <v>0</v>
      </c>
    </row>
    <row r="272" spans="1:8" ht="15.75" customHeight="1" x14ac:dyDescent="0.25">
      <c r="A272" s="4" t="s">
        <v>359</v>
      </c>
      <c r="B272" s="43">
        <v>10</v>
      </c>
      <c r="C272" s="43">
        <v>4</v>
      </c>
      <c r="D272" s="43" t="s">
        <v>283</v>
      </c>
      <c r="E272" s="44">
        <v>2</v>
      </c>
      <c r="F272" s="44">
        <v>2</v>
      </c>
      <c r="G272" s="45">
        <v>1</v>
      </c>
      <c r="H272" s="44">
        <f t="shared" si="1"/>
        <v>0</v>
      </c>
    </row>
    <row r="273" spans="1:8" ht="15.75" customHeight="1" x14ac:dyDescent="0.25">
      <c r="A273" s="4" t="s">
        <v>359</v>
      </c>
      <c r="B273" s="43">
        <v>10</v>
      </c>
      <c r="C273" s="43">
        <v>5</v>
      </c>
      <c r="D273" s="43" t="s">
        <v>284</v>
      </c>
      <c r="E273" s="44">
        <v>1</v>
      </c>
      <c r="F273" s="44">
        <v>1</v>
      </c>
      <c r="G273" s="45">
        <v>1</v>
      </c>
      <c r="H273" s="44">
        <f t="shared" si="1"/>
        <v>0</v>
      </c>
    </row>
    <row r="274" spans="1:8" ht="15.75" customHeight="1" x14ac:dyDescent="0.25">
      <c r="A274" s="4" t="s">
        <v>359</v>
      </c>
      <c r="B274" s="43">
        <v>10</v>
      </c>
      <c r="C274" s="43">
        <v>6</v>
      </c>
      <c r="D274" s="43" t="s">
        <v>285</v>
      </c>
      <c r="E274" s="44">
        <v>0</v>
      </c>
      <c r="F274" s="44">
        <v>0</v>
      </c>
      <c r="G274" s="45">
        <v>0</v>
      </c>
      <c r="H274" s="44">
        <f t="shared" si="1"/>
        <v>0</v>
      </c>
    </row>
    <row r="275" spans="1:8" ht="15.75" customHeight="1" x14ac:dyDescent="0.25">
      <c r="A275" s="4" t="s">
        <v>359</v>
      </c>
      <c r="B275" s="43">
        <v>10</v>
      </c>
      <c r="C275" s="43">
        <v>7</v>
      </c>
      <c r="D275" s="43" t="s">
        <v>286</v>
      </c>
      <c r="E275" s="44">
        <v>0</v>
      </c>
      <c r="F275" s="44">
        <v>0</v>
      </c>
      <c r="G275" s="45">
        <v>0</v>
      </c>
      <c r="H275" s="44">
        <f t="shared" si="1"/>
        <v>0</v>
      </c>
    </row>
    <row r="276" spans="1:8" ht="15.75" customHeight="1" x14ac:dyDescent="0.25">
      <c r="A276" s="4" t="s">
        <v>359</v>
      </c>
      <c r="B276" s="43">
        <v>10</v>
      </c>
      <c r="C276" s="43">
        <v>8</v>
      </c>
      <c r="D276" s="43" t="s">
        <v>287</v>
      </c>
      <c r="E276" s="44">
        <v>0</v>
      </c>
      <c r="F276" s="44">
        <v>0</v>
      </c>
      <c r="G276" s="45">
        <v>0</v>
      </c>
      <c r="H276" s="44">
        <f t="shared" si="1"/>
        <v>0</v>
      </c>
    </row>
    <row r="277" spans="1:8" ht="15.75" customHeight="1" x14ac:dyDescent="0.25">
      <c r="A277" s="4" t="s">
        <v>359</v>
      </c>
      <c r="B277" s="43">
        <v>10</v>
      </c>
      <c r="C277" s="43">
        <v>9</v>
      </c>
      <c r="D277" s="43" t="s">
        <v>288</v>
      </c>
      <c r="E277" s="44">
        <v>0</v>
      </c>
      <c r="F277" s="44">
        <v>0</v>
      </c>
      <c r="G277" s="45">
        <v>0</v>
      </c>
      <c r="H277" s="44">
        <f t="shared" si="1"/>
        <v>0</v>
      </c>
    </row>
    <row r="278" spans="1:8" ht="15.75" customHeight="1" x14ac:dyDescent="0.25">
      <c r="A278" s="4" t="s">
        <v>359</v>
      </c>
      <c r="B278" s="43">
        <v>10</v>
      </c>
      <c r="C278" s="43">
        <v>10</v>
      </c>
      <c r="D278" s="43" t="s">
        <v>289</v>
      </c>
      <c r="E278" s="44">
        <v>0</v>
      </c>
      <c r="F278" s="44">
        <v>0</v>
      </c>
      <c r="G278" s="45">
        <v>0</v>
      </c>
      <c r="H278" s="44">
        <f t="shared" si="1"/>
        <v>0</v>
      </c>
    </row>
    <row r="279" spans="1:8" ht="15.75" customHeight="1" x14ac:dyDescent="0.25">
      <c r="A279" s="4" t="s">
        <v>359</v>
      </c>
      <c r="B279" s="43">
        <v>10</v>
      </c>
      <c r="C279" s="43">
        <v>11</v>
      </c>
      <c r="D279" s="43" t="s">
        <v>290</v>
      </c>
      <c r="E279" s="44">
        <v>0</v>
      </c>
      <c r="F279" s="44">
        <v>0</v>
      </c>
      <c r="G279" s="45">
        <v>0</v>
      </c>
      <c r="H279" s="44">
        <f t="shared" si="1"/>
        <v>0</v>
      </c>
    </row>
    <row r="280" spans="1:8" ht="15.75" customHeight="1" x14ac:dyDescent="0.25">
      <c r="A280" s="4" t="s">
        <v>359</v>
      </c>
      <c r="B280" s="43">
        <v>10</v>
      </c>
      <c r="C280" s="43">
        <v>12</v>
      </c>
      <c r="D280" s="43" t="s">
        <v>291</v>
      </c>
      <c r="E280" s="44">
        <v>0</v>
      </c>
      <c r="F280" s="44">
        <v>0</v>
      </c>
      <c r="G280" s="45">
        <v>0</v>
      </c>
      <c r="H280" s="44">
        <f t="shared" si="1"/>
        <v>0</v>
      </c>
    </row>
    <row r="281" spans="1:8" ht="15.75" customHeight="1" x14ac:dyDescent="0.25">
      <c r="A281" s="4" t="s">
        <v>359</v>
      </c>
      <c r="B281" s="43">
        <v>10</v>
      </c>
      <c r="C281" s="43">
        <v>13</v>
      </c>
      <c r="D281" s="43" t="s">
        <v>292</v>
      </c>
      <c r="E281" s="44">
        <v>0</v>
      </c>
      <c r="F281" s="44">
        <v>0</v>
      </c>
      <c r="G281" s="45">
        <v>0</v>
      </c>
      <c r="H281" s="44">
        <f t="shared" si="1"/>
        <v>0</v>
      </c>
    </row>
    <row r="282" spans="1:8" ht="15.75" customHeight="1" x14ac:dyDescent="0.25">
      <c r="A282" s="4" t="s">
        <v>359</v>
      </c>
      <c r="B282" s="43">
        <v>10</v>
      </c>
      <c r="C282" s="43">
        <v>14</v>
      </c>
      <c r="D282" s="43" t="s">
        <v>293</v>
      </c>
      <c r="E282" s="44">
        <v>0</v>
      </c>
      <c r="F282" s="44">
        <v>0</v>
      </c>
      <c r="G282" s="45">
        <v>0</v>
      </c>
      <c r="H282" s="44">
        <f t="shared" si="1"/>
        <v>0</v>
      </c>
    </row>
    <row r="283" spans="1:8" ht="15.75" customHeight="1" x14ac:dyDescent="0.25">
      <c r="A283" s="4" t="s">
        <v>359</v>
      </c>
      <c r="B283" s="43">
        <v>10</v>
      </c>
      <c r="C283" s="43">
        <v>15</v>
      </c>
      <c r="D283" s="43" t="s">
        <v>294</v>
      </c>
      <c r="E283" s="44">
        <v>0</v>
      </c>
      <c r="F283" s="44">
        <v>0</v>
      </c>
      <c r="G283" s="45">
        <v>0</v>
      </c>
      <c r="H283" s="44">
        <f t="shared" si="1"/>
        <v>0</v>
      </c>
    </row>
    <row r="284" spans="1:8" ht="15.75" customHeight="1" x14ac:dyDescent="0.25">
      <c r="A284" s="4" t="s">
        <v>359</v>
      </c>
      <c r="B284" s="43">
        <v>10</v>
      </c>
      <c r="C284" s="43">
        <v>16</v>
      </c>
      <c r="D284" s="43" t="s">
        <v>295</v>
      </c>
      <c r="E284" s="44">
        <v>0</v>
      </c>
      <c r="F284" s="44">
        <v>0</v>
      </c>
      <c r="G284" s="45">
        <v>0</v>
      </c>
      <c r="H284" s="44">
        <f t="shared" si="1"/>
        <v>0</v>
      </c>
    </row>
    <row r="285" spans="1:8" ht="15.75" customHeight="1" x14ac:dyDescent="0.25">
      <c r="A285" s="4" t="s">
        <v>359</v>
      </c>
      <c r="B285" s="43">
        <v>10</v>
      </c>
      <c r="C285" s="43">
        <v>17</v>
      </c>
      <c r="D285" s="43" t="s">
        <v>296</v>
      </c>
      <c r="E285" s="44">
        <v>0</v>
      </c>
      <c r="F285" s="44">
        <v>0</v>
      </c>
      <c r="G285" s="45">
        <v>0</v>
      </c>
      <c r="H285" s="44">
        <f t="shared" si="1"/>
        <v>0</v>
      </c>
    </row>
    <row r="286" spans="1:8" ht="15.75" customHeight="1" x14ac:dyDescent="0.25">
      <c r="A286" s="4" t="s">
        <v>359</v>
      </c>
      <c r="B286" s="43">
        <v>10</v>
      </c>
      <c r="C286" s="43">
        <v>18</v>
      </c>
      <c r="D286" s="43" t="s">
        <v>297</v>
      </c>
      <c r="E286" s="44">
        <v>0</v>
      </c>
      <c r="F286" s="44">
        <v>0</v>
      </c>
      <c r="G286" s="45">
        <v>0</v>
      </c>
      <c r="H286" s="44">
        <f t="shared" si="1"/>
        <v>0</v>
      </c>
    </row>
    <row r="287" spans="1:8" ht="15.75" customHeight="1" x14ac:dyDescent="0.25">
      <c r="A287" s="4" t="s">
        <v>359</v>
      </c>
      <c r="B287" s="43">
        <v>10</v>
      </c>
      <c r="C287" s="43">
        <v>19</v>
      </c>
      <c r="D287" s="43" t="s">
        <v>298</v>
      </c>
      <c r="E287" s="44">
        <v>0</v>
      </c>
      <c r="F287" s="44">
        <v>0</v>
      </c>
      <c r="G287" s="45">
        <v>0</v>
      </c>
      <c r="H287" s="44">
        <f t="shared" si="1"/>
        <v>0</v>
      </c>
    </row>
    <row r="288" spans="1:8" ht="15.75" customHeight="1" x14ac:dyDescent="0.25">
      <c r="A288" s="4" t="s">
        <v>359</v>
      </c>
      <c r="B288" s="43">
        <v>10</v>
      </c>
      <c r="C288" s="43">
        <v>20</v>
      </c>
      <c r="D288" s="43" t="s">
        <v>299</v>
      </c>
      <c r="E288" s="44">
        <v>1</v>
      </c>
      <c r="F288" s="44">
        <v>1</v>
      </c>
      <c r="G288" s="45">
        <v>1</v>
      </c>
      <c r="H288" s="44">
        <f t="shared" si="1"/>
        <v>0</v>
      </c>
    </row>
    <row r="289" spans="1:8" ht="15.75" customHeight="1" x14ac:dyDescent="0.25">
      <c r="A289" s="4" t="s">
        <v>359</v>
      </c>
      <c r="B289" s="43">
        <v>10</v>
      </c>
      <c r="C289" s="43">
        <v>21</v>
      </c>
      <c r="D289" s="43" t="s">
        <v>300</v>
      </c>
      <c r="E289" s="44">
        <v>0</v>
      </c>
      <c r="F289" s="44">
        <v>0</v>
      </c>
      <c r="G289" s="45">
        <v>0</v>
      </c>
      <c r="H289" s="44">
        <f t="shared" si="1"/>
        <v>0</v>
      </c>
    </row>
    <row r="290" spans="1:8" ht="15.75" customHeight="1" x14ac:dyDescent="0.25">
      <c r="A290" s="4" t="s">
        <v>359</v>
      </c>
      <c r="B290" s="43">
        <v>10</v>
      </c>
      <c r="C290" s="43">
        <v>22</v>
      </c>
      <c r="D290" s="43" t="s">
        <v>301</v>
      </c>
      <c r="E290" s="44">
        <v>0</v>
      </c>
      <c r="F290" s="44">
        <v>0</v>
      </c>
      <c r="G290" s="45">
        <v>0</v>
      </c>
      <c r="H290" s="44">
        <f t="shared" si="1"/>
        <v>0</v>
      </c>
    </row>
    <row r="291" spans="1:8" ht="15.75" customHeight="1" x14ac:dyDescent="0.25">
      <c r="A291" s="4" t="s">
        <v>359</v>
      </c>
      <c r="B291" s="43">
        <v>10</v>
      </c>
      <c r="C291" s="43">
        <v>23</v>
      </c>
      <c r="D291" s="43" t="s">
        <v>302</v>
      </c>
      <c r="E291" s="44">
        <v>0</v>
      </c>
      <c r="F291" s="44">
        <v>0</v>
      </c>
      <c r="G291" s="45">
        <v>0</v>
      </c>
      <c r="H291" s="44">
        <f t="shared" si="1"/>
        <v>0</v>
      </c>
    </row>
    <row r="292" spans="1:8" ht="15.75" customHeight="1" x14ac:dyDescent="0.25">
      <c r="A292" s="4" t="s">
        <v>359</v>
      </c>
      <c r="B292" s="43">
        <v>10</v>
      </c>
      <c r="C292" s="43">
        <v>24</v>
      </c>
      <c r="D292" s="43" t="s">
        <v>303</v>
      </c>
      <c r="E292" s="44">
        <v>5.75</v>
      </c>
      <c r="F292" s="44">
        <v>3.75</v>
      </c>
      <c r="G292" s="45">
        <v>0.65217391304347827</v>
      </c>
      <c r="H292" s="44">
        <f t="shared" si="1"/>
        <v>0</v>
      </c>
    </row>
    <row r="293" spans="1:8" ht="15.75" customHeight="1" x14ac:dyDescent="0.25">
      <c r="A293" s="4" t="s">
        <v>359</v>
      </c>
      <c r="B293" s="43">
        <v>10</v>
      </c>
      <c r="C293" s="43">
        <v>25</v>
      </c>
      <c r="D293" s="43" t="s">
        <v>304</v>
      </c>
      <c r="E293" s="44">
        <v>6</v>
      </c>
      <c r="F293" s="44">
        <v>5</v>
      </c>
      <c r="G293" s="45">
        <v>0.83333333333333348</v>
      </c>
      <c r="H293" s="44">
        <f t="shared" si="1"/>
        <v>0</v>
      </c>
    </row>
    <row r="294" spans="1:8" ht="15.75" customHeight="1" x14ac:dyDescent="0.25">
      <c r="A294" s="4" t="s">
        <v>359</v>
      </c>
      <c r="B294" s="43">
        <v>10</v>
      </c>
      <c r="C294" s="43">
        <v>26</v>
      </c>
      <c r="D294" s="43" t="s">
        <v>305</v>
      </c>
      <c r="E294" s="44">
        <v>4</v>
      </c>
      <c r="F294" s="44">
        <v>4</v>
      </c>
      <c r="G294" s="45">
        <v>1</v>
      </c>
      <c r="H294" s="44">
        <f t="shared" si="1"/>
        <v>0</v>
      </c>
    </row>
    <row r="295" spans="1:8" ht="15.75" customHeight="1" x14ac:dyDescent="0.25">
      <c r="A295" s="4" t="s">
        <v>359</v>
      </c>
      <c r="B295" s="43">
        <v>10</v>
      </c>
      <c r="C295" s="43">
        <v>27</v>
      </c>
      <c r="D295" s="43" t="s">
        <v>306</v>
      </c>
      <c r="E295" s="44">
        <v>14.5</v>
      </c>
      <c r="F295" s="44">
        <v>6.5</v>
      </c>
      <c r="G295" s="45">
        <v>0.44827586206896552</v>
      </c>
      <c r="H295" s="44">
        <f t="shared" si="1"/>
        <v>0</v>
      </c>
    </row>
    <row r="296" spans="1:8" ht="15.75" customHeight="1" x14ac:dyDescent="0.25">
      <c r="A296" s="4" t="s">
        <v>359</v>
      </c>
      <c r="B296" s="43">
        <v>10</v>
      </c>
      <c r="C296" s="43">
        <v>28</v>
      </c>
      <c r="D296" s="43" t="s">
        <v>307</v>
      </c>
      <c r="E296" s="44">
        <v>5.75</v>
      </c>
      <c r="F296" s="44">
        <v>3.75</v>
      </c>
      <c r="G296" s="45">
        <v>0.65217391304347827</v>
      </c>
      <c r="H296" s="44">
        <f t="shared" si="1"/>
        <v>0</v>
      </c>
    </row>
    <row r="297" spans="1:8" ht="15.75" customHeight="1" x14ac:dyDescent="0.25">
      <c r="A297" s="4" t="s">
        <v>359</v>
      </c>
      <c r="B297" s="43">
        <v>10</v>
      </c>
      <c r="C297" s="43">
        <v>29</v>
      </c>
      <c r="D297" s="43" t="s">
        <v>308</v>
      </c>
      <c r="E297" s="44">
        <v>0</v>
      </c>
      <c r="F297" s="44">
        <v>0</v>
      </c>
      <c r="G297" s="45">
        <v>0</v>
      </c>
      <c r="H297" s="44">
        <f t="shared" si="1"/>
        <v>0</v>
      </c>
    </row>
    <row r="298" spans="1:8" ht="15.75" customHeight="1" x14ac:dyDescent="0.25">
      <c r="A298" s="4" t="s">
        <v>359</v>
      </c>
      <c r="B298" s="43">
        <v>10</v>
      </c>
      <c r="C298" s="43">
        <v>30</v>
      </c>
      <c r="D298" s="43" t="s">
        <v>309</v>
      </c>
      <c r="E298" s="44">
        <v>1</v>
      </c>
      <c r="F298" s="44">
        <v>1</v>
      </c>
      <c r="G298" s="45">
        <v>1</v>
      </c>
      <c r="H298" s="44">
        <f t="shared" si="1"/>
        <v>0</v>
      </c>
    </row>
    <row r="299" spans="1:8" ht="15.75" customHeight="1" x14ac:dyDescent="0.25">
      <c r="A299" s="4" t="s">
        <v>359</v>
      </c>
      <c r="B299" s="43">
        <v>10</v>
      </c>
      <c r="C299" s="43">
        <v>31</v>
      </c>
      <c r="D299" s="43" t="s">
        <v>310</v>
      </c>
      <c r="E299" s="44">
        <v>0</v>
      </c>
      <c r="F299" s="44">
        <v>0</v>
      </c>
      <c r="G299" s="45">
        <v>0</v>
      </c>
      <c r="H299" s="44">
        <f t="shared" si="1"/>
        <v>0</v>
      </c>
    </row>
    <row r="300" spans="1:8" ht="15.75" customHeight="1" x14ac:dyDescent="0.25">
      <c r="A300" s="4" t="s">
        <v>359</v>
      </c>
      <c r="B300" s="43">
        <v>10</v>
      </c>
      <c r="C300" s="43">
        <v>32</v>
      </c>
      <c r="D300" s="43" t="s">
        <v>311</v>
      </c>
      <c r="E300" s="44">
        <v>0</v>
      </c>
      <c r="F300" s="44">
        <v>0</v>
      </c>
      <c r="G300" s="45">
        <v>0</v>
      </c>
      <c r="H300" s="44">
        <f t="shared" si="1"/>
        <v>0</v>
      </c>
    </row>
    <row r="301" spans="1:8" ht="15.75" customHeight="1" x14ac:dyDescent="0.25">
      <c r="A301" s="4" t="s">
        <v>359</v>
      </c>
      <c r="B301" s="43">
        <v>10</v>
      </c>
      <c r="C301" s="43">
        <v>33</v>
      </c>
      <c r="D301" s="43" t="s">
        <v>312</v>
      </c>
      <c r="E301" s="44">
        <v>3</v>
      </c>
      <c r="F301" s="44">
        <v>2</v>
      </c>
      <c r="G301" s="45">
        <v>0.66666666666666652</v>
      </c>
      <c r="H301" s="44">
        <f t="shared" si="1"/>
        <v>0</v>
      </c>
    </row>
    <row r="302" spans="1:8" ht="15.75" customHeight="1" x14ac:dyDescent="0.25">
      <c r="A302" s="4" t="s">
        <v>359</v>
      </c>
      <c r="B302" s="43">
        <v>10</v>
      </c>
      <c r="C302" s="43">
        <v>34</v>
      </c>
      <c r="D302" s="43" t="s">
        <v>313</v>
      </c>
      <c r="E302" s="44">
        <v>1</v>
      </c>
      <c r="F302" s="44">
        <v>1</v>
      </c>
      <c r="G302" s="45">
        <v>1</v>
      </c>
      <c r="H302" s="44">
        <f t="shared" si="1"/>
        <v>0</v>
      </c>
    </row>
    <row r="303" spans="1:8" ht="15.75" customHeight="1" x14ac:dyDescent="0.25">
      <c r="A303" s="4" t="s">
        <v>359</v>
      </c>
      <c r="B303" s="43">
        <v>10</v>
      </c>
      <c r="C303" s="43">
        <v>35</v>
      </c>
      <c r="D303" s="43" t="s">
        <v>314</v>
      </c>
      <c r="E303" s="44">
        <v>2.5</v>
      </c>
      <c r="F303" s="44">
        <v>0.5</v>
      </c>
      <c r="G303" s="45">
        <v>0.2</v>
      </c>
      <c r="H303" s="44">
        <f t="shared" si="1"/>
        <v>2.5</v>
      </c>
    </row>
    <row r="304" spans="1:8" ht="15.75" customHeight="1" x14ac:dyDescent="0.25">
      <c r="A304" s="4" t="s">
        <v>359</v>
      </c>
      <c r="B304" s="43">
        <v>10</v>
      </c>
      <c r="C304" s="43">
        <v>36</v>
      </c>
      <c r="D304" s="43" t="s">
        <v>315</v>
      </c>
      <c r="E304" s="44">
        <v>0</v>
      </c>
      <c r="F304" s="44">
        <v>0</v>
      </c>
      <c r="G304" s="45">
        <v>0</v>
      </c>
      <c r="H304" s="44">
        <f t="shared" si="1"/>
        <v>0</v>
      </c>
    </row>
    <row r="305" spans="1:8" ht="15.75" customHeight="1" x14ac:dyDescent="0.25">
      <c r="A305" s="4" t="s">
        <v>359</v>
      </c>
      <c r="B305" s="43">
        <v>10</v>
      </c>
      <c r="C305" s="43">
        <v>37</v>
      </c>
      <c r="D305" s="43" t="s">
        <v>316</v>
      </c>
      <c r="E305" s="44">
        <v>0</v>
      </c>
      <c r="F305" s="44">
        <v>0</v>
      </c>
      <c r="G305" s="45">
        <v>0</v>
      </c>
      <c r="H305" s="44">
        <f t="shared" si="1"/>
        <v>0</v>
      </c>
    </row>
    <row r="306" spans="1:8" ht="15.75" customHeight="1" x14ac:dyDescent="0.25">
      <c r="A306" s="4" t="s">
        <v>359</v>
      </c>
      <c r="B306" s="43">
        <v>10</v>
      </c>
      <c r="C306" s="43">
        <v>38</v>
      </c>
      <c r="D306" s="43" t="s">
        <v>317</v>
      </c>
      <c r="E306" s="44">
        <v>1.5</v>
      </c>
      <c r="F306" s="44">
        <v>1.5</v>
      </c>
      <c r="G306" s="45">
        <v>1</v>
      </c>
      <c r="H306" s="44">
        <f t="shared" si="1"/>
        <v>0</v>
      </c>
    </row>
    <row r="307" spans="1:8" ht="15.75" customHeight="1" x14ac:dyDescent="0.25">
      <c r="A307" s="4" t="s">
        <v>359</v>
      </c>
      <c r="B307" s="43">
        <v>10</v>
      </c>
      <c r="C307" s="43">
        <v>39</v>
      </c>
      <c r="D307" s="43" t="s">
        <v>318</v>
      </c>
      <c r="E307" s="44">
        <v>3</v>
      </c>
      <c r="F307" s="44">
        <v>3</v>
      </c>
      <c r="G307" s="45">
        <v>1</v>
      </c>
      <c r="H307" s="44">
        <f t="shared" si="1"/>
        <v>0</v>
      </c>
    </row>
    <row r="308" spans="1:8" ht="15.75" customHeight="1" x14ac:dyDescent="0.25">
      <c r="A308" s="4" t="s">
        <v>359</v>
      </c>
      <c r="B308" s="43">
        <v>10</v>
      </c>
      <c r="C308" s="43">
        <v>40</v>
      </c>
      <c r="D308" s="43" t="s">
        <v>319</v>
      </c>
      <c r="E308" s="44">
        <v>1</v>
      </c>
      <c r="F308" s="44">
        <v>1</v>
      </c>
      <c r="G308" s="45">
        <v>1</v>
      </c>
      <c r="H308" s="44">
        <f t="shared" si="1"/>
        <v>0</v>
      </c>
    </row>
    <row r="309" spans="1:8" ht="15.75" customHeight="1" x14ac:dyDescent="0.25">
      <c r="A309" s="4" t="s">
        <v>359</v>
      </c>
      <c r="B309" s="43">
        <v>10</v>
      </c>
      <c r="C309" s="43">
        <v>41</v>
      </c>
      <c r="D309" s="43" t="s">
        <v>320</v>
      </c>
      <c r="E309" s="44">
        <v>1</v>
      </c>
      <c r="F309" s="44">
        <v>1</v>
      </c>
      <c r="G309" s="45">
        <v>1</v>
      </c>
      <c r="H309" s="44">
        <f t="shared" si="1"/>
        <v>0</v>
      </c>
    </row>
    <row r="310" spans="1:8" ht="15.75" customHeight="1" x14ac:dyDescent="0.25">
      <c r="A310" s="4" t="s">
        <v>359</v>
      </c>
      <c r="B310" s="43">
        <v>10</v>
      </c>
      <c r="C310" s="43">
        <v>42</v>
      </c>
      <c r="D310" s="43" t="s">
        <v>321</v>
      </c>
      <c r="E310" s="44">
        <v>3</v>
      </c>
      <c r="F310" s="44">
        <v>1</v>
      </c>
      <c r="G310" s="45">
        <v>0.33333333333333326</v>
      </c>
      <c r="H310" s="44">
        <f t="shared" si="1"/>
        <v>3</v>
      </c>
    </row>
    <row r="311" spans="1:8" ht="15.75" customHeight="1" x14ac:dyDescent="0.25">
      <c r="A311" s="4" t="s">
        <v>359</v>
      </c>
      <c r="B311" s="43">
        <v>10</v>
      </c>
      <c r="C311" s="43">
        <v>43</v>
      </c>
      <c r="D311" s="43" t="s">
        <v>322</v>
      </c>
      <c r="E311" s="44">
        <v>5.5</v>
      </c>
      <c r="F311" s="44">
        <v>2.5</v>
      </c>
      <c r="G311" s="45">
        <v>0.45454545454545453</v>
      </c>
      <c r="H311" s="44">
        <f t="shared" si="1"/>
        <v>0</v>
      </c>
    </row>
    <row r="312" spans="1:8" ht="15.75" customHeight="1" x14ac:dyDescent="0.25">
      <c r="A312" s="4" t="s">
        <v>359</v>
      </c>
      <c r="B312" s="43">
        <v>10</v>
      </c>
      <c r="C312" s="43">
        <v>44</v>
      </c>
      <c r="D312" s="43" t="s">
        <v>323</v>
      </c>
      <c r="E312" s="44">
        <v>2</v>
      </c>
      <c r="F312" s="44">
        <v>2</v>
      </c>
      <c r="G312" s="45">
        <v>1</v>
      </c>
      <c r="H312" s="44">
        <f t="shared" si="1"/>
        <v>0</v>
      </c>
    </row>
    <row r="313" spans="1:8" ht="15.75" customHeight="1" x14ac:dyDescent="0.25">
      <c r="A313" s="4" t="s">
        <v>359</v>
      </c>
      <c r="B313" s="43">
        <v>10</v>
      </c>
      <c r="C313" s="43">
        <v>45</v>
      </c>
      <c r="D313" s="43" t="s">
        <v>324</v>
      </c>
      <c r="E313" s="44">
        <v>0</v>
      </c>
      <c r="F313" s="44">
        <v>0</v>
      </c>
      <c r="G313" s="45">
        <v>0</v>
      </c>
      <c r="H313" s="44">
        <f t="shared" si="1"/>
        <v>0</v>
      </c>
    </row>
    <row r="314" spans="1:8" ht="15.75" customHeight="1" x14ac:dyDescent="0.25">
      <c r="A314" s="4" t="s">
        <v>359</v>
      </c>
      <c r="B314" s="43">
        <v>10</v>
      </c>
      <c r="C314" s="43">
        <v>46</v>
      </c>
      <c r="D314" s="43" t="s">
        <v>325</v>
      </c>
      <c r="E314" s="44">
        <v>2.5</v>
      </c>
      <c r="F314" s="44">
        <v>1.5</v>
      </c>
      <c r="G314" s="45">
        <v>0.6</v>
      </c>
      <c r="H314" s="44">
        <f t="shared" si="1"/>
        <v>0</v>
      </c>
    </row>
    <row r="315" spans="1:8" ht="15.75" customHeight="1" x14ac:dyDescent="0.25">
      <c r="A315" s="4" t="s">
        <v>359</v>
      </c>
      <c r="B315" s="43">
        <v>10</v>
      </c>
      <c r="C315" s="43">
        <v>47</v>
      </c>
      <c r="D315" s="43" t="s">
        <v>326</v>
      </c>
      <c r="E315" s="44">
        <v>0</v>
      </c>
      <c r="F315" s="44">
        <v>0</v>
      </c>
      <c r="G315" s="45">
        <v>0</v>
      </c>
      <c r="H315" s="44">
        <f t="shared" si="1"/>
        <v>0</v>
      </c>
    </row>
    <row r="316" spans="1:8" ht="15.75" customHeight="1" x14ac:dyDescent="0.25">
      <c r="A316" s="4" t="s">
        <v>359</v>
      </c>
      <c r="B316" s="43">
        <v>10</v>
      </c>
      <c r="C316" s="43">
        <v>48</v>
      </c>
      <c r="D316" s="43" t="s">
        <v>327</v>
      </c>
      <c r="E316" s="44">
        <v>12.5</v>
      </c>
      <c r="F316" s="44">
        <v>0.5</v>
      </c>
      <c r="G316" s="45">
        <v>0.04</v>
      </c>
      <c r="H316" s="44">
        <f t="shared" si="1"/>
        <v>12.5</v>
      </c>
    </row>
    <row r="317" spans="1:8" ht="15.75" customHeight="1" x14ac:dyDescent="0.25">
      <c r="A317" s="4" t="s">
        <v>359</v>
      </c>
      <c r="B317" s="43">
        <v>10</v>
      </c>
      <c r="C317" s="43">
        <v>49</v>
      </c>
      <c r="D317" s="43" t="s">
        <v>328</v>
      </c>
      <c r="E317" s="44">
        <v>0</v>
      </c>
      <c r="F317" s="44">
        <v>0</v>
      </c>
      <c r="G317" s="45">
        <v>0</v>
      </c>
      <c r="H317" s="44">
        <f t="shared" si="1"/>
        <v>0</v>
      </c>
    </row>
    <row r="318" spans="1:8" ht="15.75" customHeight="1" x14ac:dyDescent="0.25">
      <c r="A318" s="4" t="s">
        <v>359</v>
      </c>
      <c r="B318" s="43">
        <v>10</v>
      </c>
      <c r="C318" s="43">
        <v>50</v>
      </c>
      <c r="D318" s="43" t="s">
        <v>329</v>
      </c>
      <c r="E318" s="44">
        <v>4</v>
      </c>
      <c r="F318" s="44">
        <v>0</v>
      </c>
      <c r="G318" s="45">
        <v>0</v>
      </c>
      <c r="H318" s="44">
        <f t="shared" si="1"/>
        <v>4</v>
      </c>
    </row>
    <row r="319" spans="1:8" ht="15.75" customHeight="1" x14ac:dyDescent="0.25">
      <c r="A319" s="4" t="s">
        <v>359</v>
      </c>
      <c r="B319" s="43">
        <v>10</v>
      </c>
      <c r="C319" s="43">
        <v>51</v>
      </c>
      <c r="D319" s="43" t="s">
        <v>330</v>
      </c>
      <c r="E319" s="44">
        <v>0</v>
      </c>
      <c r="F319" s="44">
        <v>0</v>
      </c>
      <c r="G319" s="45">
        <v>0</v>
      </c>
      <c r="H319" s="44">
        <f t="shared" si="1"/>
        <v>0</v>
      </c>
    </row>
    <row r="320" spans="1:8" ht="15.75" customHeight="1" x14ac:dyDescent="0.25">
      <c r="A320" s="4" t="s">
        <v>359</v>
      </c>
      <c r="B320" s="43">
        <v>10</v>
      </c>
      <c r="C320" s="43">
        <v>52</v>
      </c>
      <c r="D320" s="43" t="s">
        <v>331</v>
      </c>
      <c r="E320" s="44">
        <v>1</v>
      </c>
      <c r="F320" s="44">
        <v>1</v>
      </c>
      <c r="G320" s="45">
        <v>1</v>
      </c>
      <c r="H320" s="44">
        <f t="shared" si="1"/>
        <v>0</v>
      </c>
    </row>
    <row r="321" spans="1:8" ht="15.75" customHeight="1" x14ac:dyDescent="0.25">
      <c r="A321" s="4" t="s">
        <v>359</v>
      </c>
      <c r="B321" s="43">
        <v>10</v>
      </c>
      <c r="C321" s="43">
        <v>53</v>
      </c>
      <c r="D321" s="43" t="s">
        <v>332</v>
      </c>
      <c r="E321" s="44">
        <v>0</v>
      </c>
      <c r="F321" s="44">
        <v>0</v>
      </c>
      <c r="G321" s="45">
        <v>0</v>
      </c>
      <c r="H321" s="44">
        <f t="shared" si="1"/>
        <v>0</v>
      </c>
    </row>
    <row r="322" spans="1:8" ht="15.75" customHeight="1" x14ac:dyDescent="0.25">
      <c r="A322" s="4" t="s">
        <v>359</v>
      </c>
      <c r="B322" s="43">
        <v>10</v>
      </c>
      <c r="C322" s="43">
        <v>54</v>
      </c>
      <c r="D322" s="43" t="s">
        <v>333</v>
      </c>
      <c r="E322" s="44">
        <v>0</v>
      </c>
      <c r="F322" s="44">
        <v>0</v>
      </c>
      <c r="G322" s="45">
        <v>0</v>
      </c>
      <c r="H322" s="44">
        <f t="shared" si="1"/>
        <v>0</v>
      </c>
    </row>
    <row r="323" spans="1:8" ht="15.75" customHeight="1" x14ac:dyDescent="0.25">
      <c r="A323" s="4" t="s">
        <v>359</v>
      </c>
      <c r="B323" s="43">
        <v>10</v>
      </c>
      <c r="C323" s="43">
        <v>55</v>
      </c>
      <c r="D323" s="43" t="s">
        <v>334</v>
      </c>
      <c r="E323" s="44">
        <v>0</v>
      </c>
      <c r="F323" s="44">
        <v>0</v>
      </c>
      <c r="G323" s="45">
        <v>0</v>
      </c>
      <c r="H323" s="44">
        <f t="shared" si="1"/>
        <v>0</v>
      </c>
    </row>
    <row r="324" spans="1:8" ht="15.75" customHeight="1" x14ac:dyDescent="0.25">
      <c r="A324" s="4" t="s">
        <v>359</v>
      </c>
      <c r="B324" s="43">
        <v>10</v>
      </c>
      <c r="C324" s="43">
        <v>56</v>
      </c>
      <c r="D324" s="43" t="s">
        <v>335</v>
      </c>
      <c r="E324" s="44">
        <v>1.5</v>
      </c>
      <c r="F324" s="44">
        <v>1.5</v>
      </c>
      <c r="G324" s="45">
        <v>1</v>
      </c>
      <c r="H324" s="44">
        <f t="shared" si="1"/>
        <v>0</v>
      </c>
    </row>
    <row r="325" spans="1:8" ht="15.75" customHeight="1" x14ac:dyDescent="0.25">
      <c r="A325" s="4" t="s">
        <v>359</v>
      </c>
      <c r="B325" s="43">
        <v>10</v>
      </c>
      <c r="C325" s="43">
        <v>57</v>
      </c>
      <c r="D325" s="43" t="s">
        <v>336</v>
      </c>
      <c r="E325" s="44">
        <v>3</v>
      </c>
      <c r="F325" s="44">
        <v>3</v>
      </c>
      <c r="G325" s="45">
        <v>1</v>
      </c>
      <c r="H325" s="44">
        <f t="shared" si="1"/>
        <v>0</v>
      </c>
    </row>
    <row r="326" spans="1:8" ht="15.75" customHeight="1" x14ac:dyDescent="0.25">
      <c r="A326" s="4" t="s">
        <v>359</v>
      </c>
      <c r="B326" s="43">
        <v>10</v>
      </c>
      <c r="C326" s="43">
        <v>58</v>
      </c>
      <c r="D326" s="43" t="s">
        <v>337</v>
      </c>
      <c r="E326" s="44">
        <v>2</v>
      </c>
      <c r="F326" s="44">
        <v>0</v>
      </c>
      <c r="G326" s="45">
        <v>0</v>
      </c>
      <c r="H326" s="44">
        <f t="shared" si="1"/>
        <v>2</v>
      </c>
    </row>
    <row r="327" spans="1:8" ht="15.75" customHeight="1" x14ac:dyDescent="0.25">
      <c r="A327" s="4" t="s">
        <v>359</v>
      </c>
      <c r="B327" s="43">
        <v>10</v>
      </c>
      <c r="C327" s="43">
        <v>59</v>
      </c>
      <c r="D327" s="43" t="s">
        <v>338</v>
      </c>
      <c r="E327" s="44">
        <v>3</v>
      </c>
      <c r="F327" s="44">
        <v>3</v>
      </c>
      <c r="G327" s="45">
        <v>1</v>
      </c>
      <c r="H327" s="44">
        <f t="shared" si="1"/>
        <v>0</v>
      </c>
    </row>
    <row r="328" spans="1:8" ht="15.75" customHeight="1" x14ac:dyDescent="0.25"/>
    <row r="329" spans="1:8" ht="15.75" customHeight="1" x14ac:dyDescent="0.25"/>
    <row r="330" spans="1:8" ht="15.75" customHeight="1" x14ac:dyDescent="0.25"/>
    <row r="331" spans="1:8" ht="15.75" customHeight="1" x14ac:dyDescent="0.25"/>
    <row r="332" spans="1:8" ht="15.75" customHeight="1" x14ac:dyDescent="0.25"/>
    <row r="333" spans="1:8" ht="15.75" customHeight="1" x14ac:dyDescent="0.25"/>
    <row r="334" spans="1:8" ht="15.75" customHeight="1" x14ac:dyDescent="0.25"/>
    <row r="335" spans="1:8" ht="15.75" customHeight="1" x14ac:dyDescent="0.25"/>
    <row r="336" spans="1:8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000"/>
  <sheetViews>
    <sheetView workbookViewId="0"/>
  </sheetViews>
  <sheetFormatPr defaultColWidth="14.42578125" defaultRowHeight="15" customHeight="1" x14ac:dyDescent="0.25"/>
  <cols>
    <col min="1" max="1" width="65.7109375" customWidth="1"/>
    <col min="2" max="3" width="8.7109375" customWidth="1"/>
    <col min="4" max="4" width="25.7109375" customWidth="1"/>
    <col min="5" max="10" width="20.7109375" customWidth="1"/>
    <col min="11" max="11" width="25.7109375" customWidth="1"/>
    <col min="12" max="13" width="20.7109375" customWidth="1"/>
    <col min="14" max="26" width="9.140625" customWidth="1"/>
  </cols>
  <sheetData>
    <row r="1" spans="1:13" ht="22.5" customHeight="1" x14ac:dyDescent="0.3">
      <c r="A1" s="40" t="s">
        <v>373</v>
      </c>
    </row>
    <row r="2" spans="1:13" x14ac:dyDescent="0.25">
      <c r="A2" s="4" t="s">
        <v>353</v>
      </c>
    </row>
    <row r="3" spans="1:13" x14ac:dyDescent="0.25">
      <c r="A3" s="4" t="s">
        <v>365</v>
      </c>
    </row>
    <row r="4" spans="1:13" x14ac:dyDescent="0.25">
      <c r="A4" s="4" t="s">
        <v>353</v>
      </c>
    </row>
    <row r="5" spans="1:13" x14ac:dyDescent="0.25">
      <c r="A5" s="41" t="s">
        <v>355</v>
      </c>
      <c r="B5" s="42" t="s">
        <v>356</v>
      </c>
      <c r="C5" s="42" t="s">
        <v>357</v>
      </c>
      <c r="D5" s="42" t="s">
        <v>358</v>
      </c>
      <c r="E5" s="42" t="s">
        <v>366</v>
      </c>
      <c r="F5" s="42" t="s">
        <v>367</v>
      </c>
      <c r="G5" s="42" t="s">
        <v>368</v>
      </c>
      <c r="H5" s="42" t="s">
        <v>369</v>
      </c>
      <c r="I5" s="42" t="s">
        <v>370</v>
      </c>
      <c r="J5" s="42" t="s">
        <v>371</v>
      </c>
      <c r="K5" s="42" t="s">
        <v>372</v>
      </c>
      <c r="L5" s="42" t="s">
        <v>362</v>
      </c>
      <c r="M5" s="42" t="s">
        <v>363</v>
      </c>
    </row>
    <row r="6" spans="1:13" x14ac:dyDescent="0.25">
      <c r="A6" s="4" t="s">
        <v>359</v>
      </c>
      <c r="B6" s="43">
        <v>4</v>
      </c>
      <c r="C6" s="43">
        <v>20</v>
      </c>
      <c r="D6" s="43" t="s">
        <v>101</v>
      </c>
      <c r="E6" s="44">
        <v>30.34</v>
      </c>
      <c r="F6" s="44">
        <v>37.83</v>
      </c>
      <c r="G6" s="44">
        <v>0</v>
      </c>
      <c r="H6" s="44">
        <v>27</v>
      </c>
      <c r="I6" s="44">
        <v>29</v>
      </c>
      <c r="J6" s="44">
        <v>0</v>
      </c>
      <c r="K6" s="44">
        <v>6</v>
      </c>
      <c r="L6" s="44">
        <v>6</v>
      </c>
      <c r="M6" s="45">
        <v>1</v>
      </c>
    </row>
    <row r="7" spans="1:13" x14ac:dyDescent="0.25">
      <c r="A7" s="4" t="s">
        <v>359</v>
      </c>
      <c r="B7" s="43">
        <v>5</v>
      </c>
      <c r="C7" s="43">
        <v>20</v>
      </c>
      <c r="D7" s="43" t="s">
        <v>101</v>
      </c>
      <c r="E7" s="44">
        <v>47.95</v>
      </c>
      <c r="F7" s="44">
        <v>37.83</v>
      </c>
      <c r="G7" s="44">
        <v>10.119999999999999</v>
      </c>
      <c r="H7" s="44">
        <v>41</v>
      </c>
      <c r="I7" s="44">
        <v>29</v>
      </c>
      <c r="J7" s="44">
        <v>12</v>
      </c>
      <c r="K7" s="44"/>
      <c r="L7" s="44"/>
      <c r="M7" s="45"/>
    </row>
    <row r="8" spans="1:13" x14ac:dyDescent="0.25">
      <c r="A8" s="4" t="s">
        <v>359</v>
      </c>
      <c r="B8" s="43">
        <v>8</v>
      </c>
      <c r="C8" s="43">
        <v>43</v>
      </c>
      <c r="D8" s="43" t="s">
        <v>256</v>
      </c>
      <c r="E8" s="44">
        <v>54.52</v>
      </c>
      <c r="F8" s="44">
        <v>37.83</v>
      </c>
      <c r="G8" s="44">
        <v>16.68</v>
      </c>
      <c r="H8" s="44">
        <v>44</v>
      </c>
      <c r="I8" s="44">
        <v>29</v>
      </c>
      <c r="J8" s="44">
        <v>15</v>
      </c>
      <c r="K8" s="44">
        <v>14</v>
      </c>
      <c r="L8" s="44">
        <v>1</v>
      </c>
      <c r="M8" s="45">
        <v>7.1428571428571425E-2</v>
      </c>
    </row>
    <row r="9" spans="1:13" x14ac:dyDescent="0.25">
      <c r="A9" s="4" t="s">
        <v>359</v>
      </c>
      <c r="B9" s="43">
        <v>9</v>
      </c>
      <c r="C9" s="43">
        <v>43</v>
      </c>
      <c r="D9" s="43" t="s">
        <v>256</v>
      </c>
      <c r="E9" s="44">
        <v>48.5</v>
      </c>
      <c r="F9" s="44">
        <v>37.83</v>
      </c>
      <c r="G9" s="44">
        <v>10.67</v>
      </c>
      <c r="H9" s="44">
        <v>42</v>
      </c>
      <c r="I9" s="44">
        <v>29</v>
      </c>
      <c r="J9" s="44">
        <v>13</v>
      </c>
      <c r="K9" s="44"/>
      <c r="L9" s="44"/>
      <c r="M9" s="45"/>
    </row>
    <row r="10" spans="1:13" x14ac:dyDescent="0.25">
      <c r="A10" s="4" t="s">
        <v>359</v>
      </c>
      <c r="B10" s="43">
        <v>6</v>
      </c>
      <c r="C10" s="43">
        <v>16</v>
      </c>
      <c r="D10" s="43" t="s">
        <v>163</v>
      </c>
      <c r="E10" s="44">
        <v>36.18</v>
      </c>
      <c r="F10" s="44">
        <v>37.83</v>
      </c>
      <c r="G10" s="44">
        <v>0</v>
      </c>
      <c r="H10" s="44">
        <v>29</v>
      </c>
      <c r="I10" s="44">
        <v>29</v>
      </c>
      <c r="J10" s="44">
        <v>0</v>
      </c>
      <c r="K10" s="44">
        <v>0</v>
      </c>
      <c r="L10" s="44">
        <v>0</v>
      </c>
      <c r="M10" s="45">
        <v>0</v>
      </c>
    </row>
    <row r="11" spans="1:13" x14ac:dyDescent="0.25">
      <c r="A11" s="4" t="s">
        <v>359</v>
      </c>
      <c r="B11" s="43">
        <v>7</v>
      </c>
      <c r="C11" s="43">
        <v>16</v>
      </c>
      <c r="D11" s="43" t="s">
        <v>163</v>
      </c>
      <c r="E11" s="44">
        <v>31.72</v>
      </c>
      <c r="F11" s="44">
        <v>37.83</v>
      </c>
      <c r="G11" s="44">
        <v>0</v>
      </c>
      <c r="H11" s="44">
        <v>27</v>
      </c>
      <c r="I11" s="44">
        <v>29</v>
      </c>
      <c r="J11" s="44">
        <v>0</v>
      </c>
      <c r="K11" s="44"/>
      <c r="L11" s="44"/>
      <c r="M11" s="45"/>
    </row>
    <row r="12" spans="1:13" x14ac:dyDescent="0.25">
      <c r="A12" s="4" t="s">
        <v>359</v>
      </c>
      <c r="B12" s="43">
        <v>6</v>
      </c>
      <c r="C12" s="43">
        <v>34</v>
      </c>
      <c r="D12" s="43" t="s">
        <v>181</v>
      </c>
      <c r="E12" s="44">
        <v>37.950000000000003</v>
      </c>
      <c r="F12" s="44">
        <v>37.83</v>
      </c>
      <c r="G12" s="44">
        <v>0.12</v>
      </c>
      <c r="H12" s="44">
        <v>35</v>
      </c>
      <c r="I12" s="44">
        <v>29</v>
      </c>
      <c r="J12" s="44">
        <v>6</v>
      </c>
      <c r="K12" s="44">
        <v>8.5</v>
      </c>
      <c r="L12" s="44">
        <v>2.5</v>
      </c>
      <c r="M12" s="45">
        <v>0.29411764705882354</v>
      </c>
    </row>
    <row r="13" spans="1:13" x14ac:dyDescent="0.25">
      <c r="A13" s="4" t="s">
        <v>359</v>
      </c>
      <c r="B13" s="43">
        <v>7</v>
      </c>
      <c r="C13" s="43">
        <v>34</v>
      </c>
      <c r="D13" s="43" t="s">
        <v>181</v>
      </c>
      <c r="E13" s="44">
        <v>41.94</v>
      </c>
      <c r="F13" s="44">
        <v>37.83</v>
      </c>
      <c r="G13" s="44">
        <v>4.0999999999999996</v>
      </c>
      <c r="H13" s="44">
        <v>40</v>
      </c>
      <c r="I13" s="44">
        <v>29</v>
      </c>
      <c r="J13" s="44">
        <v>11</v>
      </c>
      <c r="K13" s="44"/>
      <c r="L13" s="44"/>
      <c r="M13" s="45"/>
    </row>
    <row r="14" spans="1:13" x14ac:dyDescent="0.25">
      <c r="A14" s="4" t="s">
        <v>359</v>
      </c>
      <c r="B14" s="43">
        <v>4</v>
      </c>
      <c r="C14" s="43">
        <v>21</v>
      </c>
      <c r="D14" s="43" t="s">
        <v>102</v>
      </c>
      <c r="E14" s="44">
        <v>32.049999999999997</v>
      </c>
      <c r="F14" s="44">
        <v>37.83</v>
      </c>
      <c r="G14" s="44">
        <v>0</v>
      </c>
      <c r="H14" s="44">
        <v>27</v>
      </c>
      <c r="I14" s="44">
        <v>29</v>
      </c>
      <c r="J14" s="44">
        <v>0</v>
      </c>
      <c r="K14" s="44">
        <v>2</v>
      </c>
      <c r="L14" s="44">
        <v>2</v>
      </c>
      <c r="M14" s="45">
        <v>1</v>
      </c>
    </row>
    <row r="15" spans="1:13" x14ac:dyDescent="0.25">
      <c r="A15" s="4" t="s">
        <v>359</v>
      </c>
      <c r="B15" s="43">
        <v>5</v>
      </c>
      <c r="C15" s="43">
        <v>21</v>
      </c>
      <c r="D15" s="43" t="s">
        <v>102</v>
      </c>
      <c r="E15" s="44">
        <v>38.909999999999997</v>
      </c>
      <c r="F15" s="44">
        <v>37.83</v>
      </c>
      <c r="G15" s="44">
        <v>1.08</v>
      </c>
      <c r="H15" s="44">
        <v>33</v>
      </c>
      <c r="I15" s="44">
        <v>29</v>
      </c>
      <c r="J15" s="44">
        <v>4</v>
      </c>
      <c r="K15" s="44"/>
      <c r="L15" s="44"/>
      <c r="M15" s="45"/>
    </row>
    <row r="16" spans="1:13" x14ac:dyDescent="0.25">
      <c r="A16" s="4" t="s">
        <v>359</v>
      </c>
      <c r="B16" s="43">
        <v>4</v>
      </c>
      <c r="C16" s="43">
        <v>63</v>
      </c>
      <c r="D16" s="43" t="s">
        <v>144</v>
      </c>
      <c r="E16" s="44">
        <v>27.09</v>
      </c>
      <c r="F16" s="44">
        <v>37.83</v>
      </c>
      <c r="G16" s="44">
        <v>0</v>
      </c>
      <c r="H16" s="44">
        <v>14</v>
      </c>
      <c r="I16" s="44">
        <v>29</v>
      </c>
      <c r="J16" s="44">
        <v>0</v>
      </c>
      <c r="K16" s="44">
        <v>0</v>
      </c>
      <c r="L16" s="44">
        <v>0</v>
      </c>
      <c r="M16" s="45">
        <v>0</v>
      </c>
    </row>
    <row r="17" spans="1:13" x14ac:dyDescent="0.25">
      <c r="A17" s="4" t="s">
        <v>359</v>
      </c>
      <c r="B17" s="43">
        <v>5</v>
      </c>
      <c r="C17" s="43">
        <v>63</v>
      </c>
      <c r="D17" s="43" t="s">
        <v>144</v>
      </c>
      <c r="E17" s="44">
        <v>21.24</v>
      </c>
      <c r="F17" s="44">
        <v>37.83</v>
      </c>
      <c r="G17" s="44">
        <v>0</v>
      </c>
      <c r="H17" s="44">
        <v>12</v>
      </c>
      <c r="I17" s="44">
        <v>29</v>
      </c>
      <c r="J17" s="44">
        <v>0</v>
      </c>
      <c r="K17" s="44"/>
      <c r="L17" s="44"/>
      <c r="M17" s="45"/>
    </row>
    <row r="18" spans="1:13" x14ac:dyDescent="0.25">
      <c r="A18" s="4" t="s">
        <v>359</v>
      </c>
      <c r="B18" s="43">
        <v>8</v>
      </c>
      <c r="C18" s="43">
        <v>66</v>
      </c>
      <c r="D18" s="43" t="s">
        <v>279</v>
      </c>
      <c r="E18" s="44">
        <v>34.17</v>
      </c>
      <c r="F18" s="44">
        <v>37.83</v>
      </c>
      <c r="G18" s="44">
        <v>0</v>
      </c>
      <c r="H18" s="44">
        <v>21</v>
      </c>
      <c r="I18" s="44">
        <v>29</v>
      </c>
      <c r="J18" s="44">
        <v>0</v>
      </c>
      <c r="K18" s="44">
        <v>0</v>
      </c>
      <c r="L18" s="44">
        <v>0</v>
      </c>
      <c r="M18" s="45">
        <v>0</v>
      </c>
    </row>
    <row r="19" spans="1:13" x14ac:dyDescent="0.25">
      <c r="A19" s="4" t="s">
        <v>359</v>
      </c>
      <c r="B19" s="43">
        <v>9</v>
      </c>
      <c r="C19" s="43">
        <v>66</v>
      </c>
      <c r="D19" s="43" t="s">
        <v>279</v>
      </c>
      <c r="E19" s="44">
        <v>24.96</v>
      </c>
      <c r="F19" s="44">
        <v>37.83</v>
      </c>
      <c r="G19" s="44">
        <v>0</v>
      </c>
      <c r="H19" s="44">
        <v>19</v>
      </c>
      <c r="I19" s="44">
        <v>29</v>
      </c>
      <c r="J19" s="44">
        <v>0</v>
      </c>
      <c r="K19" s="44"/>
      <c r="L19" s="44"/>
      <c r="M19" s="45"/>
    </row>
    <row r="20" spans="1:13" x14ac:dyDescent="0.25">
      <c r="A20" s="4" t="s">
        <v>359</v>
      </c>
      <c r="B20" s="43">
        <v>8</v>
      </c>
      <c r="C20" s="43">
        <v>16</v>
      </c>
      <c r="D20" s="43" t="s">
        <v>229</v>
      </c>
      <c r="E20" s="44">
        <v>19.920000000000002</v>
      </c>
      <c r="F20" s="44">
        <v>37.83</v>
      </c>
      <c r="G20" s="44">
        <v>0</v>
      </c>
      <c r="H20" s="44">
        <v>7</v>
      </c>
      <c r="I20" s="44">
        <v>29</v>
      </c>
      <c r="J20" s="44">
        <v>0</v>
      </c>
      <c r="K20" s="44">
        <v>0</v>
      </c>
      <c r="L20" s="44">
        <v>0</v>
      </c>
      <c r="M20" s="45">
        <v>0</v>
      </c>
    </row>
    <row r="21" spans="1:13" ht="15.75" customHeight="1" x14ac:dyDescent="0.25">
      <c r="A21" s="4" t="s">
        <v>359</v>
      </c>
      <c r="B21" s="43">
        <v>9</v>
      </c>
      <c r="C21" s="43">
        <v>16</v>
      </c>
      <c r="D21" s="43" t="s">
        <v>229</v>
      </c>
      <c r="E21" s="44">
        <v>22.79</v>
      </c>
      <c r="F21" s="44">
        <v>37.83</v>
      </c>
      <c r="G21" s="44">
        <v>0</v>
      </c>
      <c r="H21" s="44">
        <v>19</v>
      </c>
      <c r="I21" s="44">
        <v>29</v>
      </c>
      <c r="J21" s="44">
        <v>0</v>
      </c>
      <c r="K21" s="44"/>
      <c r="L21" s="44"/>
      <c r="M21" s="45"/>
    </row>
    <row r="22" spans="1:13" ht="15.75" customHeight="1" x14ac:dyDescent="0.25">
      <c r="A22" s="4" t="s">
        <v>359</v>
      </c>
      <c r="B22" s="43">
        <v>10</v>
      </c>
      <c r="C22" s="43">
        <v>54</v>
      </c>
      <c r="D22" s="43" t="s">
        <v>333</v>
      </c>
      <c r="E22" s="44">
        <v>27.5</v>
      </c>
      <c r="F22" s="44">
        <v>37.83</v>
      </c>
      <c r="G22" s="44">
        <v>0</v>
      </c>
      <c r="H22" s="44">
        <v>14</v>
      </c>
      <c r="I22" s="44">
        <v>29</v>
      </c>
      <c r="J22" s="44">
        <v>0</v>
      </c>
      <c r="K22" s="44">
        <v>0</v>
      </c>
      <c r="L22" s="44">
        <v>0</v>
      </c>
      <c r="M22" s="45">
        <v>0</v>
      </c>
    </row>
    <row r="23" spans="1:13" ht="15.75" customHeight="1" x14ac:dyDescent="0.25">
      <c r="A23" s="4" t="s">
        <v>359</v>
      </c>
      <c r="B23" s="43">
        <v>11</v>
      </c>
      <c r="C23" s="43">
        <v>54</v>
      </c>
      <c r="D23" s="43" t="s">
        <v>333</v>
      </c>
      <c r="E23" s="44">
        <v>36.39</v>
      </c>
      <c r="F23" s="44">
        <v>37.83</v>
      </c>
      <c r="G23" s="44">
        <v>0</v>
      </c>
      <c r="H23" s="44">
        <v>25</v>
      </c>
      <c r="I23" s="44">
        <v>29</v>
      </c>
      <c r="J23" s="44">
        <v>0</v>
      </c>
      <c r="K23" s="44"/>
      <c r="L23" s="44"/>
      <c r="M23" s="45"/>
    </row>
    <row r="24" spans="1:13" ht="15.75" customHeight="1" x14ac:dyDescent="0.25">
      <c r="A24" s="4" t="s">
        <v>359</v>
      </c>
      <c r="B24" s="43">
        <v>2</v>
      </c>
      <c r="C24" s="43">
        <v>44</v>
      </c>
      <c r="D24" s="43" t="s">
        <v>59</v>
      </c>
      <c r="E24" s="44">
        <v>33.299999999999997</v>
      </c>
      <c r="F24" s="44">
        <v>37.83</v>
      </c>
      <c r="G24" s="44">
        <v>0</v>
      </c>
      <c r="H24" s="44">
        <v>27</v>
      </c>
      <c r="I24" s="44">
        <v>29</v>
      </c>
      <c r="J24" s="44">
        <v>0</v>
      </c>
      <c r="K24" s="44">
        <v>2</v>
      </c>
      <c r="L24" s="44">
        <v>2</v>
      </c>
      <c r="M24" s="45">
        <v>1</v>
      </c>
    </row>
    <row r="25" spans="1:13" ht="15.75" customHeight="1" x14ac:dyDescent="0.25">
      <c r="A25" s="4" t="s">
        <v>359</v>
      </c>
      <c r="B25" s="43">
        <v>3</v>
      </c>
      <c r="C25" s="43">
        <v>44</v>
      </c>
      <c r="D25" s="43" t="s">
        <v>59</v>
      </c>
      <c r="E25" s="44">
        <v>41.75</v>
      </c>
      <c r="F25" s="44">
        <v>37.83</v>
      </c>
      <c r="G25" s="44">
        <v>3.91</v>
      </c>
      <c r="H25" s="44">
        <v>33</v>
      </c>
      <c r="I25" s="44">
        <v>29</v>
      </c>
      <c r="J25" s="44">
        <v>4</v>
      </c>
      <c r="K25" s="44"/>
      <c r="L25" s="44"/>
      <c r="M25" s="45"/>
    </row>
    <row r="26" spans="1:13" ht="15.75" customHeight="1" x14ac:dyDescent="0.25">
      <c r="A26" s="4" t="s">
        <v>359</v>
      </c>
      <c r="B26" s="43">
        <v>6</v>
      </c>
      <c r="C26" s="43">
        <v>67</v>
      </c>
      <c r="D26" s="43" t="s">
        <v>214</v>
      </c>
      <c r="E26" s="44">
        <v>23.88</v>
      </c>
      <c r="F26" s="44">
        <v>37.83</v>
      </c>
      <c r="G26" s="44">
        <v>0</v>
      </c>
      <c r="H26" s="44">
        <v>19</v>
      </c>
      <c r="I26" s="44">
        <v>29</v>
      </c>
      <c r="J26" s="44">
        <v>0</v>
      </c>
      <c r="K26" s="44">
        <v>0</v>
      </c>
      <c r="L26" s="44">
        <v>0</v>
      </c>
      <c r="M26" s="45">
        <v>0</v>
      </c>
    </row>
    <row r="27" spans="1:13" ht="15.75" customHeight="1" x14ac:dyDescent="0.25">
      <c r="A27" s="4" t="s">
        <v>359</v>
      </c>
      <c r="B27" s="43">
        <v>7</v>
      </c>
      <c r="C27" s="43">
        <v>67</v>
      </c>
      <c r="D27" s="43" t="s">
        <v>214</v>
      </c>
      <c r="E27" s="44">
        <v>82.51</v>
      </c>
      <c r="F27" s="44">
        <v>37.83</v>
      </c>
      <c r="G27" s="44">
        <v>44.68</v>
      </c>
      <c r="H27" s="44">
        <v>25</v>
      </c>
      <c r="I27" s="44">
        <v>29</v>
      </c>
      <c r="J27" s="44">
        <v>0</v>
      </c>
      <c r="K27" s="44"/>
      <c r="L27" s="44"/>
      <c r="M27" s="45"/>
    </row>
    <row r="28" spans="1:13" ht="15.75" customHeight="1" x14ac:dyDescent="0.25">
      <c r="A28" s="4" t="s">
        <v>359</v>
      </c>
      <c r="B28" s="43">
        <v>6</v>
      </c>
      <c r="C28" s="43">
        <v>44</v>
      </c>
      <c r="D28" s="43" t="s">
        <v>191</v>
      </c>
      <c r="E28" s="44">
        <v>54.96</v>
      </c>
      <c r="F28" s="44">
        <v>37.83</v>
      </c>
      <c r="G28" s="44">
        <v>17.13</v>
      </c>
      <c r="H28" s="44">
        <v>46</v>
      </c>
      <c r="I28" s="44">
        <v>29</v>
      </c>
      <c r="J28" s="44">
        <v>17</v>
      </c>
      <c r="K28" s="44">
        <v>12</v>
      </c>
      <c r="L28" s="44">
        <v>5</v>
      </c>
      <c r="M28" s="45">
        <v>0.41666666666666674</v>
      </c>
    </row>
    <row r="29" spans="1:13" ht="15.75" customHeight="1" x14ac:dyDescent="0.25">
      <c r="A29" s="4" t="s">
        <v>359</v>
      </c>
      <c r="B29" s="43">
        <v>7</v>
      </c>
      <c r="C29" s="43">
        <v>44</v>
      </c>
      <c r="D29" s="43" t="s">
        <v>191</v>
      </c>
      <c r="E29" s="44">
        <v>47.09</v>
      </c>
      <c r="F29" s="44">
        <v>37.83</v>
      </c>
      <c r="G29" s="44">
        <v>9.26</v>
      </c>
      <c r="H29" s="44">
        <v>36</v>
      </c>
      <c r="I29" s="44">
        <v>29</v>
      </c>
      <c r="J29" s="44">
        <v>7</v>
      </c>
      <c r="K29" s="44"/>
      <c r="L29" s="44"/>
      <c r="M29" s="45"/>
    </row>
    <row r="30" spans="1:13" ht="15.75" customHeight="1" x14ac:dyDescent="0.25">
      <c r="A30" s="4" t="s">
        <v>359</v>
      </c>
      <c r="B30" s="43">
        <v>2</v>
      </c>
      <c r="C30" s="43">
        <v>33</v>
      </c>
      <c r="D30" s="43" t="s">
        <v>48</v>
      </c>
      <c r="E30" s="44">
        <v>108.03</v>
      </c>
      <c r="F30" s="44">
        <v>37.83</v>
      </c>
      <c r="G30" s="44">
        <v>70.2</v>
      </c>
      <c r="H30" s="44">
        <v>46</v>
      </c>
      <c r="I30" s="44">
        <v>29</v>
      </c>
      <c r="J30" s="44">
        <v>17</v>
      </c>
      <c r="K30" s="44">
        <v>9.5</v>
      </c>
      <c r="L30" s="44">
        <v>7.5</v>
      </c>
      <c r="M30" s="45">
        <v>0.78947368421052633</v>
      </c>
    </row>
    <row r="31" spans="1:13" ht="15.75" customHeight="1" x14ac:dyDescent="0.25">
      <c r="A31" s="4" t="s">
        <v>359</v>
      </c>
      <c r="B31" s="43">
        <v>3</v>
      </c>
      <c r="C31" s="43">
        <v>33</v>
      </c>
      <c r="D31" s="43" t="s">
        <v>48</v>
      </c>
      <c r="E31" s="44">
        <v>48.49</v>
      </c>
      <c r="F31" s="44">
        <v>37.83</v>
      </c>
      <c r="G31" s="44">
        <v>10.66</v>
      </c>
      <c r="H31" s="44">
        <v>31</v>
      </c>
      <c r="I31" s="44">
        <v>29</v>
      </c>
      <c r="J31" s="44">
        <v>2</v>
      </c>
      <c r="K31" s="44"/>
      <c r="L31" s="44"/>
      <c r="M31" s="45"/>
    </row>
    <row r="32" spans="1:13" ht="15.75" customHeight="1" x14ac:dyDescent="0.25">
      <c r="A32" s="4" t="s">
        <v>359</v>
      </c>
      <c r="B32" s="43">
        <v>8</v>
      </c>
      <c r="C32" s="43">
        <v>46</v>
      </c>
      <c r="D32" s="43" t="s">
        <v>259</v>
      </c>
      <c r="E32" s="44">
        <v>37.78</v>
      </c>
      <c r="F32" s="44">
        <v>37.83</v>
      </c>
      <c r="G32" s="44">
        <v>0</v>
      </c>
      <c r="H32" s="44">
        <v>31</v>
      </c>
      <c r="I32" s="44">
        <v>29</v>
      </c>
      <c r="J32" s="44">
        <v>2</v>
      </c>
      <c r="K32" s="44">
        <v>1</v>
      </c>
      <c r="L32" s="44">
        <v>1</v>
      </c>
      <c r="M32" s="45">
        <v>1</v>
      </c>
    </row>
    <row r="33" spans="1:13" ht="15.75" customHeight="1" x14ac:dyDescent="0.25">
      <c r="A33" s="4" t="s">
        <v>359</v>
      </c>
      <c r="B33" s="43">
        <v>9</v>
      </c>
      <c r="C33" s="43">
        <v>46</v>
      </c>
      <c r="D33" s="43" t="s">
        <v>259</v>
      </c>
      <c r="E33" s="44">
        <v>33.4</v>
      </c>
      <c r="F33" s="44">
        <v>37.83</v>
      </c>
      <c r="G33" s="44">
        <v>0</v>
      </c>
      <c r="H33" s="44">
        <v>25</v>
      </c>
      <c r="I33" s="44">
        <v>29</v>
      </c>
      <c r="J33" s="44">
        <v>0</v>
      </c>
      <c r="K33" s="44"/>
      <c r="L33" s="44"/>
      <c r="M33" s="45"/>
    </row>
    <row r="34" spans="1:13" ht="15.75" customHeight="1" x14ac:dyDescent="0.25">
      <c r="A34" s="4" t="s">
        <v>359</v>
      </c>
      <c r="B34" s="43">
        <v>10</v>
      </c>
      <c r="C34" s="43">
        <v>27</v>
      </c>
      <c r="D34" s="43" t="s">
        <v>306</v>
      </c>
      <c r="E34" s="44">
        <v>38.81</v>
      </c>
      <c r="F34" s="44">
        <v>37.83</v>
      </c>
      <c r="G34" s="44">
        <v>0.98</v>
      </c>
      <c r="H34" s="44">
        <v>37</v>
      </c>
      <c r="I34" s="44">
        <v>29</v>
      </c>
      <c r="J34" s="44">
        <v>8</v>
      </c>
      <c r="K34" s="44">
        <v>14.5</v>
      </c>
      <c r="L34" s="44">
        <v>6.5</v>
      </c>
      <c r="M34" s="45">
        <v>0.44827586206896552</v>
      </c>
    </row>
    <row r="35" spans="1:13" ht="15.75" customHeight="1" x14ac:dyDescent="0.25">
      <c r="A35" s="4" t="s">
        <v>359</v>
      </c>
      <c r="B35" s="43">
        <v>11</v>
      </c>
      <c r="C35" s="43">
        <v>27</v>
      </c>
      <c r="D35" s="43" t="s">
        <v>306</v>
      </c>
      <c r="E35" s="44">
        <v>184.11</v>
      </c>
      <c r="F35" s="44">
        <v>37.83</v>
      </c>
      <c r="G35" s="44">
        <v>146.27000000000001</v>
      </c>
      <c r="H35" s="44">
        <v>50</v>
      </c>
      <c r="I35" s="44">
        <v>29</v>
      </c>
      <c r="J35" s="44">
        <v>21</v>
      </c>
      <c r="K35" s="44"/>
      <c r="L35" s="44"/>
      <c r="M35" s="45"/>
    </row>
    <row r="36" spans="1:13" ht="15.75" customHeight="1" x14ac:dyDescent="0.25">
      <c r="A36" s="4" t="s">
        <v>359</v>
      </c>
      <c r="B36" s="43">
        <v>10</v>
      </c>
      <c r="C36" s="43">
        <v>16</v>
      </c>
      <c r="D36" s="43" t="s">
        <v>295</v>
      </c>
      <c r="E36" s="44">
        <v>23.01</v>
      </c>
      <c r="F36" s="44">
        <v>37.83</v>
      </c>
      <c r="G36" s="44">
        <v>0</v>
      </c>
      <c r="H36" s="44">
        <v>19</v>
      </c>
      <c r="I36" s="44">
        <v>29</v>
      </c>
      <c r="J36" s="44">
        <v>0</v>
      </c>
      <c r="K36" s="44">
        <v>0</v>
      </c>
      <c r="L36" s="44">
        <v>0</v>
      </c>
      <c r="M36" s="45">
        <v>0</v>
      </c>
    </row>
    <row r="37" spans="1:13" ht="15.75" customHeight="1" x14ac:dyDescent="0.25">
      <c r="A37" s="4" t="s">
        <v>359</v>
      </c>
      <c r="B37" s="43">
        <v>11</v>
      </c>
      <c r="C37" s="43">
        <v>16</v>
      </c>
      <c r="D37" s="43" t="s">
        <v>295</v>
      </c>
      <c r="E37" s="44">
        <v>36.39</v>
      </c>
      <c r="F37" s="44">
        <v>37.83</v>
      </c>
      <c r="G37" s="44">
        <v>0</v>
      </c>
      <c r="H37" s="44">
        <v>26</v>
      </c>
      <c r="I37" s="44">
        <v>29</v>
      </c>
      <c r="J37" s="44">
        <v>0</v>
      </c>
      <c r="K37" s="44"/>
      <c r="L37" s="44"/>
      <c r="M37" s="45"/>
    </row>
    <row r="38" spans="1:13" ht="15.75" customHeight="1" x14ac:dyDescent="0.25">
      <c r="A38" s="4" t="s">
        <v>359</v>
      </c>
      <c r="B38" s="43">
        <v>2</v>
      </c>
      <c r="C38" s="43">
        <v>43</v>
      </c>
      <c r="D38" s="43" t="s">
        <v>58</v>
      </c>
      <c r="E38" s="44">
        <v>40.020000000000003</v>
      </c>
      <c r="F38" s="44">
        <v>37.83</v>
      </c>
      <c r="G38" s="44">
        <v>2.19</v>
      </c>
      <c r="H38" s="44">
        <v>29</v>
      </c>
      <c r="I38" s="44">
        <v>29</v>
      </c>
      <c r="J38" s="44">
        <v>0</v>
      </c>
      <c r="K38" s="44">
        <v>0</v>
      </c>
      <c r="L38" s="44">
        <v>0</v>
      </c>
      <c r="M38" s="45">
        <v>0</v>
      </c>
    </row>
    <row r="39" spans="1:13" ht="15.75" customHeight="1" x14ac:dyDescent="0.25">
      <c r="A39" s="4" t="s">
        <v>359</v>
      </c>
      <c r="B39" s="43">
        <v>3</v>
      </c>
      <c r="C39" s="43">
        <v>43</v>
      </c>
      <c r="D39" s="43" t="s">
        <v>58</v>
      </c>
      <c r="E39" s="44">
        <v>35.74</v>
      </c>
      <c r="F39" s="44">
        <v>37.83</v>
      </c>
      <c r="G39" s="44">
        <v>0</v>
      </c>
      <c r="H39" s="44">
        <v>29</v>
      </c>
      <c r="I39" s="44">
        <v>29</v>
      </c>
      <c r="J39" s="44">
        <v>0</v>
      </c>
      <c r="K39" s="44"/>
      <c r="L39" s="44"/>
      <c r="M39" s="45"/>
    </row>
    <row r="40" spans="1:13" ht="15.75" customHeight="1" x14ac:dyDescent="0.25">
      <c r="A40" s="4" t="s">
        <v>359</v>
      </c>
      <c r="B40" s="43">
        <v>2</v>
      </c>
      <c r="C40" s="43">
        <v>36</v>
      </c>
      <c r="D40" s="43" t="s">
        <v>51</v>
      </c>
      <c r="E40" s="44">
        <v>43.47</v>
      </c>
      <c r="F40" s="44">
        <v>37.83</v>
      </c>
      <c r="G40" s="44">
        <v>5.64</v>
      </c>
      <c r="H40" s="44">
        <v>30</v>
      </c>
      <c r="I40" s="44">
        <v>29</v>
      </c>
      <c r="J40" s="44">
        <v>1</v>
      </c>
      <c r="K40" s="44">
        <v>4.5</v>
      </c>
      <c r="L40" s="44">
        <v>3.5</v>
      </c>
      <c r="M40" s="45">
        <v>0.7777777777777779</v>
      </c>
    </row>
    <row r="41" spans="1:13" ht="15.75" customHeight="1" x14ac:dyDescent="0.25">
      <c r="A41" s="4" t="s">
        <v>359</v>
      </c>
      <c r="B41" s="43">
        <v>3</v>
      </c>
      <c r="C41" s="43">
        <v>36</v>
      </c>
      <c r="D41" s="43" t="s">
        <v>51</v>
      </c>
      <c r="E41" s="44">
        <v>64.760000000000005</v>
      </c>
      <c r="F41" s="44">
        <v>37.83</v>
      </c>
      <c r="G41" s="44">
        <v>26.93</v>
      </c>
      <c r="H41" s="44">
        <v>37</v>
      </c>
      <c r="I41" s="44">
        <v>29</v>
      </c>
      <c r="J41" s="44">
        <v>8</v>
      </c>
      <c r="K41" s="44"/>
      <c r="L41" s="44"/>
      <c r="M41" s="45"/>
    </row>
    <row r="42" spans="1:13" ht="15.75" customHeight="1" x14ac:dyDescent="0.25">
      <c r="A42" s="4" t="s">
        <v>359</v>
      </c>
      <c r="B42" s="43">
        <v>10</v>
      </c>
      <c r="C42" s="43">
        <v>47</v>
      </c>
      <c r="D42" s="43" t="s">
        <v>326</v>
      </c>
      <c r="E42" s="44">
        <v>28.79</v>
      </c>
      <c r="F42" s="44">
        <v>37.83</v>
      </c>
      <c r="G42" s="44">
        <v>0</v>
      </c>
      <c r="H42" s="44">
        <v>21</v>
      </c>
      <c r="I42" s="44">
        <v>29</v>
      </c>
      <c r="J42" s="44">
        <v>0</v>
      </c>
      <c r="K42" s="44">
        <v>0</v>
      </c>
      <c r="L42" s="44">
        <v>0</v>
      </c>
      <c r="M42" s="45">
        <v>0</v>
      </c>
    </row>
    <row r="43" spans="1:13" ht="15.75" customHeight="1" x14ac:dyDescent="0.25">
      <c r="A43" s="4" t="s">
        <v>359</v>
      </c>
      <c r="B43" s="43">
        <v>11</v>
      </c>
      <c r="C43" s="43">
        <v>47</v>
      </c>
      <c r="D43" s="43" t="s">
        <v>326</v>
      </c>
      <c r="E43" s="44">
        <v>35.270000000000003</v>
      </c>
      <c r="F43" s="44">
        <v>37.83</v>
      </c>
      <c r="G43" s="44">
        <v>0</v>
      </c>
      <c r="H43" s="44">
        <v>27</v>
      </c>
      <c r="I43" s="44">
        <v>29</v>
      </c>
      <c r="J43" s="44">
        <v>0</v>
      </c>
      <c r="K43" s="44"/>
      <c r="L43" s="44"/>
      <c r="M43" s="45"/>
    </row>
    <row r="44" spans="1:13" ht="15.75" customHeight="1" x14ac:dyDescent="0.25">
      <c r="A44" s="4" t="s">
        <v>359</v>
      </c>
      <c r="B44" s="43">
        <v>8</v>
      </c>
      <c r="C44" s="43">
        <v>23</v>
      </c>
      <c r="D44" s="43" t="s">
        <v>236</v>
      </c>
      <c r="E44" s="44">
        <v>39.86</v>
      </c>
      <c r="F44" s="44">
        <v>37.83</v>
      </c>
      <c r="G44" s="44">
        <v>2.0299999999999998</v>
      </c>
      <c r="H44" s="44">
        <v>31</v>
      </c>
      <c r="I44" s="44">
        <v>29</v>
      </c>
      <c r="J44" s="44">
        <v>2</v>
      </c>
      <c r="K44" s="44">
        <v>2</v>
      </c>
      <c r="L44" s="44">
        <v>0</v>
      </c>
      <c r="M44" s="45">
        <v>0</v>
      </c>
    </row>
    <row r="45" spans="1:13" ht="15.75" customHeight="1" x14ac:dyDescent="0.25">
      <c r="A45" s="4" t="s">
        <v>359</v>
      </c>
      <c r="B45" s="43">
        <v>9</v>
      </c>
      <c r="C45" s="43">
        <v>23</v>
      </c>
      <c r="D45" s="43" t="s">
        <v>236</v>
      </c>
      <c r="E45" s="44">
        <v>36.54</v>
      </c>
      <c r="F45" s="44">
        <v>37.83</v>
      </c>
      <c r="G45" s="44">
        <v>0</v>
      </c>
      <c r="H45" s="44">
        <v>31</v>
      </c>
      <c r="I45" s="44">
        <v>29</v>
      </c>
      <c r="J45" s="44">
        <v>2</v>
      </c>
      <c r="K45" s="44"/>
      <c r="L45" s="44"/>
      <c r="M45" s="45"/>
    </row>
    <row r="46" spans="1:13" ht="15.75" customHeight="1" x14ac:dyDescent="0.25">
      <c r="A46" s="4" t="s">
        <v>359</v>
      </c>
      <c r="B46" s="43">
        <v>2</v>
      </c>
      <c r="C46" s="43">
        <v>23</v>
      </c>
      <c r="D46" s="43" t="s">
        <v>38</v>
      </c>
      <c r="E46" s="44">
        <v>23.83</v>
      </c>
      <c r="F46" s="44">
        <v>37.83</v>
      </c>
      <c r="G46" s="44">
        <v>0</v>
      </c>
      <c r="H46" s="44">
        <v>21</v>
      </c>
      <c r="I46" s="44">
        <v>29</v>
      </c>
      <c r="J46" s="44">
        <v>0</v>
      </c>
      <c r="K46" s="44">
        <v>0</v>
      </c>
      <c r="L46" s="44">
        <v>0</v>
      </c>
      <c r="M46" s="45">
        <v>0</v>
      </c>
    </row>
    <row r="47" spans="1:13" ht="15.75" customHeight="1" x14ac:dyDescent="0.25">
      <c r="A47" s="4" t="s">
        <v>359</v>
      </c>
      <c r="B47" s="43">
        <v>3</v>
      </c>
      <c r="C47" s="43">
        <v>23</v>
      </c>
      <c r="D47" s="43" t="s">
        <v>38</v>
      </c>
      <c r="E47" s="44">
        <v>26.5</v>
      </c>
      <c r="F47" s="44">
        <v>37.83</v>
      </c>
      <c r="G47" s="44">
        <v>0</v>
      </c>
      <c r="H47" s="44">
        <v>23</v>
      </c>
      <c r="I47" s="44">
        <v>29</v>
      </c>
      <c r="J47" s="44">
        <v>0</v>
      </c>
      <c r="K47" s="44"/>
      <c r="L47" s="44"/>
      <c r="M47" s="45"/>
    </row>
    <row r="48" spans="1:13" ht="15.75" customHeight="1" x14ac:dyDescent="0.25">
      <c r="A48" s="4" t="s">
        <v>359</v>
      </c>
      <c r="B48" s="43">
        <v>8</v>
      </c>
      <c r="C48" s="43">
        <v>40</v>
      </c>
      <c r="D48" s="43" t="s">
        <v>253</v>
      </c>
      <c r="E48" s="44">
        <v>43.12</v>
      </c>
      <c r="F48" s="44">
        <v>37.83</v>
      </c>
      <c r="G48" s="44">
        <v>5.28</v>
      </c>
      <c r="H48" s="44">
        <v>34</v>
      </c>
      <c r="I48" s="44">
        <v>29</v>
      </c>
      <c r="J48" s="44">
        <v>5</v>
      </c>
      <c r="K48" s="44">
        <v>4.5</v>
      </c>
      <c r="L48" s="44">
        <v>0.5</v>
      </c>
      <c r="M48" s="45">
        <v>0.1111111111111111</v>
      </c>
    </row>
    <row r="49" spans="1:13" ht="15.75" customHeight="1" x14ac:dyDescent="0.25">
      <c r="A49" s="4" t="s">
        <v>359</v>
      </c>
      <c r="B49" s="43">
        <v>9</v>
      </c>
      <c r="C49" s="43">
        <v>40</v>
      </c>
      <c r="D49" s="43" t="s">
        <v>253</v>
      </c>
      <c r="E49" s="44">
        <v>39.200000000000003</v>
      </c>
      <c r="F49" s="44">
        <v>37.83</v>
      </c>
      <c r="G49" s="44">
        <v>1.37</v>
      </c>
      <c r="H49" s="44">
        <v>33</v>
      </c>
      <c r="I49" s="44">
        <v>29</v>
      </c>
      <c r="J49" s="44">
        <v>4</v>
      </c>
      <c r="K49" s="44"/>
      <c r="L49" s="44"/>
      <c r="M49" s="45"/>
    </row>
    <row r="50" spans="1:13" ht="15.75" customHeight="1" x14ac:dyDescent="0.25">
      <c r="A50" s="4" t="s">
        <v>359</v>
      </c>
      <c r="B50" s="43">
        <v>8</v>
      </c>
      <c r="C50" s="43">
        <v>44</v>
      </c>
      <c r="D50" s="43" t="s">
        <v>257</v>
      </c>
      <c r="E50" s="44">
        <v>47.74</v>
      </c>
      <c r="F50" s="44">
        <v>37.83</v>
      </c>
      <c r="G50" s="44">
        <v>9.9</v>
      </c>
      <c r="H50" s="44">
        <v>36</v>
      </c>
      <c r="I50" s="44">
        <v>29</v>
      </c>
      <c r="J50" s="44">
        <v>7</v>
      </c>
      <c r="K50" s="44">
        <v>8.25</v>
      </c>
      <c r="L50" s="44">
        <v>1.25</v>
      </c>
      <c r="M50" s="45">
        <v>0.15151515151515152</v>
      </c>
    </row>
    <row r="51" spans="1:13" ht="15.75" customHeight="1" x14ac:dyDescent="0.25">
      <c r="A51" s="4" t="s">
        <v>359</v>
      </c>
      <c r="B51" s="43">
        <v>9</v>
      </c>
      <c r="C51" s="43">
        <v>44</v>
      </c>
      <c r="D51" s="43" t="s">
        <v>257</v>
      </c>
      <c r="E51" s="44">
        <v>61.76</v>
      </c>
      <c r="F51" s="44">
        <v>37.83</v>
      </c>
      <c r="G51" s="44">
        <v>23.93</v>
      </c>
      <c r="H51" s="44">
        <v>38.5</v>
      </c>
      <c r="I51" s="44">
        <v>29</v>
      </c>
      <c r="J51" s="44">
        <v>9.5</v>
      </c>
      <c r="K51" s="44"/>
      <c r="L51" s="44"/>
      <c r="M51" s="45"/>
    </row>
    <row r="52" spans="1:13" ht="15.75" customHeight="1" x14ac:dyDescent="0.25">
      <c r="A52" s="4" t="s">
        <v>359</v>
      </c>
      <c r="B52" s="43">
        <v>4</v>
      </c>
      <c r="C52" s="43">
        <v>40</v>
      </c>
      <c r="D52" s="43" t="s">
        <v>121</v>
      </c>
      <c r="E52" s="44">
        <v>60.08</v>
      </c>
      <c r="F52" s="44">
        <v>37.83</v>
      </c>
      <c r="G52" s="44">
        <v>22.24</v>
      </c>
      <c r="H52" s="44">
        <v>46</v>
      </c>
      <c r="I52" s="44">
        <v>29</v>
      </c>
      <c r="J52" s="44">
        <v>17</v>
      </c>
      <c r="K52" s="44">
        <v>10.5</v>
      </c>
      <c r="L52" s="44">
        <v>6.5</v>
      </c>
      <c r="M52" s="45">
        <v>0.61904761904761907</v>
      </c>
    </row>
    <row r="53" spans="1:13" ht="15.75" customHeight="1" x14ac:dyDescent="0.25">
      <c r="A53" s="4" t="s">
        <v>359</v>
      </c>
      <c r="B53" s="43">
        <v>5</v>
      </c>
      <c r="C53" s="43">
        <v>40</v>
      </c>
      <c r="D53" s="43" t="s">
        <v>121</v>
      </c>
      <c r="E53" s="44">
        <v>42.38</v>
      </c>
      <c r="F53" s="44">
        <v>37.83</v>
      </c>
      <c r="G53" s="44">
        <v>4.54</v>
      </c>
      <c r="H53" s="44">
        <v>33</v>
      </c>
      <c r="I53" s="44">
        <v>29</v>
      </c>
      <c r="J53" s="44">
        <v>4</v>
      </c>
      <c r="K53" s="44"/>
      <c r="L53" s="44"/>
      <c r="M53" s="45"/>
    </row>
    <row r="54" spans="1:13" ht="15.75" customHeight="1" x14ac:dyDescent="0.25">
      <c r="A54" s="4" t="s">
        <v>359</v>
      </c>
      <c r="B54" s="43">
        <v>10</v>
      </c>
      <c r="C54" s="43">
        <v>12</v>
      </c>
      <c r="D54" s="43" t="s">
        <v>291</v>
      </c>
      <c r="E54" s="44">
        <v>31.89</v>
      </c>
      <c r="F54" s="44">
        <v>37.83</v>
      </c>
      <c r="G54" s="44">
        <v>0</v>
      </c>
      <c r="H54" s="44">
        <v>23</v>
      </c>
      <c r="I54" s="44">
        <v>29</v>
      </c>
      <c r="J54" s="44">
        <v>0</v>
      </c>
      <c r="K54" s="44">
        <v>0</v>
      </c>
      <c r="L54" s="44">
        <v>0</v>
      </c>
      <c r="M54" s="45">
        <v>0</v>
      </c>
    </row>
    <row r="55" spans="1:13" ht="15.75" customHeight="1" x14ac:dyDescent="0.25">
      <c r="A55" s="4" t="s">
        <v>359</v>
      </c>
      <c r="B55" s="43">
        <v>11</v>
      </c>
      <c r="C55" s="43">
        <v>12</v>
      </c>
      <c r="D55" s="43" t="s">
        <v>291</v>
      </c>
      <c r="E55" s="44">
        <v>26.15</v>
      </c>
      <c r="F55" s="44">
        <v>37.83</v>
      </c>
      <c r="G55" s="44">
        <v>0</v>
      </c>
      <c r="H55" s="44">
        <v>23</v>
      </c>
      <c r="I55" s="44">
        <v>29</v>
      </c>
      <c r="J55" s="44">
        <v>0</v>
      </c>
      <c r="K55" s="44"/>
      <c r="L55" s="44"/>
      <c r="M55" s="45"/>
    </row>
    <row r="56" spans="1:13" ht="15.75" customHeight="1" x14ac:dyDescent="0.25">
      <c r="A56" s="4" t="s">
        <v>359</v>
      </c>
      <c r="B56" s="43">
        <v>10</v>
      </c>
      <c r="C56" s="43">
        <v>49</v>
      </c>
      <c r="D56" s="43" t="s">
        <v>328</v>
      </c>
      <c r="E56" s="44">
        <v>36.54</v>
      </c>
      <c r="F56" s="44">
        <v>37.83</v>
      </c>
      <c r="G56" s="44">
        <v>0</v>
      </c>
      <c r="H56" s="44">
        <v>27</v>
      </c>
      <c r="I56" s="44">
        <v>29</v>
      </c>
      <c r="J56" s="44">
        <v>0</v>
      </c>
      <c r="K56" s="44">
        <v>0</v>
      </c>
      <c r="L56" s="44">
        <v>0</v>
      </c>
      <c r="M56" s="45">
        <v>0</v>
      </c>
    </row>
    <row r="57" spans="1:13" ht="15.75" customHeight="1" x14ac:dyDescent="0.25">
      <c r="A57" s="4" t="s">
        <v>359</v>
      </c>
      <c r="B57" s="43">
        <v>11</v>
      </c>
      <c r="C57" s="43">
        <v>49</v>
      </c>
      <c r="D57" s="43" t="s">
        <v>328</v>
      </c>
      <c r="E57" s="44">
        <v>38.01</v>
      </c>
      <c r="F57" s="44">
        <v>37.83</v>
      </c>
      <c r="G57" s="44">
        <v>0.17</v>
      </c>
      <c r="H57" s="44">
        <v>21</v>
      </c>
      <c r="I57" s="44">
        <v>29</v>
      </c>
      <c r="J57" s="44">
        <v>0</v>
      </c>
      <c r="K57" s="44"/>
      <c r="L57" s="44"/>
      <c r="M57" s="45"/>
    </row>
    <row r="58" spans="1:13" ht="15.75" customHeight="1" x14ac:dyDescent="0.25">
      <c r="A58" s="4" t="s">
        <v>359</v>
      </c>
      <c r="B58" s="43">
        <v>8</v>
      </c>
      <c r="C58" s="43">
        <v>35</v>
      </c>
      <c r="D58" s="43" t="s">
        <v>248</v>
      </c>
      <c r="E58" s="44">
        <v>42.37</v>
      </c>
      <c r="F58" s="44">
        <v>37.83</v>
      </c>
      <c r="G58" s="44">
        <v>4.54</v>
      </c>
      <c r="H58" s="44">
        <v>29</v>
      </c>
      <c r="I58" s="44">
        <v>29</v>
      </c>
      <c r="J58" s="44">
        <v>0</v>
      </c>
      <c r="K58" s="44">
        <v>0</v>
      </c>
      <c r="L58" s="44">
        <v>0</v>
      </c>
      <c r="M58" s="45">
        <v>0</v>
      </c>
    </row>
    <row r="59" spans="1:13" ht="15.75" customHeight="1" x14ac:dyDescent="0.25">
      <c r="A59" s="4" t="s">
        <v>359</v>
      </c>
      <c r="B59" s="43">
        <v>9</v>
      </c>
      <c r="C59" s="43">
        <v>35</v>
      </c>
      <c r="D59" s="43" t="s">
        <v>248</v>
      </c>
      <c r="E59" s="44">
        <v>36.46</v>
      </c>
      <c r="F59" s="44">
        <v>37.83</v>
      </c>
      <c r="G59" s="44">
        <v>0</v>
      </c>
      <c r="H59" s="44">
        <v>29</v>
      </c>
      <c r="I59" s="44">
        <v>29</v>
      </c>
      <c r="J59" s="44">
        <v>0</v>
      </c>
      <c r="K59" s="44"/>
      <c r="L59" s="44"/>
      <c r="M59" s="45"/>
    </row>
    <row r="60" spans="1:13" ht="15.75" customHeight="1" x14ac:dyDescent="0.25">
      <c r="A60" s="4" t="s">
        <v>359</v>
      </c>
      <c r="B60" s="43">
        <v>2</v>
      </c>
      <c r="C60" s="43">
        <v>52</v>
      </c>
      <c r="D60" s="43" t="s">
        <v>67</v>
      </c>
      <c r="E60" s="44">
        <v>26.78</v>
      </c>
      <c r="F60" s="44">
        <v>37.83</v>
      </c>
      <c r="G60" s="44">
        <v>0</v>
      </c>
      <c r="H60" s="44">
        <v>19</v>
      </c>
      <c r="I60" s="44">
        <v>29</v>
      </c>
      <c r="J60" s="44">
        <v>0</v>
      </c>
      <c r="K60" s="44">
        <v>0.5</v>
      </c>
      <c r="L60" s="44">
        <v>0.5</v>
      </c>
      <c r="M60" s="45">
        <v>1</v>
      </c>
    </row>
    <row r="61" spans="1:13" ht="15.75" customHeight="1" x14ac:dyDescent="0.25">
      <c r="A61" s="4" t="s">
        <v>359</v>
      </c>
      <c r="B61" s="43">
        <v>3</v>
      </c>
      <c r="C61" s="43">
        <v>52</v>
      </c>
      <c r="D61" s="43" t="s">
        <v>67</v>
      </c>
      <c r="E61" s="44">
        <v>37.49</v>
      </c>
      <c r="F61" s="44">
        <v>37.83</v>
      </c>
      <c r="G61" s="44">
        <v>0</v>
      </c>
      <c r="H61" s="44">
        <v>30</v>
      </c>
      <c r="I61" s="44">
        <v>29</v>
      </c>
      <c r="J61" s="44">
        <v>1</v>
      </c>
      <c r="K61" s="44"/>
      <c r="L61" s="44"/>
      <c r="M61" s="45"/>
    </row>
    <row r="62" spans="1:13" ht="15.75" customHeight="1" x14ac:dyDescent="0.25">
      <c r="A62" s="4" t="s">
        <v>359</v>
      </c>
      <c r="B62" s="43">
        <v>6</v>
      </c>
      <c r="C62" s="43">
        <v>51</v>
      </c>
      <c r="D62" s="43" t="s">
        <v>198</v>
      </c>
      <c r="E62" s="44">
        <v>83.98</v>
      </c>
      <c r="F62" s="44">
        <v>37.83</v>
      </c>
      <c r="G62" s="44">
        <v>46.15</v>
      </c>
      <c r="H62" s="44">
        <v>43</v>
      </c>
      <c r="I62" s="44">
        <v>29</v>
      </c>
      <c r="J62" s="44">
        <v>14</v>
      </c>
      <c r="K62" s="44">
        <v>13.5</v>
      </c>
      <c r="L62" s="44">
        <v>0.5</v>
      </c>
      <c r="M62" s="45">
        <v>3.7037037037037035E-2</v>
      </c>
    </row>
    <row r="63" spans="1:13" ht="15.75" customHeight="1" x14ac:dyDescent="0.25">
      <c r="A63" s="4" t="s">
        <v>359</v>
      </c>
      <c r="B63" s="43">
        <v>7</v>
      </c>
      <c r="C63" s="43">
        <v>51</v>
      </c>
      <c r="D63" s="43" t="s">
        <v>198</v>
      </c>
      <c r="E63" s="44">
        <v>45.18</v>
      </c>
      <c r="F63" s="44">
        <v>37.83</v>
      </c>
      <c r="G63" s="44">
        <v>7.34</v>
      </c>
      <c r="H63" s="44">
        <v>42</v>
      </c>
      <c r="I63" s="44">
        <v>29</v>
      </c>
      <c r="J63" s="44">
        <v>13</v>
      </c>
      <c r="K63" s="44"/>
      <c r="L63" s="44"/>
      <c r="M63" s="45"/>
    </row>
    <row r="64" spans="1:13" ht="15.75" customHeight="1" x14ac:dyDescent="0.25">
      <c r="A64" s="4" t="s">
        <v>359</v>
      </c>
      <c r="B64" s="43">
        <v>4</v>
      </c>
      <c r="C64" s="43">
        <v>19</v>
      </c>
      <c r="D64" s="43" t="s">
        <v>100</v>
      </c>
      <c r="E64" s="44">
        <v>23.4</v>
      </c>
      <c r="F64" s="44">
        <v>37.83</v>
      </c>
      <c r="G64" s="44">
        <v>0</v>
      </c>
      <c r="H64" s="44">
        <v>16</v>
      </c>
      <c r="I64" s="44">
        <v>29</v>
      </c>
      <c r="J64" s="44">
        <v>0</v>
      </c>
      <c r="K64" s="44">
        <v>0</v>
      </c>
      <c r="L64" s="44">
        <v>0</v>
      </c>
      <c r="M64" s="45">
        <v>0</v>
      </c>
    </row>
    <row r="65" spans="1:13" ht="15.75" customHeight="1" x14ac:dyDescent="0.25">
      <c r="A65" s="4" t="s">
        <v>359</v>
      </c>
      <c r="B65" s="43">
        <v>5</v>
      </c>
      <c r="C65" s="43">
        <v>19</v>
      </c>
      <c r="D65" s="43" t="s">
        <v>100</v>
      </c>
      <c r="E65" s="44">
        <v>26.29</v>
      </c>
      <c r="F65" s="44">
        <v>37.83</v>
      </c>
      <c r="G65" s="44">
        <v>0</v>
      </c>
      <c r="H65" s="44">
        <v>21</v>
      </c>
      <c r="I65" s="44">
        <v>29</v>
      </c>
      <c r="J65" s="44">
        <v>0</v>
      </c>
      <c r="K65" s="44"/>
      <c r="L65" s="44"/>
      <c r="M65" s="45"/>
    </row>
    <row r="66" spans="1:13" ht="15.75" customHeight="1" x14ac:dyDescent="0.25">
      <c r="A66" s="4" t="s">
        <v>359</v>
      </c>
      <c r="B66" s="43">
        <v>10</v>
      </c>
      <c r="C66" s="43">
        <v>39</v>
      </c>
      <c r="D66" s="43" t="s">
        <v>318</v>
      </c>
      <c r="E66" s="44">
        <v>28.04</v>
      </c>
      <c r="F66" s="44">
        <v>37.83</v>
      </c>
      <c r="G66" s="44">
        <v>0</v>
      </c>
      <c r="H66" s="44">
        <v>23</v>
      </c>
      <c r="I66" s="44">
        <v>29</v>
      </c>
      <c r="J66" s="44">
        <v>0</v>
      </c>
      <c r="K66" s="44">
        <v>3</v>
      </c>
      <c r="L66" s="44">
        <v>3</v>
      </c>
      <c r="M66" s="45">
        <v>1</v>
      </c>
    </row>
    <row r="67" spans="1:13" ht="15.75" customHeight="1" x14ac:dyDescent="0.25">
      <c r="A67" s="4" t="s">
        <v>359</v>
      </c>
      <c r="B67" s="43">
        <v>11</v>
      </c>
      <c r="C67" s="43">
        <v>39</v>
      </c>
      <c r="D67" s="43" t="s">
        <v>318</v>
      </c>
      <c r="E67" s="44">
        <v>37.42</v>
      </c>
      <c r="F67" s="44">
        <v>37.83</v>
      </c>
      <c r="G67" s="44">
        <v>0</v>
      </c>
      <c r="H67" s="44">
        <v>35</v>
      </c>
      <c r="I67" s="44">
        <v>29</v>
      </c>
      <c r="J67" s="44">
        <v>6</v>
      </c>
      <c r="K67" s="44"/>
      <c r="L67" s="44"/>
      <c r="M67" s="45"/>
    </row>
    <row r="68" spans="1:13" ht="15.75" customHeight="1" x14ac:dyDescent="0.25">
      <c r="A68" s="4" t="s">
        <v>359</v>
      </c>
      <c r="B68" s="43">
        <v>10</v>
      </c>
      <c r="C68" s="43">
        <v>40</v>
      </c>
      <c r="D68" s="43" t="s">
        <v>319</v>
      </c>
      <c r="E68" s="44">
        <v>33.58</v>
      </c>
      <c r="F68" s="44">
        <v>37.83</v>
      </c>
      <c r="G68" s="44">
        <v>0</v>
      </c>
      <c r="H68" s="44">
        <v>21</v>
      </c>
      <c r="I68" s="44">
        <v>29</v>
      </c>
      <c r="J68" s="44">
        <v>0</v>
      </c>
      <c r="K68" s="44">
        <v>1</v>
      </c>
      <c r="L68" s="44">
        <v>1</v>
      </c>
      <c r="M68" s="45">
        <v>1</v>
      </c>
    </row>
    <row r="69" spans="1:13" ht="15.75" customHeight="1" x14ac:dyDescent="0.25">
      <c r="A69" s="4" t="s">
        <v>359</v>
      </c>
      <c r="B69" s="43">
        <v>11</v>
      </c>
      <c r="C69" s="43">
        <v>40</v>
      </c>
      <c r="D69" s="43" t="s">
        <v>319</v>
      </c>
      <c r="E69" s="44">
        <v>38.82</v>
      </c>
      <c r="F69" s="44">
        <v>37.83</v>
      </c>
      <c r="G69" s="44">
        <v>0.98</v>
      </c>
      <c r="H69" s="44">
        <v>31</v>
      </c>
      <c r="I69" s="44">
        <v>29</v>
      </c>
      <c r="J69" s="44">
        <v>2</v>
      </c>
      <c r="K69" s="44"/>
      <c r="L69" s="44"/>
      <c r="M69" s="45"/>
    </row>
    <row r="70" spans="1:13" ht="15.75" customHeight="1" x14ac:dyDescent="0.25">
      <c r="A70" s="4" t="s">
        <v>359</v>
      </c>
      <c r="B70" s="43">
        <v>4</v>
      </c>
      <c r="C70" s="43">
        <v>32</v>
      </c>
      <c r="D70" s="43" t="s">
        <v>113</v>
      </c>
      <c r="E70" s="44">
        <v>39.200000000000003</v>
      </c>
      <c r="F70" s="44">
        <v>37.83</v>
      </c>
      <c r="G70" s="44">
        <v>1.37</v>
      </c>
      <c r="H70" s="44">
        <v>30</v>
      </c>
      <c r="I70" s="44">
        <v>29</v>
      </c>
      <c r="J70" s="44">
        <v>1</v>
      </c>
      <c r="K70" s="44">
        <v>5.25</v>
      </c>
      <c r="L70" s="44">
        <v>4.25</v>
      </c>
      <c r="M70" s="45">
        <v>0.80952380952380953</v>
      </c>
    </row>
    <row r="71" spans="1:13" ht="15.75" customHeight="1" x14ac:dyDescent="0.25">
      <c r="A71" s="4" t="s">
        <v>359</v>
      </c>
      <c r="B71" s="43">
        <v>5</v>
      </c>
      <c r="C71" s="43">
        <v>32</v>
      </c>
      <c r="D71" s="43" t="s">
        <v>113</v>
      </c>
      <c r="E71" s="44">
        <v>39.92</v>
      </c>
      <c r="F71" s="44">
        <v>37.83</v>
      </c>
      <c r="G71" s="44">
        <v>2.08</v>
      </c>
      <c r="H71" s="44">
        <v>38.5</v>
      </c>
      <c r="I71" s="44">
        <v>29</v>
      </c>
      <c r="J71" s="44">
        <v>9.5</v>
      </c>
      <c r="K71" s="44"/>
      <c r="L71" s="44"/>
      <c r="M71" s="45"/>
    </row>
    <row r="72" spans="1:13" ht="15.75" customHeight="1" x14ac:dyDescent="0.25">
      <c r="A72" s="4" t="s">
        <v>359</v>
      </c>
      <c r="B72" s="43">
        <v>6</v>
      </c>
      <c r="C72" s="43">
        <v>13</v>
      </c>
      <c r="D72" s="43" t="s">
        <v>160</v>
      </c>
      <c r="E72" s="44">
        <v>37.090000000000003</v>
      </c>
      <c r="F72" s="44">
        <v>37.83</v>
      </c>
      <c r="G72" s="44">
        <v>0</v>
      </c>
      <c r="H72" s="44">
        <v>26</v>
      </c>
      <c r="I72" s="44">
        <v>29</v>
      </c>
      <c r="J72" s="44">
        <v>0</v>
      </c>
      <c r="K72" s="44">
        <v>0</v>
      </c>
      <c r="L72" s="44">
        <v>0</v>
      </c>
      <c r="M72" s="45">
        <v>0</v>
      </c>
    </row>
    <row r="73" spans="1:13" ht="15.75" customHeight="1" x14ac:dyDescent="0.25">
      <c r="A73" s="4" t="s">
        <v>359</v>
      </c>
      <c r="B73" s="43">
        <v>7</v>
      </c>
      <c r="C73" s="43">
        <v>13</v>
      </c>
      <c r="D73" s="43" t="s">
        <v>160</v>
      </c>
      <c r="E73" s="44">
        <v>28.89</v>
      </c>
      <c r="F73" s="44">
        <v>37.83</v>
      </c>
      <c r="G73" s="44">
        <v>0</v>
      </c>
      <c r="H73" s="44">
        <v>25</v>
      </c>
      <c r="I73" s="44">
        <v>29</v>
      </c>
      <c r="J73" s="44">
        <v>0</v>
      </c>
      <c r="K73" s="44"/>
      <c r="L73" s="44"/>
      <c r="M73" s="45"/>
    </row>
    <row r="74" spans="1:13" ht="15.75" customHeight="1" x14ac:dyDescent="0.25">
      <c r="A74" s="4" t="s">
        <v>359</v>
      </c>
      <c r="B74" s="43">
        <v>2</v>
      </c>
      <c r="C74" s="43">
        <v>37</v>
      </c>
      <c r="D74" s="43" t="s">
        <v>52</v>
      </c>
      <c r="E74" s="44">
        <v>60.11</v>
      </c>
      <c r="F74" s="44">
        <v>37.83</v>
      </c>
      <c r="G74" s="44">
        <v>22.28</v>
      </c>
      <c r="H74" s="44">
        <v>37</v>
      </c>
      <c r="I74" s="44">
        <v>29</v>
      </c>
      <c r="J74" s="44">
        <v>8</v>
      </c>
      <c r="K74" s="44">
        <v>7</v>
      </c>
      <c r="L74" s="44">
        <v>1</v>
      </c>
      <c r="M74" s="45">
        <v>0.14285714285714285</v>
      </c>
    </row>
    <row r="75" spans="1:13" ht="15.75" customHeight="1" x14ac:dyDescent="0.25">
      <c r="A75" s="4" t="s">
        <v>359</v>
      </c>
      <c r="B75" s="43">
        <v>3</v>
      </c>
      <c r="C75" s="43">
        <v>37</v>
      </c>
      <c r="D75" s="43" t="s">
        <v>52</v>
      </c>
      <c r="E75" s="44">
        <v>76.02</v>
      </c>
      <c r="F75" s="44">
        <v>37.83</v>
      </c>
      <c r="G75" s="44">
        <v>38.18</v>
      </c>
      <c r="H75" s="44">
        <v>35</v>
      </c>
      <c r="I75" s="44">
        <v>29</v>
      </c>
      <c r="J75" s="44">
        <v>6</v>
      </c>
      <c r="K75" s="44"/>
      <c r="L75" s="44"/>
      <c r="M75" s="45"/>
    </row>
    <row r="76" spans="1:13" ht="15.75" customHeight="1" x14ac:dyDescent="0.25">
      <c r="A76" s="4" t="s">
        <v>359</v>
      </c>
      <c r="B76" s="43">
        <v>6</v>
      </c>
      <c r="C76" s="43">
        <v>40</v>
      </c>
      <c r="D76" s="43" t="s">
        <v>187</v>
      </c>
      <c r="E76" s="44">
        <v>42.16</v>
      </c>
      <c r="F76" s="44">
        <v>37.83</v>
      </c>
      <c r="G76" s="44">
        <v>4.33</v>
      </c>
      <c r="H76" s="44">
        <v>31</v>
      </c>
      <c r="I76" s="44">
        <v>29</v>
      </c>
      <c r="J76" s="44">
        <v>2</v>
      </c>
      <c r="K76" s="44">
        <v>2</v>
      </c>
      <c r="L76" s="44">
        <v>0</v>
      </c>
      <c r="M76" s="45">
        <v>0</v>
      </c>
    </row>
    <row r="77" spans="1:13" ht="15.75" customHeight="1" x14ac:dyDescent="0.25">
      <c r="A77" s="4" t="s">
        <v>359</v>
      </c>
      <c r="B77" s="43">
        <v>7</v>
      </c>
      <c r="C77" s="43">
        <v>40</v>
      </c>
      <c r="D77" s="43" t="s">
        <v>187</v>
      </c>
      <c r="E77" s="44">
        <v>40.44</v>
      </c>
      <c r="F77" s="44">
        <v>37.83</v>
      </c>
      <c r="G77" s="44">
        <v>2.6</v>
      </c>
      <c r="H77" s="44">
        <v>31</v>
      </c>
      <c r="I77" s="44">
        <v>29</v>
      </c>
      <c r="J77" s="44">
        <v>2</v>
      </c>
      <c r="K77" s="44"/>
      <c r="L77" s="44"/>
      <c r="M77" s="45"/>
    </row>
    <row r="78" spans="1:13" ht="15.75" customHeight="1" x14ac:dyDescent="0.25">
      <c r="A78" s="4" t="s">
        <v>359</v>
      </c>
      <c r="B78" s="43">
        <v>6</v>
      </c>
      <c r="C78" s="43">
        <v>58</v>
      </c>
      <c r="D78" s="43" t="s">
        <v>205</v>
      </c>
      <c r="E78" s="44">
        <v>40.72</v>
      </c>
      <c r="F78" s="44">
        <v>37.83</v>
      </c>
      <c r="G78" s="44">
        <v>2.89</v>
      </c>
      <c r="H78" s="44">
        <v>21</v>
      </c>
      <c r="I78" s="44">
        <v>29</v>
      </c>
      <c r="J78" s="44">
        <v>0</v>
      </c>
      <c r="K78" s="44">
        <v>0</v>
      </c>
      <c r="L78" s="44">
        <v>0</v>
      </c>
      <c r="M78" s="45">
        <v>0</v>
      </c>
    </row>
    <row r="79" spans="1:13" ht="15.75" customHeight="1" x14ac:dyDescent="0.25">
      <c r="A79" s="4" t="s">
        <v>359</v>
      </c>
      <c r="B79" s="43">
        <v>7</v>
      </c>
      <c r="C79" s="43">
        <v>58</v>
      </c>
      <c r="D79" s="43" t="s">
        <v>205</v>
      </c>
      <c r="E79" s="44">
        <v>29.97</v>
      </c>
      <c r="F79" s="44">
        <v>37.83</v>
      </c>
      <c r="G79" s="44">
        <v>0</v>
      </c>
      <c r="H79" s="44">
        <v>25</v>
      </c>
      <c r="I79" s="44">
        <v>29</v>
      </c>
      <c r="J79" s="44">
        <v>0</v>
      </c>
      <c r="K79" s="44"/>
      <c r="L79" s="44"/>
      <c r="M79" s="45"/>
    </row>
    <row r="80" spans="1:13" ht="15.75" customHeight="1" x14ac:dyDescent="0.25">
      <c r="A80" s="4" t="s">
        <v>359</v>
      </c>
      <c r="B80" s="43">
        <v>10</v>
      </c>
      <c r="C80" s="43">
        <v>41</v>
      </c>
      <c r="D80" s="43" t="s">
        <v>320</v>
      </c>
      <c r="E80" s="44">
        <v>32.57</v>
      </c>
      <c r="F80" s="44">
        <v>37.83</v>
      </c>
      <c r="G80" s="44">
        <v>0</v>
      </c>
      <c r="H80" s="44">
        <v>25</v>
      </c>
      <c r="I80" s="44">
        <v>29</v>
      </c>
      <c r="J80" s="44">
        <v>0</v>
      </c>
      <c r="K80" s="44">
        <v>1</v>
      </c>
      <c r="L80" s="44">
        <v>1</v>
      </c>
      <c r="M80" s="45">
        <v>1</v>
      </c>
    </row>
    <row r="81" spans="1:13" ht="15.75" customHeight="1" x14ac:dyDescent="0.25">
      <c r="A81" s="4" t="s">
        <v>359</v>
      </c>
      <c r="B81" s="43">
        <v>11</v>
      </c>
      <c r="C81" s="43">
        <v>41</v>
      </c>
      <c r="D81" s="43" t="s">
        <v>320</v>
      </c>
      <c r="E81" s="44">
        <v>39.119999999999997</v>
      </c>
      <c r="F81" s="44">
        <v>37.83</v>
      </c>
      <c r="G81" s="44">
        <v>1.28</v>
      </c>
      <c r="H81" s="44">
        <v>31</v>
      </c>
      <c r="I81" s="44">
        <v>29</v>
      </c>
      <c r="J81" s="44">
        <v>2</v>
      </c>
      <c r="K81" s="44"/>
      <c r="L81" s="44"/>
      <c r="M81" s="45"/>
    </row>
    <row r="82" spans="1:13" ht="15.75" customHeight="1" x14ac:dyDescent="0.25">
      <c r="A82" s="4" t="s">
        <v>359</v>
      </c>
      <c r="B82" s="43">
        <v>10</v>
      </c>
      <c r="C82" s="43">
        <v>14</v>
      </c>
      <c r="D82" s="43" t="s">
        <v>293</v>
      </c>
      <c r="E82" s="44">
        <v>24.24</v>
      </c>
      <c r="F82" s="44">
        <v>37.83</v>
      </c>
      <c r="G82" s="44">
        <v>0</v>
      </c>
      <c r="H82" s="44">
        <v>19</v>
      </c>
      <c r="I82" s="44">
        <v>29</v>
      </c>
      <c r="J82" s="44">
        <v>0</v>
      </c>
      <c r="K82" s="44">
        <v>0</v>
      </c>
      <c r="L82" s="44">
        <v>0</v>
      </c>
      <c r="M82" s="45">
        <v>0</v>
      </c>
    </row>
    <row r="83" spans="1:13" ht="15.75" customHeight="1" x14ac:dyDescent="0.25">
      <c r="A83" s="4" t="s">
        <v>359</v>
      </c>
      <c r="B83" s="43">
        <v>11</v>
      </c>
      <c r="C83" s="43">
        <v>14</v>
      </c>
      <c r="D83" s="43" t="s">
        <v>293</v>
      </c>
      <c r="E83" s="44">
        <v>32.11</v>
      </c>
      <c r="F83" s="44">
        <v>37.83</v>
      </c>
      <c r="G83" s="44">
        <v>0</v>
      </c>
      <c r="H83" s="44">
        <v>19</v>
      </c>
      <c r="I83" s="44">
        <v>29</v>
      </c>
      <c r="J83" s="44">
        <v>0</v>
      </c>
      <c r="K83" s="44"/>
      <c r="L83" s="44"/>
      <c r="M83" s="45"/>
    </row>
    <row r="84" spans="1:13" ht="15.75" customHeight="1" x14ac:dyDescent="0.25">
      <c r="A84" s="4" t="s">
        <v>359</v>
      </c>
      <c r="B84" s="43">
        <v>2</v>
      </c>
      <c r="C84" s="43">
        <v>61</v>
      </c>
      <c r="D84" s="43" t="s">
        <v>76</v>
      </c>
      <c r="E84" s="44">
        <v>28.34</v>
      </c>
      <c r="F84" s="44">
        <v>37.83</v>
      </c>
      <c r="G84" s="44">
        <v>0</v>
      </c>
      <c r="H84" s="44">
        <v>24</v>
      </c>
      <c r="I84" s="44">
        <v>29</v>
      </c>
      <c r="J84" s="44">
        <v>0</v>
      </c>
      <c r="K84" s="44">
        <v>0</v>
      </c>
      <c r="L84" s="44">
        <v>0</v>
      </c>
      <c r="M84" s="45">
        <v>0</v>
      </c>
    </row>
    <row r="85" spans="1:13" ht="15.75" customHeight="1" x14ac:dyDescent="0.25">
      <c r="A85" s="4" t="s">
        <v>359</v>
      </c>
      <c r="B85" s="43">
        <v>3</v>
      </c>
      <c r="C85" s="43">
        <v>61</v>
      </c>
      <c r="D85" s="43" t="s">
        <v>76</v>
      </c>
      <c r="E85" s="44">
        <v>28.09</v>
      </c>
      <c r="F85" s="44">
        <v>37.83</v>
      </c>
      <c r="G85" s="44">
        <v>0</v>
      </c>
      <c r="H85" s="44">
        <v>20</v>
      </c>
      <c r="I85" s="44">
        <v>29</v>
      </c>
      <c r="J85" s="44">
        <v>0</v>
      </c>
      <c r="K85" s="44"/>
      <c r="L85" s="44"/>
      <c r="M85" s="45"/>
    </row>
    <row r="86" spans="1:13" ht="15.75" customHeight="1" x14ac:dyDescent="0.25">
      <c r="A86" s="4" t="s">
        <v>359</v>
      </c>
      <c r="B86" s="43">
        <v>4</v>
      </c>
      <c r="C86" s="43">
        <v>33</v>
      </c>
      <c r="D86" s="43" t="s">
        <v>114</v>
      </c>
      <c r="E86" s="44">
        <v>37.96</v>
      </c>
      <c r="F86" s="44">
        <v>37.83</v>
      </c>
      <c r="G86" s="44">
        <v>0.13</v>
      </c>
      <c r="H86" s="44">
        <v>35</v>
      </c>
      <c r="I86" s="44">
        <v>29</v>
      </c>
      <c r="J86" s="44">
        <v>6</v>
      </c>
      <c r="K86" s="44">
        <v>3</v>
      </c>
      <c r="L86" s="44">
        <v>3</v>
      </c>
      <c r="M86" s="45">
        <v>1</v>
      </c>
    </row>
    <row r="87" spans="1:13" ht="15.75" customHeight="1" x14ac:dyDescent="0.25">
      <c r="A87" s="4" t="s">
        <v>359</v>
      </c>
      <c r="B87" s="43">
        <v>5</v>
      </c>
      <c r="C87" s="43">
        <v>33</v>
      </c>
      <c r="D87" s="43" t="s">
        <v>114</v>
      </c>
      <c r="E87" s="44">
        <v>31.09</v>
      </c>
      <c r="F87" s="44">
        <v>37.83</v>
      </c>
      <c r="G87" s="44">
        <v>0</v>
      </c>
      <c r="H87" s="44">
        <v>29</v>
      </c>
      <c r="I87" s="44">
        <v>29</v>
      </c>
      <c r="J87" s="44">
        <v>0</v>
      </c>
      <c r="K87" s="44"/>
      <c r="L87" s="44"/>
      <c r="M87" s="45"/>
    </row>
    <row r="88" spans="1:13" ht="15.75" customHeight="1" x14ac:dyDescent="0.25">
      <c r="A88" s="4" t="s">
        <v>359</v>
      </c>
      <c r="B88" s="43">
        <v>2</v>
      </c>
      <c r="C88" s="43">
        <v>16</v>
      </c>
      <c r="D88" s="43" t="s">
        <v>31</v>
      </c>
      <c r="E88" s="44">
        <v>31.96</v>
      </c>
      <c r="F88" s="44">
        <v>37.83</v>
      </c>
      <c r="G88" s="44">
        <v>0</v>
      </c>
      <c r="H88" s="44">
        <v>28</v>
      </c>
      <c r="I88" s="44">
        <v>29</v>
      </c>
      <c r="J88" s="44">
        <v>0</v>
      </c>
      <c r="K88" s="44">
        <v>0</v>
      </c>
      <c r="L88" s="44">
        <v>0</v>
      </c>
      <c r="M88" s="45">
        <v>0</v>
      </c>
    </row>
    <row r="89" spans="1:13" ht="15.75" customHeight="1" x14ac:dyDescent="0.25">
      <c r="A89" s="4" t="s">
        <v>359</v>
      </c>
      <c r="B89" s="43">
        <v>3</v>
      </c>
      <c r="C89" s="43">
        <v>16</v>
      </c>
      <c r="D89" s="43" t="s">
        <v>31</v>
      </c>
      <c r="E89" s="44">
        <v>26.37</v>
      </c>
      <c r="F89" s="44">
        <v>37.83</v>
      </c>
      <c r="G89" s="44">
        <v>0</v>
      </c>
      <c r="H89" s="44">
        <v>19</v>
      </c>
      <c r="I89" s="44">
        <v>29</v>
      </c>
      <c r="J89" s="44">
        <v>0</v>
      </c>
      <c r="K89" s="44"/>
      <c r="L89" s="44"/>
      <c r="M89" s="45"/>
    </row>
    <row r="90" spans="1:13" ht="15.75" customHeight="1" x14ac:dyDescent="0.25">
      <c r="A90" s="4" t="s">
        <v>359</v>
      </c>
      <c r="B90" s="43">
        <v>4</v>
      </c>
      <c r="C90" s="43">
        <v>42</v>
      </c>
      <c r="D90" s="43" t="s">
        <v>123</v>
      </c>
      <c r="E90" s="44">
        <v>41.83</v>
      </c>
      <c r="F90" s="44">
        <v>37.83</v>
      </c>
      <c r="G90" s="44">
        <v>4</v>
      </c>
      <c r="H90" s="44">
        <v>33</v>
      </c>
      <c r="I90" s="44">
        <v>29</v>
      </c>
      <c r="J90" s="44">
        <v>4</v>
      </c>
      <c r="K90" s="44">
        <v>5</v>
      </c>
      <c r="L90" s="44">
        <v>1</v>
      </c>
      <c r="M90" s="45">
        <v>0.2</v>
      </c>
    </row>
    <row r="91" spans="1:13" ht="15.75" customHeight="1" x14ac:dyDescent="0.25">
      <c r="A91" s="4" t="s">
        <v>359</v>
      </c>
      <c r="B91" s="43">
        <v>5</v>
      </c>
      <c r="C91" s="43">
        <v>42</v>
      </c>
      <c r="D91" s="43" t="s">
        <v>123</v>
      </c>
      <c r="E91" s="44">
        <v>38.590000000000003</v>
      </c>
      <c r="F91" s="44">
        <v>37.83</v>
      </c>
      <c r="G91" s="44">
        <v>0.76</v>
      </c>
      <c r="H91" s="44">
        <v>35</v>
      </c>
      <c r="I91" s="44">
        <v>29</v>
      </c>
      <c r="J91" s="44">
        <v>6</v>
      </c>
      <c r="K91" s="44"/>
      <c r="L91" s="44"/>
      <c r="M91" s="45"/>
    </row>
    <row r="92" spans="1:13" ht="15.75" customHeight="1" x14ac:dyDescent="0.25">
      <c r="A92" s="4" t="s">
        <v>359</v>
      </c>
      <c r="B92" s="43">
        <v>6</v>
      </c>
      <c r="C92" s="43">
        <v>14</v>
      </c>
      <c r="D92" s="43" t="s">
        <v>161</v>
      </c>
      <c r="E92" s="44">
        <v>28.44</v>
      </c>
      <c r="F92" s="44">
        <v>37.83</v>
      </c>
      <c r="G92" s="44">
        <v>0</v>
      </c>
      <c r="H92" s="44">
        <v>21</v>
      </c>
      <c r="I92" s="44">
        <v>29</v>
      </c>
      <c r="J92" s="44">
        <v>0</v>
      </c>
      <c r="K92" s="44">
        <v>0</v>
      </c>
      <c r="L92" s="44">
        <v>0</v>
      </c>
      <c r="M92" s="45">
        <v>0</v>
      </c>
    </row>
    <row r="93" spans="1:13" ht="15.75" customHeight="1" x14ac:dyDescent="0.25">
      <c r="A93" s="4" t="s">
        <v>359</v>
      </c>
      <c r="B93" s="43">
        <v>7</v>
      </c>
      <c r="C93" s="43">
        <v>14</v>
      </c>
      <c r="D93" s="43" t="s">
        <v>161</v>
      </c>
      <c r="E93" s="44">
        <v>30.62</v>
      </c>
      <c r="F93" s="44">
        <v>37.83</v>
      </c>
      <c r="G93" s="44">
        <v>0</v>
      </c>
      <c r="H93" s="44">
        <v>27</v>
      </c>
      <c r="I93" s="44">
        <v>29</v>
      </c>
      <c r="J93" s="44">
        <v>0</v>
      </c>
      <c r="K93" s="44"/>
      <c r="L93" s="44"/>
      <c r="M93" s="45"/>
    </row>
    <row r="94" spans="1:13" ht="15.75" customHeight="1" x14ac:dyDescent="0.25">
      <c r="A94" s="4" t="s">
        <v>359</v>
      </c>
      <c r="B94" s="43">
        <v>2</v>
      </c>
      <c r="C94" s="43">
        <v>67</v>
      </c>
      <c r="D94" s="43" t="s">
        <v>82</v>
      </c>
      <c r="E94" s="44">
        <v>34.450000000000003</v>
      </c>
      <c r="F94" s="44">
        <v>37.83</v>
      </c>
      <c r="G94" s="44">
        <v>0</v>
      </c>
      <c r="H94" s="44">
        <v>26</v>
      </c>
      <c r="I94" s="44">
        <v>29</v>
      </c>
      <c r="J94" s="44">
        <v>0</v>
      </c>
      <c r="K94" s="44">
        <v>0</v>
      </c>
      <c r="L94" s="44">
        <v>0</v>
      </c>
      <c r="M94" s="45">
        <v>0</v>
      </c>
    </row>
    <row r="95" spans="1:13" ht="15.75" customHeight="1" x14ac:dyDescent="0.25">
      <c r="A95" s="4" t="s">
        <v>359</v>
      </c>
      <c r="B95" s="43">
        <v>3</v>
      </c>
      <c r="C95" s="43">
        <v>67</v>
      </c>
      <c r="D95" s="43" t="s">
        <v>82</v>
      </c>
      <c r="E95" s="44">
        <v>39.33</v>
      </c>
      <c r="F95" s="44">
        <v>37.83</v>
      </c>
      <c r="G95" s="44">
        <v>1.5</v>
      </c>
      <c r="H95" s="44">
        <v>27</v>
      </c>
      <c r="I95" s="44">
        <v>29</v>
      </c>
      <c r="J95" s="44">
        <v>0</v>
      </c>
      <c r="K95" s="44"/>
      <c r="L95" s="44"/>
      <c r="M95" s="45"/>
    </row>
    <row r="96" spans="1:13" ht="15.75" customHeight="1" x14ac:dyDescent="0.25">
      <c r="A96" s="4" t="s">
        <v>359</v>
      </c>
      <c r="B96" s="43">
        <v>8</v>
      </c>
      <c r="C96" s="43">
        <v>37</v>
      </c>
      <c r="D96" s="43" t="s">
        <v>250</v>
      </c>
      <c r="E96" s="44">
        <v>37.56</v>
      </c>
      <c r="F96" s="44">
        <v>37.83</v>
      </c>
      <c r="G96" s="44">
        <v>0</v>
      </c>
      <c r="H96" s="44">
        <v>30</v>
      </c>
      <c r="I96" s="44">
        <v>29</v>
      </c>
      <c r="J96" s="44">
        <v>1</v>
      </c>
      <c r="K96" s="44">
        <v>2.5</v>
      </c>
      <c r="L96" s="44">
        <v>1.5</v>
      </c>
      <c r="M96" s="45">
        <v>0.6</v>
      </c>
    </row>
    <row r="97" spans="1:13" ht="15.75" customHeight="1" x14ac:dyDescent="0.25">
      <c r="A97" s="4" t="s">
        <v>359</v>
      </c>
      <c r="B97" s="43">
        <v>9</v>
      </c>
      <c r="C97" s="43">
        <v>37</v>
      </c>
      <c r="D97" s="43" t="s">
        <v>250</v>
      </c>
      <c r="E97" s="44">
        <v>41.52</v>
      </c>
      <c r="F97" s="44">
        <v>37.83</v>
      </c>
      <c r="G97" s="44">
        <v>3.69</v>
      </c>
      <c r="H97" s="44">
        <v>33</v>
      </c>
      <c r="I97" s="44">
        <v>29</v>
      </c>
      <c r="J97" s="44">
        <v>4</v>
      </c>
      <c r="K97" s="44"/>
      <c r="L97" s="44"/>
      <c r="M97" s="45"/>
    </row>
    <row r="98" spans="1:13" ht="15.75" customHeight="1" x14ac:dyDescent="0.25">
      <c r="A98" s="4" t="s">
        <v>359</v>
      </c>
      <c r="B98" s="43">
        <v>6</v>
      </c>
      <c r="C98" s="43">
        <v>19</v>
      </c>
      <c r="D98" s="43" t="s">
        <v>166</v>
      </c>
      <c r="E98" s="44">
        <v>33.82</v>
      </c>
      <c r="F98" s="44">
        <v>37.83</v>
      </c>
      <c r="G98" s="44">
        <v>0</v>
      </c>
      <c r="H98" s="44">
        <v>33</v>
      </c>
      <c r="I98" s="44">
        <v>29</v>
      </c>
      <c r="J98" s="44">
        <v>4</v>
      </c>
      <c r="K98" s="44">
        <v>2</v>
      </c>
      <c r="L98" s="44">
        <v>2</v>
      </c>
      <c r="M98" s="45">
        <v>1</v>
      </c>
    </row>
    <row r="99" spans="1:13" ht="15.75" customHeight="1" x14ac:dyDescent="0.25">
      <c r="A99" s="4" t="s">
        <v>359</v>
      </c>
      <c r="B99" s="43">
        <v>7</v>
      </c>
      <c r="C99" s="43">
        <v>19</v>
      </c>
      <c r="D99" s="43" t="s">
        <v>166</v>
      </c>
      <c r="E99" s="44">
        <v>29.58</v>
      </c>
      <c r="F99" s="44">
        <v>37.83</v>
      </c>
      <c r="G99" s="44">
        <v>0</v>
      </c>
      <c r="H99" s="44">
        <v>25</v>
      </c>
      <c r="I99" s="44">
        <v>29</v>
      </c>
      <c r="J99" s="44">
        <v>0</v>
      </c>
      <c r="K99" s="44"/>
      <c r="L99" s="44"/>
      <c r="M99" s="45"/>
    </row>
    <row r="100" spans="1:13" ht="15.75" customHeight="1" x14ac:dyDescent="0.25">
      <c r="A100" s="4" t="s">
        <v>359</v>
      </c>
      <c r="B100" s="43">
        <v>4</v>
      </c>
      <c r="C100" s="43">
        <v>10</v>
      </c>
      <c r="D100" s="43" t="s">
        <v>91</v>
      </c>
      <c r="E100" s="44">
        <v>24.78</v>
      </c>
      <c r="F100" s="44">
        <v>37.83</v>
      </c>
      <c r="G100" s="44">
        <v>0</v>
      </c>
      <c r="H100" s="44">
        <v>21</v>
      </c>
      <c r="I100" s="44">
        <v>29</v>
      </c>
      <c r="J100" s="44">
        <v>0</v>
      </c>
      <c r="K100" s="44">
        <v>0</v>
      </c>
      <c r="L100" s="44">
        <v>0</v>
      </c>
      <c r="M100" s="45">
        <v>0</v>
      </c>
    </row>
    <row r="101" spans="1:13" ht="15.75" customHeight="1" x14ac:dyDescent="0.25">
      <c r="A101" s="4" t="s">
        <v>359</v>
      </c>
      <c r="B101" s="43">
        <v>5</v>
      </c>
      <c r="C101" s="43">
        <v>10</v>
      </c>
      <c r="D101" s="43" t="s">
        <v>91</v>
      </c>
      <c r="E101" s="44">
        <v>20.07</v>
      </c>
      <c r="F101" s="44">
        <v>37.83</v>
      </c>
      <c r="G101" s="44">
        <v>0</v>
      </c>
      <c r="H101" s="44">
        <v>11</v>
      </c>
      <c r="I101" s="44">
        <v>29</v>
      </c>
      <c r="J101" s="44">
        <v>0</v>
      </c>
      <c r="K101" s="44"/>
      <c r="L101" s="44"/>
      <c r="M101" s="45"/>
    </row>
    <row r="102" spans="1:13" ht="15.75" customHeight="1" x14ac:dyDescent="0.25">
      <c r="A102" s="4" t="s">
        <v>359</v>
      </c>
      <c r="B102" s="43">
        <v>10</v>
      </c>
      <c r="C102" s="43">
        <v>5</v>
      </c>
      <c r="D102" s="43" t="s">
        <v>284</v>
      </c>
      <c r="E102" s="44">
        <v>29.24</v>
      </c>
      <c r="F102" s="44">
        <v>37.83</v>
      </c>
      <c r="G102" s="44">
        <v>0</v>
      </c>
      <c r="H102" s="44">
        <v>23</v>
      </c>
      <c r="I102" s="44">
        <v>29</v>
      </c>
      <c r="J102" s="44">
        <v>0</v>
      </c>
      <c r="K102" s="44">
        <v>1</v>
      </c>
      <c r="L102" s="44">
        <v>1</v>
      </c>
      <c r="M102" s="45">
        <v>1</v>
      </c>
    </row>
    <row r="103" spans="1:13" ht="15.75" customHeight="1" x14ac:dyDescent="0.25">
      <c r="A103" s="4" t="s">
        <v>359</v>
      </c>
      <c r="B103" s="43">
        <v>11</v>
      </c>
      <c r="C103" s="43">
        <v>5</v>
      </c>
      <c r="D103" s="43" t="s">
        <v>284</v>
      </c>
      <c r="E103" s="44">
        <v>39.58</v>
      </c>
      <c r="F103" s="44">
        <v>37.83</v>
      </c>
      <c r="G103" s="44">
        <v>1.74</v>
      </c>
      <c r="H103" s="44">
        <v>31</v>
      </c>
      <c r="I103" s="44">
        <v>29</v>
      </c>
      <c r="J103" s="44">
        <v>2</v>
      </c>
      <c r="K103" s="44"/>
      <c r="L103" s="44"/>
      <c r="M103" s="45"/>
    </row>
    <row r="104" spans="1:13" ht="15.75" customHeight="1" x14ac:dyDescent="0.25">
      <c r="A104" s="4" t="s">
        <v>359</v>
      </c>
      <c r="B104" s="43">
        <v>4</v>
      </c>
      <c r="C104" s="43">
        <v>49</v>
      </c>
      <c r="D104" s="43" t="s">
        <v>130</v>
      </c>
      <c r="E104" s="44">
        <v>31.3</v>
      </c>
      <c r="F104" s="44">
        <v>37.83</v>
      </c>
      <c r="G104" s="44">
        <v>0</v>
      </c>
      <c r="H104" s="44">
        <v>25</v>
      </c>
      <c r="I104" s="44">
        <v>29</v>
      </c>
      <c r="J104" s="44">
        <v>0</v>
      </c>
      <c r="K104" s="44">
        <v>5.5</v>
      </c>
      <c r="L104" s="44">
        <v>5.5</v>
      </c>
      <c r="M104" s="45">
        <v>1</v>
      </c>
    </row>
    <row r="105" spans="1:13" ht="15.75" customHeight="1" x14ac:dyDescent="0.25">
      <c r="A105" s="4" t="s">
        <v>359</v>
      </c>
      <c r="B105" s="43">
        <v>5</v>
      </c>
      <c r="C105" s="43">
        <v>49</v>
      </c>
      <c r="D105" s="43" t="s">
        <v>130</v>
      </c>
      <c r="E105" s="44">
        <v>48.22</v>
      </c>
      <c r="F105" s="44">
        <v>37.83</v>
      </c>
      <c r="G105" s="44">
        <v>10.39</v>
      </c>
      <c r="H105" s="44">
        <v>40</v>
      </c>
      <c r="I105" s="44">
        <v>29</v>
      </c>
      <c r="J105" s="44">
        <v>11</v>
      </c>
      <c r="K105" s="44"/>
      <c r="L105" s="44"/>
      <c r="M105" s="45"/>
    </row>
    <row r="106" spans="1:13" ht="15.75" customHeight="1" x14ac:dyDescent="0.25">
      <c r="A106" s="4" t="s">
        <v>359</v>
      </c>
      <c r="B106" s="43">
        <v>8</v>
      </c>
      <c r="C106" s="43">
        <v>15</v>
      </c>
      <c r="D106" s="43" t="s">
        <v>228</v>
      </c>
      <c r="E106" s="44">
        <v>22.87</v>
      </c>
      <c r="F106" s="44">
        <v>37.83</v>
      </c>
      <c r="G106" s="44">
        <v>0</v>
      </c>
      <c r="H106" s="44">
        <v>9</v>
      </c>
      <c r="I106" s="44">
        <v>29</v>
      </c>
      <c r="J106" s="44">
        <v>0</v>
      </c>
      <c r="K106" s="44">
        <v>0</v>
      </c>
      <c r="L106" s="44">
        <v>0</v>
      </c>
      <c r="M106" s="45">
        <v>0</v>
      </c>
    </row>
    <row r="107" spans="1:13" ht="15.75" customHeight="1" x14ac:dyDescent="0.25">
      <c r="A107" s="4" t="s">
        <v>359</v>
      </c>
      <c r="B107" s="43">
        <v>9</v>
      </c>
      <c r="C107" s="43">
        <v>15</v>
      </c>
      <c r="D107" s="43" t="s">
        <v>228</v>
      </c>
      <c r="E107" s="44">
        <v>39.47</v>
      </c>
      <c r="F107" s="44">
        <v>37.83</v>
      </c>
      <c r="G107" s="44">
        <v>1.64</v>
      </c>
      <c r="H107" s="44">
        <v>17.5</v>
      </c>
      <c r="I107" s="44">
        <v>29</v>
      </c>
      <c r="J107" s="44">
        <v>0</v>
      </c>
      <c r="K107" s="44"/>
      <c r="L107" s="44"/>
      <c r="M107" s="45"/>
    </row>
    <row r="108" spans="1:13" ht="15.75" customHeight="1" x14ac:dyDescent="0.25">
      <c r="A108" s="4" t="s">
        <v>359</v>
      </c>
      <c r="B108" s="43">
        <v>6</v>
      </c>
      <c r="C108" s="43">
        <v>43</v>
      </c>
      <c r="D108" s="43" t="s">
        <v>190</v>
      </c>
      <c r="E108" s="44">
        <v>64.72</v>
      </c>
      <c r="F108" s="44">
        <v>37.83</v>
      </c>
      <c r="G108" s="44">
        <v>26.89</v>
      </c>
      <c r="H108" s="44">
        <v>52</v>
      </c>
      <c r="I108" s="44">
        <v>29</v>
      </c>
      <c r="J108" s="44">
        <v>23</v>
      </c>
      <c r="K108" s="44">
        <v>16.25</v>
      </c>
      <c r="L108" s="44">
        <v>6.75</v>
      </c>
      <c r="M108" s="45">
        <v>0.41538461538461541</v>
      </c>
    </row>
    <row r="109" spans="1:13" ht="15.75" customHeight="1" x14ac:dyDescent="0.25">
      <c r="A109" s="4" t="s">
        <v>359</v>
      </c>
      <c r="B109" s="43">
        <v>7</v>
      </c>
      <c r="C109" s="43">
        <v>43</v>
      </c>
      <c r="D109" s="43" t="s">
        <v>190</v>
      </c>
      <c r="E109" s="44">
        <v>46.64</v>
      </c>
      <c r="F109" s="44">
        <v>37.83</v>
      </c>
      <c r="G109" s="44">
        <v>8.8000000000000007</v>
      </c>
      <c r="H109" s="44">
        <v>38.5</v>
      </c>
      <c r="I109" s="44">
        <v>29</v>
      </c>
      <c r="J109" s="44">
        <v>9.5</v>
      </c>
      <c r="K109" s="44"/>
      <c r="L109" s="44"/>
      <c r="M109" s="45"/>
    </row>
    <row r="110" spans="1:13" ht="15.75" customHeight="1" x14ac:dyDescent="0.25">
      <c r="A110" s="4" t="s">
        <v>359</v>
      </c>
      <c r="B110" s="43">
        <v>10</v>
      </c>
      <c r="C110" s="43">
        <v>26</v>
      </c>
      <c r="D110" s="43" t="s">
        <v>305</v>
      </c>
      <c r="E110" s="44">
        <v>43.9</v>
      </c>
      <c r="F110" s="44">
        <v>37.83</v>
      </c>
      <c r="G110" s="44">
        <v>6.07</v>
      </c>
      <c r="H110" s="44">
        <v>37</v>
      </c>
      <c r="I110" s="44">
        <v>29</v>
      </c>
      <c r="J110" s="44">
        <v>8</v>
      </c>
      <c r="K110" s="44">
        <v>4</v>
      </c>
      <c r="L110" s="44">
        <v>4</v>
      </c>
      <c r="M110" s="45">
        <v>1</v>
      </c>
    </row>
    <row r="111" spans="1:13" ht="15.75" customHeight="1" x14ac:dyDescent="0.25">
      <c r="A111" s="4" t="s">
        <v>359</v>
      </c>
      <c r="B111" s="43">
        <v>11</v>
      </c>
      <c r="C111" s="43">
        <v>26</v>
      </c>
      <c r="D111" s="43" t="s">
        <v>305</v>
      </c>
      <c r="E111" s="44">
        <v>37.69</v>
      </c>
      <c r="F111" s="44">
        <v>37.83</v>
      </c>
      <c r="G111" s="44">
        <v>0</v>
      </c>
      <c r="H111" s="44">
        <v>29</v>
      </c>
      <c r="I111" s="44">
        <v>29</v>
      </c>
      <c r="J111" s="44">
        <v>0</v>
      </c>
      <c r="K111" s="44"/>
      <c r="L111" s="44"/>
      <c r="M111" s="45"/>
    </row>
    <row r="112" spans="1:13" ht="15.75" customHeight="1" x14ac:dyDescent="0.25">
      <c r="A112" s="4" t="s">
        <v>359</v>
      </c>
      <c r="B112" s="43">
        <v>2</v>
      </c>
      <c r="C112" s="43">
        <v>22</v>
      </c>
      <c r="D112" s="43" t="s">
        <v>37</v>
      </c>
      <c r="E112" s="44">
        <v>22.66</v>
      </c>
      <c r="F112" s="44">
        <v>37.83</v>
      </c>
      <c r="G112" s="44">
        <v>0</v>
      </c>
      <c r="H112" s="44">
        <v>20</v>
      </c>
      <c r="I112" s="44">
        <v>29</v>
      </c>
      <c r="J112" s="44">
        <v>0</v>
      </c>
      <c r="K112" s="44">
        <v>0</v>
      </c>
      <c r="L112" s="44">
        <v>0</v>
      </c>
      <c r="M112" s="45">
        <v>0</v>
      </c>
    </row>
    <row r="113" spans="1:13" ht="15.75" customHeight="1" x14ac:dyDescent="0.25">
      <c r="A113" s="4" t="s">
        <v>359</v>
      </c>
      <c r="B113" s="43">
        <v>3</v>
      </c>
      <c r="C113" s="43">
        <v>22</v>
      </c>
      <c r="D113" s="43" t="s">
        <v>37</v>
      </c>
      <c r="E113" s="44">
        <v>25.38</v>
      </c>
      <c r="F113" s="44">
        <v>37.83</v>
      </c>
      <c r="G113" s="44">
        <v>0</v>
      </c>
      <c r="H113" s="44">
        <v>16</v>
      </c>
      <c r="I113" s="44">
        <v>29</v>
      </c>
      <c r="J113" s="44">
        <v>0</v>
      </c>
      <c r="K113" s="44"/>
      <c r="L113" s="44"/>
      <c r="M113" s="45"/>
    </row>
    <row r="114" spans="1:13" ht="15.75" customHeight="1" x14ac:dyDescent="0.25">
      <c r="A114" s="4" t="s">
        <v>359</v>
      </c>
      <c r="B114" s="43">
        <v>4</v>
      </c>
      <c r="C114" s="43">
        <v>18</v>
      </c>
      <c r="D114" s="43" t="s">
        <v>99</v>
      </c>
      <c r="E114" s="44">
        <v>26.98</v>
      </c>
      <c r="F114" s="44">
        <v>37.83</v>
      </c>
      <c r="G114" s="44">
        <v>0</v>
      </c>
      <c r="H114" s="44">
        <v>21</v>
      </c>
      <c r="I114" s="44">
        <v>29</v>
      </c>
      <c r="J114" s="44">
        <v>0</v>
      </c>
      <c r="K114" s="44">
        <v>0</v>
      </c>
      <c r="L114" s="44">
        <v>0</v>
      </c>
      <c r="M114" s="45">
        <v>0</v>
      </c>
    </row>
    <row r="115" spans="1:13" ht="15.75" customHeight="1" x14ac:dyDescent="0.25">
      <c r="A115" s="4" t="s">
        <v>359</v>
      </c>
      <c r="B115" s="43">
        <v>5</v>
      </c>
      <c r="C115" s="43">
        <v>18</v>
      </c>
      <c r="D115" s="43" t="s">
        <v>99</v>
      </c>
      <c r="E115" s="44">
        <v>33.21</v>
      </c>
      <c r="F115" s="44">
        <v>37.83</v>
      </c>
      <c r="G115" s="44">
        <v>0</v>
      </c>
      <c r="H115" s="44">
        <v>27</v>
      </c>
      <c r="I115" s="44">
        <v>29</v>
      </c>
      <c r="J115" s="44">
        <v>0</v>
      </c>
      <c r="K115" s="44"/>
      <c r="L115" s="44"/>
      <c r="M115" s="45"/>
    </row>
    <row r="116" spans="1:13" ht="15.75" customHeight="1" x14ac:dyDescent="0.25">
      <c r="A116" s="4" t="s">
        <v>359</v>
      </c>
      <c r="B116" s="43">
        <v>6</v>
      </c>
      <c r="C116" s="43">
        <v>57</v>
      </c>
      <c r="D116" s="43" t="s">
        <v>204</v>
      </c>
      <c r="E116" s="44">
        <v>31.54</v>
      </c>
      <c r="F116" s="44">
        <v>37.83</v>
      </c>
      <c r="G116" s="44">
        <v>0</v>
      </c>
      <c r="H116" s="44">
        <v>27</v>
      </c>
      <c r="I116" s="44">
        <v>29</v>
      </c>
      <c r="J116" s="44">
        <v>0</v>
      </c>
      <c r="K116" s="44">
        <v>0</v>
      </c>
      <c r="L116" s="44">
        <v>0</v>
      </c>
      <c r="M116" s="45">
        <v>0</v>
      </c>
    </row>
    <row r="117" spans="1:13" ht="15.75" customHeight="1" x14ac:dyDescent="0.25">
      <c r="A117" s="4" t="s">
        <v>359</v>
      </c>
      <c r="B117" s="43">
        <v>7</v>
      </c>
      <c r="C117" s="43">
        <v>57</v>
      </c>
      <c r="D117" s="43" t="s">
        <v>204</v>
      </c>
      <c r="E117" s="44">
        <v>46.88</v>
      </c>
      <c r="F117" s="44">
        <v>37.83</v>
      </c>
      <c r="G117" s="44">
        <v>9.0500000000000007</v>
      </c>
      <c r="H117" s="44">
        <v>27</v>
      </c>
      <c r="I117" s="44">
        <v>29</v>
      </c>
      <c r="J117" s="44">
        <v>0</v>
      </c>
      <c r="K117" s="44"/>
      <c r="L117" s="44"/>
      <c r="M117" s="45"/>
    </row>
    <row r="118" spans="1:13" ht="15.75" customHeight="1" x14ac:dyDescent="0.25">
      <c r="A118" s="4" t="s">
        <v>359</v>
      </c>
      <c r="B118" s="43">
        <v>10</v>
      </c>
      <c r="C118" s="43">
        <v>9</v>
      </c>
      <c r="D118" s="43" t="s">
        <v>288</v>
      </c>
      <c r="E118" s="44">
        <v>26.06</v>
      </c>
      <c r="F118" s="44">
        <v>37.83</v>
      </c>
      <c r="G118" s="44">
        <v>0</v>
      </c>
      <c r="H118" s="44">
        <v>25</v>
      </c>
      <c r="I118" s="44">
        <v>29</v>
      </c>
      <c r="J118" s="44">
        <v>0</v>
      </c>
      <c r="K118" s="44">
        <v>0</v>
      </c>
      <c r="L118" s="44">
        <v>0</v>
      </c>
      <c r="M118" s="45">
        <v>0</v>
      </c>
    </row>
    <row r="119" spans="1:13" ht="15.75" customHeight="1" x14ac:dyDescent="0.25">
      <c r="A119" s="4" t="s">
        <v>359</v>
      </c>
      <c r="B119" s="43">
        <v>11</v>
      </c>
      <c r="C119" s="43">
        <v>9</v>
      </c>
      <c r="D119" s="43" t="s">
        <v>288</v>
      </c>
      <c r="E119" s="44">
        <v>27.42</v>
      </c>
      <c r="F119" s="44">
        <v>37.83</v>
      </c>
      <c r="G119" s="44">
        <v>0</v>
      </c>
      <c r="H119" s="44">
        <v>21</v>
      </c>
      <c r="I119" s="44">
        <v>29</v>
      </c>
      <c r="J119" s="44">
        <v>0</v>
      </c>
      <c r="K119" s="44"/>
      <c r="L119" s="44"/>
      <c r="M119" s="45"/>
    </row>
    <row r="120" spans="1:13" ht="15.75" customHeight="1" x14ac:dyDescent="0.25">
      <c r="A120" s="4" t="s">
        <v>359</v>
      </c>
      <c r="B120" s="43">
        <v>10</v>
      </c>
      <c r="C120" s="43">
        <v>23</v>
      </c>
      <c r="D120" s="43" t="s">
        <v>302</v>
      </c>
      <c r="E120" s="44">
        <v>29.36</v>
      </c>
      <c r="F120" s="44">
        <v>37.83</v>
      </c>
      <c r="G120" s="44">
        <v>0</v>
      </c>
      <c r="H120" s="44">
        <v>22</v>
      </c>
      <c r="I120" s="44">
        <v>29</v>
      </c>
      <c r="J120" s="44">
        <v>0</v>
      </c>
      <c r="K120" s="44">
        <v>0</v>
      </c>
      <c r="L120" s="44">
        <v>0</v>
      </c>
      <c r="M120" s="45">
        <v>0</v>
      </c>
    </row>
    <row r="121" spans="1:13" ht="15.75" customHeight="1" x14ac:dyDescent="0.25">
      <c r="A121" s="4" t="s">
        <v>359</v>
      </c>
      <c r="B121" s="43">
        <v>11</v>
      </c>
      <c r="C121" s="43">
        <v>23</v>
      </c>
      <c r="D121" s="43" t="s">
        <v>302</v>
      </c>
      <c r="E121" s="44">
        <v>26.65</v>
      </c>
      <c r="F121" s="44">
        <v>37.83</v>
      </c>
      <c r="G121" s="44">
        <v>0</v>
      </c>
      <c r="H121" s="44">
        <v>19</v>
      </c>
      <c r="I121" s="44">
        <v>29</v>
      </c>
      <c r="J121" s="44">
        <v>0</v>
      </c>
      <c r="K121" s="44"/>
      <c r="L121" s="44"/>
      <c r="M121" s="45"/>
    </row>
    <row r="122" spans="1:13" ht="15.75" customHeight="1" x14ac:dyDescent="0.25">
      <c r="A122" s="4" t="s">
        <v>359</v>
      </c>
      <c r="B122" s="43">
        <v>8</v>
      </c>
      <c r="C122" s="43">
        <v>7</v>
      </c>
      <c r="D122" s="43" t="s">
        <v>220</v>
      </c>
      <c r="E122" s="44">
        <v>116.64</v>
      </c>
      <c r="F122" s="44">
        <v>37.83</v>
      </c>
      <c r="G122" s="44">
        <v>78.8</v>
      </c>
      <c r="H122" s="44">
        <v>75</v>
      </c>
      <c r="I122" s="44">
        <v>29</v>
      </c>
      <c r="J122" s="44">
        <v>46</v>
      </c>
      <c r="K122" s="44">
        <v>89.75</v>
      </c>
      <c r="L122" s="44">
        <v>43.75</v>
      </c>
      <c r="M122" s="45">
        <v>0.48746518105849579</v>
      </c>
    </row>
    <row r="123" spans="1:13" ht="15.75" customHeight="1" x14ac:dyDescent="0.25">
      <c r="A123" s="4" t="s">
        <v>359</v>
      </c>
      <c r="B123" s="43">
        <v>9</v>
      </c>
      <c r="C123" s="43">
        <v>7</v>
      </c>
      <c r="D123" s="43" t="s">
        <v>220</v>
      </c>
      <c r="E123" s="44">
        <v>258.5</v>
      </c>
      <c r="F123" s="44">
        <v>37.83</v>
      </c>
      <c r="G123" s="44">
        <v>220.67</v>
      </c>
      <c r="H123" s="44">
        <v>162.5</v>
      </c>
      <c r="I123" s="44">
        <v>29</v>
      </c>
      <c r="J123" s="44">
        <v>133.5</v>
      </c>
      <c r="K123" s="44"/>
      <c r="L123" s="44"/>
      <c r="M123" s="45"/>
    </row>
    <row r="124" spans="1:13" ht="15.75" customHeight="1" x14ac:dyDescent="0.25">
      <c r="A124" s="4" t="s">
        <v>359</v>
      </c>
      <c r="B124" s="43">
        <v>4</v>
      </c>
      <c r="C124" s="43">
        <v>23</v>
      </c>
      <c r="D124" s="43" t="s">
        <v>104</v>
      </c>
      <c r="E124" s="44">
        <v>27.39</v>
      </c>
      <c r="F124" s="44">
        <v>37.83</v>
      </c>
      <c r="G124" s="44">
        <v>0</v>
      </c>
      <c r="H124" s="44">
        <v>23</v>
      </c>
      <c r="I124" s="44">
        <v>29</v>
      </c>
      <c r="J124" s="44">
        <v>0</v>
      </c>
      <c r="K124" s="44">
        <v>0</v>
      </c>
      <c r="L124" s="44">
        <v>0</v>
      </c>
      <c r="M124" s="45">
        <v>0</v>
      </c>
    </row>
    <row r="125" spans="1:13" ht="15.75" customHeight="1" x14ac:dyDescent="0.25">
      <c r="A125" s="4" t="s">
        <v>359</v>
      </c>
      <c r="B125" s="43">
        <v>5</v>
      </c>
      <c r="C125" s="43">
        <v>23</v>
      </c>
      <c r="D125" s="43" t="s">
        <v>104</v>
      </c>
      <c r="E125" s="44">
        <v>28.82</v>
      </c>
      <c r="F125" s="44">
        <v>37.83</v>
      </c>
      <c r="G125" s="44">
        <v>0</v>
      </c>
      <c r="H125" s="44">
        <v>20</v>
      </c>
      <c r="I125" s="44">
        <v>29</v>
      </c>
      <c r="J125" s="44">
        <v>0</v>
      </c>
      <c r="K125" s="44"/>
      <c r="L125" s="44"/>
      <c r="M125" s="45"/>
    </row>
    <row r="126" spans="1:13" ht="15.75" customHeight="1" x14ac:dyDescent="0.25">
      <c r="A126" s="4" t="s">
        <v>359</v>
      </c>
      <c r="B126" s="43">
        <v>4</v>
      </c>
      <c r="C126" s="43">
        <v>55</v>
      </c>
      <c r="D126" s="43" t="s">
        <v>136</v>
      </c>
      <c r="E126" s="44">
        <v>28.81</v>
      </c>
      <c r="F126" s="44">
        <v>37.83</v>
      </c>
      <c r="G126" s="44">
        <v>0</v>
      </c>
      <c r="H126" s="44">
        <v>24</v>
      </c>
      <c r="I126" s="44">
        <v>29</v>
      </c>
      <c r="J126" s="44">
        <v>0</v>
      </c>
      <c r="K126" s="44">
        <v>0</v>
      </c>
      <c r="L126" s="44">
        <v>0</v>
      </c>
      <c r="M126" s="45">
        <v>0</v>
      </c>
    </row>
    <row r="127" spans="1:13" ht="15.75" customHeight="1" x14ac:dyDescent="0.25">
      <c r="A127" s="4" t="s">
        <v>359</v>
      </c>
      <c r="B127" s="43">
        <v>5</v>
      </c>
      <c r="C127" s="43">
        <v>55</v>
      </c>
      <c r="D127" s="43" t="s">
        <v>136</v>
      </c>
      <c r="E127" s="44">
        <v>42.04</v>
      </c>
      <c r="F127" s="44">
        <v>37.83</v>
      </c>
      <c r="G127" s="44">
        <v>4.2</v>
      </c>
      <c r="H127" s="44">
        <v>27</v>
      </c>
      <c r="I127" s="44">
        <v>29</v>
      </c>
      <c r="J127" s="44">
        <v>0</v>
      </c>
      <c r="K127" s="44"/>
      <c r="L127" s="44"/>
      <c r="M127" s="45"/>
    </row>
    <row r="128" spans="1:13" ht="15.75" customHeight="1" x14ac:dyDescent="0.25">
      <c r="A128" s="4" t="s">
        <v>359</v>
      </c>
      <c r="B128" s="43">
        <v>2</v>
      </c>
      <c r="C128" s="43">
        <v>30</v>
      </c>
      <c r="D128" s="43" t="s">
        <v>45</v>
      </c>
      <c r="E128" s="44">
        <v>35.56</v>
      </c>
      <c r="F128" s="44">
        <v>37.83</v>
      </c>
      <c r="G128" s="44">
        <v>0</v>
      </c>
      <c r="H128" s="44">
        <v>33</v>
      </c>
      <c r="I128" s="44">
        <v>29</v>
      </c>
      <c r="J128" s="44">
        <v>4</v>
      </c>
      <c r="K128" s="44">
        <v>2</v>
      </c>
      <c r="L128" s="44">
        <v>2</v>
      </c>
      <c r="M128" s="45">
        <v>1</v>
      </c>
    </row>
    <row r="129" spans="1:13" ht="15.75" customHeight="1" x14ac:dyDescent="0.25">
      <c r="A129" s="4" t="s">
        <v>359</v>
      </c>
      <c r="B129" s="43">
        <v>3</v>
      </c>
      <c r="C129" s="43">
        <v>30</v>
      </c>
      <c r="D129" s="43" t="s">
        <v>45</v>
      </c>
      <c r="E129" s="44">
        <v>35.770000000000003</v>
      </c>
      <c r="F129" s="44">
        <v>37.83</v>
      </c>
      <c r="G129" s="44">
        <v>0</v>
      </c>
      <c r="H129" s="44">
        <v>29</v>
      </c>
      <c r="I129" s="44">
        <v>29</v>
      </c>
      <c r="J129" s="44">
        <v>0</v>
      </c>
      <c r="K129" s="44"/>
      <c r="L129" s="44"/>
      <c r="M129" s="45"/>
    </row>
    <row r="130" spans="1:13" ht="15.75" customHeight="1" x14ac:dyDescent="0.25">
      <c r="A130" s="4" t="s">
        <v>359</v>
      </c>
      <c r="B130" s="43">
        <v>2</v>
      </c>
      <c r="C130" s="43">
        <v>57</v>
      </c>
      <c r="D130" s="43" t="s">
        <v>72</v>
      </c>
      <c r="E130" s="44">
        <v>23.26</v>
      </c>
      <c r="F130" s="44">
        <v>37.83</v>
      </c>
      <c r="G130" s="44">
        <v>0</v>
      </c>
      <c r="H130" s="44">
        <v>15</v>
      </c>
      <c r="I130" s="44">
        <v>29</v>
      </c>
      <c r="J130" s="44">
        <v>0</v>
      </c>
      <c r="K130" s="44">
        <v>0</v>
      </c>
      <c r="L130" s="44">
        <v>0</v>
      </c>
      <c r="M130" s="45">
        <v>0</v>
      </c>
    </row>
    <row r="131" spans="1:13" ht="15.75" customHeight="1" x14ac:dyDescent="0.25">
      <c r="A131" s="4" t="s">
        <v>359</v>
      </c>
      <c r="B131" s="43">
        <v>3</v>
      </c>
      <c r="C131" s="43">
        <v>57</v>
      </c>
      <c r="D131" s="43" t="s">
        <v>72</v>
      </c>
      <c r="E131" s="44">
        <v>27.29</v>
      </c>
      <c r="F131" s="44">
        <v>37.83</v>
      </c>
      <c r="G131" s="44">
        <v>0</v>
      </c>
      <c r="H131" s="44">
        <v>21</v>
      </c>
      <c r="I131" s="44">
        <v>29</v>
      </c>
      <c r="J131" s="44">
        <v>0</v>
      </c>
      <c r="K131" s="44"/>
      <c r="L131" s="44"/>
      <c r="M131" s="45"/>
    </row>
    <row r="132" spans="1:13" ht="15.75" customHeight="1" x14ac:dyDescent="0.25">
      <c r="A132" s="4" t="s">
        <v>359</v>
      </c>
      <c r="B132" s="43">
        <v>2</v>
      </c>
      <c r="C132" s="43">
        <v>64</v>
      </c>
      <c r="D132" s="43" t="s">
        <v>79</v>
      </c>
      <c r="E132" s="44">
        <v>24.35</v>
      </c>
      <c r="F132" s="44">
        <v>37.83</v>
      </c>
      <c r="G132" s="44">
        <v>0</v>
      </c>
      <c r="H132" s="44">
        <v>16</v>
      </c>
      <c r="I132" s="44">
        <v>29</v>
      </c>
      <c r="J132" s="44">
        <v>0</v>
      </c>
      <c r="K132" s="44">
        <v>0</v>
      </c>
      <c r="L132" s="44">
        <v>0</v>
      </c>
      <c r="M132" s="45">
        <v>0</v>
      </c>
    </row>
    <row r="133" spans="1:13" ht="15.75" customHeight="1" x14ac:dyDescent="0.25">
      <c r="A133" s="4" t="s">
        <v>359</v>
      </c>
      <c r="B133" s="43">
        <v>3</v>
      </c>
      <c r="C133" s="43">
        <v>64</v>
      </c>
      <c r="D133" s="43" t="s">
        <v>79</v>
      </c>
      <c r="E133" s="44">
        <v>28.26</v>
      </c>
      <c r="F133" s="44">
        <v>37.83</v>
      </c>
      <c r="G133" s="44">
        <v>0</v>
      </c>
      <c r="H133" s="44">
        <v>22</v>
      </c>
      <c r="I133" s="44">
        <v>29</v>
      </c>
      <c r="J133" s="44">
        <v>0</v>
      </c>
      <c r="K133" s="44"/>
      <c r="L133" s="44"/>
      <c r="M133" s="45"/>
    </row>
    <row r="134" spans="1:13" ht="15.75" customHeight="1" x14ac:dyDescent="0.25">
      <c r="A134" s="4" t="s">
        <v>359</v>
      </c>
      <c r="B134" s="43">
        <v>2</v>
      </c>
      <c r="C134" s="43">
        <v>38</v>
      </c>
      <c r="D134" s="43" t="s">
        <v>53</v>
      </c>
      <c r="E134" s="44">
        <v>36.700000000000003</v>
      </c>
      <c r="F134" s="44">
        <v>37.83</v>
      </c>
      <c r="G134" s="44">
        <v>0</v>
      </c>
      <c r="H134" s="44">
        <v>33</v>
      </c>
      <c r="I134" s="44">
        <v>29</v>
      </c>
      <c r="J134" s="44">
        <v>4</v>
      </c>
      <c r="K134" s="44">
        <v>4</v>
      </c>
      <c r="L134" s="44">
        <v>0</v>
      </c>
      <c r="M134" s="45">
        <v>0</v>
      </c>
    </row>
    <row r="135" spans="1:13" ht="15.75" customHeight="1" x14ac:dyDescent="0.25">
      <c r="A135" s="4" t="s">
        <v>359</v>
      </c>
      <c r="B135" s="43">
        <v>3</v>
      </c>
      <c r="C135" s="43">
        <v>38</v>
      </c>
      <c r="D135" s="43" t="s">
        <v>53</v>
      </c>
      <c r="E135" s="44">
        <v>43.88</v>
      </c>
      <c r="F135" s="44">
        <v>37.83</v>
      </c>
      <c r="G135" s="44">
        <v>6.05</v>
      </c>
      <c r="H135" s="44">
        <v>33</v>
      </c>
      <c r="I135" s="44">
        <v>29</v>
      </c>
      <c r="J135" s="44">
        <v>4</v>
      </c>
      <c r="K135" s="44"/>
      <c r="L135" s="44"/>
      <c r="M135" s="45"/>
    </row>
    <row r="136" spans="1:13" ht="15.75" customHeight="1" x14ac:dyDescent="0.25">
      <c r="A136" s="4" t="s">
        <v>359</v>
      </c>
      <c r="B136" s="43">
        <v>2</v>
      </c>
      <c r="C136" s="43">
        <v>27</v>
      </c>
      <c r="D136" s="43" t="s">
        <v>42</v>
      </c>
      <c r="E136" s="44">
        <v>28.59</v>
      </c>
      <c r="F136" s="44">
        <v>37.83</v>
      </c>
      <c r="G136" s="44">
        <v>0</v>
      </c>
      <c r="H136" s="44">
        <v>21</v>
      </c>
      <c r="I136" s="44">
        <v>29</v>
      </c>
      <c r="J136" s="44">
        <v>0</v>
      </c>
      <c r="K136" s="44">
        <v>3</v>
      </c>
      <c r="L136" s="44">
        <v>3</v>
      </c>
      <c r="M136" s="45">
        <v>1</v>
      </c>
    </row>
    <row r="137" spans="1:13" ht="15.75" customHeight="1" x14ac:dyDescent="0.25">
      <c r="A137" s="4" t="s">
        <v>359</v>
      </c>
      <c r="B137" s="43">
        <v>3</v>
      </c>
      <c r="C137" s="43">
        <v>27</v>
      </c>
      <c r="D137" s="43" t="s">
        <v>42</v>
      </c>
      <c r="E137" s="44">
        <v>37.35</v>
      </c>
      <c r="F137" s="44">
        <v>37.83</v>
      </c>
      <c r="G137" s="44">
        <v>0</v>
      </c>
      <c r="H137" s="44">
        <v>35</v>
      </c>
      <c r="I137" s="44">
        <v>29</v>
      </c>
      <c r="J137" s="44">
        <v>6</v>
      </c>
      <c r="K137" s="44"/>
      <c r="L137" s="44"/>
      <c r="M137" s="45"/>
    </row>
    <row r="138" spans="1:13" ht="15.75" customHeight="1" x14ac:dyDescent="0.25">
      <c r="A138" s="4" t="s">
        <v>359</v>
      </c>
      <c r="B138" s="43">
        <v>6</v>
      </c>
      <c r="C138" s="43">
        <v>3</v>
      </c>
      <c r="D138" s="43" t="s">
        <v>150</v>
      </c>
      <c r="E138" s="44">
        <v>504.75</v>
      </c>
      <c r="F138" s="44">
        <v>37.83</v>
      </c>
      <c r="G138" s="44">
        <v>466.92</v>
      </c>
      <c r="H138" s="44">
        <v>460</v>
      </c>
      <c r="I138" s="44">
        <v>29</v>
      </c>
      <c r="J138" s="44">
        <v>431</v>
      </c>
      <c r="K138" s="44">
        <v>379.5</v>
      </c>
      <c r="L138" s="44">
        <v>51.5</v>
      </c>
      <c r="M138" s="45">
        <v>0.13570487483530963</v>
      </c>
    </row>
    <row r="139" spans="1:13" ht="15.75" customHeight="1" x14ac:dyDescent="0.25">
      <c r="A139" s="4" t="s">
        <v>359</v>
      </c>
      <c r="B139" s="43">
        <v>7</v>
      </c>
      <c r="C139" s="43">
        <v>3</v>
      </c>
      <c r="D139" s="43" t="s">
        <v>150</v>
      </c>
      <c r="E139" s="44">
        <v>398.74</v>
      </c>
      <c r="F139" s="44">
        <v>37.83</v>
      </c>
      <c r="G139" s="44">
        <v>360.91</v>
      </c>
      <c r="H139" s="44">
        <v>357</v>
      </c>
      <c r="I139" s="44">
        <v>29</v>
      </c>
      <c r="J139" s="44">
        <v>328</v>
      </c>
      <c r="K139" s="44"/>
      <c r="L139" s="44"/>
      <c r="M139" s="45"/>
    </row>
    <row r="140" spans="1:13" ht="15.75" customHeight="1" x14ac:dyDescent="0.25">
      <c r="A140" s="4" t="s">
        <v>359</v>
      </c>
      <c r="B140" s="43">
        <v>4</v>
      </c>
      <c r="C140" s="43">
        <v>6</v>
      </c>
      <c r="D140" s="43" t="s">
        <v>87</v>
      </c>
      <c r="E140" s="44">
        <v>17.670000000000002</v>
      </c>
      <c r="F140" s="44">
        <v>37.83</v>
      </c>
      <c r="G140" s="44">
        <v>0</v>
      </c>
      <c r="H140" s="44">
        <v>10</v>
      </c>
      <c r="I140" s="44">
        <v>29</v>
      </c>
      <c r="J140" s="44">
        <v>0</v>
      </c>
      <c r="K140" s="44">
        <v>0</v>
      </c>
      <c r="L140" s="44">
        <v>0</v>
      </c>
      <c r="M140" s="45">
        <v>0</v>
      </c>
    </row>
    <row r="141" spans="1:13" ht="15.75" customHeight="1" x14ac:dyDescent="0.25">
      <c r="A141" s="4" t="s">
        <v>359</v>
      </c>
      <c r="B141" s="43">
        <v>5</v>
      </c>
      <c r="C141" s="43">
        <v>6</v>
      </c>
      <c r="D141" s="43" t="s">
        <v>87</v>
      </c>
      <c r="E141" s="44">
        <v>29.85</v>
      </c>
      <c r="F141" s="44">
        <v>37.83</v>
      </c>
      <c r="G141" s="44">
        <v>0</v>
      </c>
      <c r="H141" s="44">
        <v>23</v>
      </c>
      <c r="I141" s="44">
        <v>29</v>
      </c>
      <c r="J141" s="44">
        <v>0</v>
      </c>
      <c r="K141" s="44"/>
      <c r="L141" s="44"/>
      <c r="M141" s="45"/>
    </row>
    <row r="142" spans="1:13" ht="15.75" customHeight="1" x14ac:dyDescent="0.25">
      <c r="A142" s="4" t="s">
        <v>359</v>
      </c>
      <c r="B142" s="43">
        <v>4</v>
      </c>
      <c r="C142" s="43">
        <v>3</v>
      </c>
      <c r="D142" s="43" t="s">
        <v>84</v>
      </c>
      <c r="E142" s="44">
        <v>35.72</v>
      </c>
      <c r="F142" s="44">
        <v>37.83</v>
      </c>
      <c r="G142" s="44">
        <v>0</v>
      </c>
      <c r="H142" s="44">
        <v>32</v>
      </c>
      <c r="I142" s="44">
        <v>29</v>
      </c>
      <c r="J142" s="44">
        <v>3</v>
      </c>
      <c r="K142" s="44">
        <v>3</v>
      </c>
      <c r="L142" s="44">
        <v>0</v>
      </c>
      <c r="M142" s="45">
        <v>0</v>
      </c>
    </row>
    <row r="143" spans="1:13" ht="15.75" customHeight="1" x14ac:dyDescent="0.25">
      <c r="A143" s="4" t="s">
        <v>359</v>
      </c>
      <c r="B143" s="43">
        <v>5</v>
      </c>
      <c r="C143" s="43">
        <v>3</v>
      </c>
      <c r="D143" s="43" t="s">
        <v>84</v>
      </c>
      <c r="E143" s="44">
        <v>36.57</v>
      </c>
      <c r="F143" s="44">
        <v>37.83</v>
      </c>
      <c r="G143" s="44">
        <v>0</v>
      </c>
      <c r="H143" s="44">
        <v>32</v>
      </c>
      <c r="I143" s="44">
        <v>29</v>
      </c>
      <c r="J143" s="44">
        <v>3</v>
      </c>
      <c r="K143" s="44"/>
      <c r="L143" s="44"/>
      <c r="M143" s="45"/>
    </row>
    <row r="144" spans="1:13" ht="15.75" customHeight="1" x14ac:dyDescent="0.25">
      <c r="A144" s="4" t="s">
        <v>359</v>
      </c>
      <c r="B144" s="43">
        <v>6</v>
      </c>
      <c r="C144" s="43">
        <v>48</v>
      </c>
      <c r="D144" s="43" t="s">
        <v>195</v>
      </c>
      <c r="E144" s="44">
        <v>35.75</v>
      </c>
      <c r="F144" s="44">
        <v>37.83</v>
      </c>
      <c r="G144" s="44">
        <v>0</v>
      </c>
      <c r="H144" s="44">
        <v>33</v>
      </c>
      <c r="I144" s="44">
        <v>29</v>
      </c>
      <c r="J144" s="44">
        <v>4</v>
      </c>
      <c r="K144" s="44">
        <v>8.5</v>
      </c>
      <c r="L144" s="44">
        <v>4.5</v>
      </c>
      <c r="M144" s="45">
        <v>0.52941176470588236</v>
      </c>
    </row>
    <row r="145" spans="1:13" ht="15.75" customHeight="1" x14ac:dyDescent="0.25">
      <c r="A145" s="4" t="s">
        <v>359</v>
      </c>
      <c r="B145" s="43">
        <v>7</v>
      </c>
      <c r="C145" s="43">
        <v>48</v>
      </c>
      <c r="D145" s="43" t="s">
        <v>195</v>
      </c>
      <c r="E145" s="44">
        <v>46.49</v>
      </c>
      <c r="F145" s="44">
        <v>37.83</v>
      </c>
      <c r="G145" s="44">
        <v>8.66</v>
      </c>
      <c r="H145" s="44">
        <v>42</v>
      </c>
      <c r="I145" s="44">
        <v>29</v>
      </c>
      <c r="J145" s="44">
        <v>13</v>
      </c>
      <c r="K145" s="44"/>
      <c r="L145" s="44"/>
      <c r="M145" s="45"/>
    </row>
    <row r="146" spans="1:13" ht="15.75" customHeight="1" x14ac:dyDescent="0.25">
      <c r="A146" s="4" t="s">
        <v>359</v>
      </c>
      <c r="B146" s="43">
        <v>6</v>
      </c>
      <c r="C146" s="43">
        <v>28</v>
      </c>
      <c r="D146" s="43" t="s">
        <v>175</v>
      </c>
      <c r="E146" s="44">
        <v>25.05</v>
      </c>
      <c r="F146" s="44">
        <v>37.83</v>
      </c>
      <c r="G146" s="44">
        <v>0</v>
      </c>
      <c r="H146" s="44">
        <v>16</v>
      </c>
      <c r="I146" s="44">
        <v>29</v>
      </c>
      <c r="J146" s="44">
        <v>0</v>
      </c>
      <c r="K146" s="44">
        <v>1</v>
      </c>
      <c r="L146" s="44">
        <v>1</v>
      </c>
      <c r="M146" s="45">
        <v>1</v>
      </c>
    </row>
    <row r="147" spans="1:13" ht="15.75" customHeight="1" x14ac:dyDescent="0.25">
      <c r="A147" s="4" t="s">
        <v>359</v>
      </c>
      <c r="B147" s="43">
        <v>7</v>
      </c>
      <c r="C147" s="43">
        <v>28</v>
      </c>
      <c r="D147" s="43" t="s">
        <v>175</v>
      </c>
      <c r="E147" s="44">
        <v>31.48</v>
      </c>
      <c r="F147" s="44">
        <v>37.83</v>
      </c>
      <c r="G147" s="44">
        <v>0</v>
      </c>
      <c r="H147" s="44">
        <v>31</v>
      </c>
      <c r="I147" s="44">
        <v>29</v>
      </c>
      <c r="J147" s="44">
        <v>2</v>
      </c>
      <c r="K147" s="44"/>
      <c r="L147" s="44"/>
      <c r="M147" s="45"/>
    </row>
    <row r="148" spans="1:13" ht="15.75" customHeight="1" x14ac:dyDescent="0.25">
      <c r="A148" s="4" t="s">
        <v>359</v>
      </c>
      <c r="B148" s="43">
        <v>4</v>
      </c>
      <c r="C148" s="43">
        <v>65</v>
      </c>
      <c r="D148" s="43" t="s">
        <v>146</v>
      </c>
      <c r="E148" s="44">
        <v>39.729999999999997</v>
      </c>
      <c r="F148" s="44">
        <v>37.83</v>
      </c>
      <c r="G148" s="44">
        <v>1.9</v>
      </c>
      <c r="H148" s="44">
        <v>21</v>
      </c>
      <c r="I148" s="44">
        <v>29</v>
      </c>
      <c r="J148" s="44">
        <v>0</v>
      </c>
      <c r="K148" s="44">
        <v>0</v>
      </c>
      <c r="L148" s="44">
        <v>0</v>
      </c>
      <c r="M148" s="45">
        <v>0</v>
      </c>
    </row>
    <row r="149" spans="1:13" ht="15.75" customHeight="1" x14ac:dyDescent="0.25">
      <c r="A149" s="4" t="s">
        <v>359</v>
      </c>
      <c r="B149" s="43">
        <v>5</v>
      </c>
      <c r="C149" s="43">
        <v>65</v>
      </c>
      <c r="D149" s="43" t="s">
        <v>146</v>
      </c>
      <c r="E149" s="44">
        <v>35.06</v>
      </c>
      <c r="F149" s="44">
        <v>37.83</v>
      </c>
      <c r="G149" s="44">
        <v>0</v>
      </c>
      <c r="H149" s="44">
        <v>17.5</v>
      </c>
      <c r="I149" s="44">
        <v>29</v>
      </c>
      <c r="J149" s="44">
        <v>0</v>
      </c>
      <c r="K149" s="44"/>
      <c r="L149" s="44"/>
      <c r="M149" s="45"/>
    </row>
    <row r="150" spans="1:13" ht="15.75" customHeight="1" x14ac:dyDescent="0.25">
      <c r="A150" s="4" t="s">
        <v>359</v>
      </c>
      <c r="B150" s="43">
        <v>10</v>
      </c>
      <c r="C150" s="43">
        <v>33</v>
      </c>
      <c r="D150" s="43" t="s">
        <v>312</v>
      </c>
      <c r="E150" s="44">
        <v>41.14</v>
      </c>
      <c r="F150" s="44">
        <v>37.83</v>
      </c>
      <c r="G150" s="44">
        <v>3.3</v>
      </c>
      <c r="H150" s="44">
        <v>34</v>
      </c>
      <c r="I150" s="44">
        <v>29</v>
      </c>
      <c r="J150" s="44">
        <v>5</v>
      </c>
      <c r="K150" s="44">
        <v>3</v>
      </c>
      <c r="L150" s="44">
        <v>2</v>
      </c>
      <c r="M150" s="45">
        <v>0.66666666666666652</v>
      </c>
    </row>
    <row r="151" spans="1:13" ht="15.75" customHeight="1" x14ac:dyDescent="0.25">
      <c r="A151" s="4" t="s">
        <v>359</v>
      </c>
      <c r="B151" s="43">
        <v>11</v>
      </c>
      <c r="C151" s="43">
        <v>33</v>
      </c>
      <c r="D151" s="43" t="s">
        <v>312</v>
      </c>
      <c r="E151" s="44">
        <v>37.53</v>
      </c>
      <c r="F151" s="44">
        <v>37.83</v>
      </c>
      <c r="G151" s="44">
        <v>0</v>
      </c>
      <c r="H151" s="44">
        <v>30</v>
      </c>
      <c r="I151" s="44">
        <v>29</v>
      </c>
      <c r="J151" s="44">
        <v>1</v>
      </c>
      <c r="K151" s="44"/>
      <c r="L151" s="44"/>
      <c r="M151" s="45"/>
    </row>
    <row r="152" spans="1:13" ht="15.75" customHeight="1" x14ac:dyDescent="0.25">
      <c r="A152" s="4" t="s">
        <v>359</v>
      </c>
      <c r="B152" s="43">
        <v>6</v>
      </c>
      <c r="C152" s="43">
        <v>64</v>
      </c>
      <c r="D152" s="43" t="s">
        <v>211</v>
      </c>
      <c r="E152" s="44">
        <v>40.659999999999997</v>
      </c>
      <c r="F152" s="44">
        <v>37.83</v>
      </c>
      <c r="G152" s="44">
        <v>2.83</v>
      </c>
      <c r="H152" s="44">
        <v>27</v>
      </c>
      <c r="I152" s="44">
        <v>29</v>
      </c>
      <c r="J152" s="44">
        <v>0</v>
      </c>
      <c r="K152" s="44">
        <v>0</v>
      </c>
      <c r="L152" s="44">
        <v>0</v>
      </c>
      <c r="M152" s="45">
        <v>0</v>
      </c>
    </row>
    <row r="153" spans="1:13" ht="15.75" customHeight="1" x14ac:dyDescent="0.25">
      <c r="A153" s="4" t="s">
        <v>359</v>
      </c>
      <c r="B153" s="43">
        <v>7</v>
      </c>
      <c r="C153" s="43">
        <v>64</v>
      </c>
      <c r="D153" s="43" t="s">
        <v>211</v>
      </c>
      <c r="E153" s="44">
        <v>32.74</v>
      </c>
      <c r="F153" s="44">
        <v>37.83</v>
      </c>
      <c r="G153" s="44">
        <v>0</v>
      </c>
      <c r="H153" s="44">
        <v>25</v>
      </c>
      <c r="I153" s="44">
        <v>29</v>
      </c>
      <c r="J153" s="44">
        <v>0</v>
      </c>
      <c r="K153" s="44"/>
      <c r="L153" s="44"/>
      <c r="M153" s="45"/>
    </row>
    <row r="154" spans="1:13" ht="15.75" customHeight="1" x14ac:dyDescent="0.25">
      <c r="A154" s="4" t="s">
        <v>359</v>
      </c>
      <c r="B154" s="43">
        <v>8</v>
      </c>
      <c r="C154" s="43">
        <v>32</v>
      </c>
      <c r="D154" s="43" t="s">
        <v>245</v>
      </c>
      <c r="E154" s="44">
        <v>38.99</v>
      </c>
      <c r="F154" s="44">
        <v>37.83</v>
      </c>
      <c r="G154" s="44">
        <v>1.1599999999999999</v>
      </c>
      <c r="H154" s="44">
        <v>37</v>
      </c>
      <c r="I154" s="44">
        <v>29</v>
      </c>
      <c r="J154" s="44">
        <v>8</v>
      </c>
      <c r="K154" s="44">
        <v>7</v>
      </c>
      <c r="L154" s="44">
        <v>1</v>
      </c>
      <c r="M154" s="45">
        <v>0.14285714285714285</v>
      </c>
    </row>
    <row r="155" spans="1:13" ht="15.75" customHeight="1" x14ac:dyDescent="0.25">
      <c r="A155" s="4" t="s">
        <v>359</v>
      </c>
      <c r="B155" s="43">
        <v>9</v>
      </c>
      <c r="C155" s="43">
        <v>32</v>
      </c>
      <c r="D155" s="43" t="s">
        <v>245</v>
      </c>
      <c r="E155" s="44">
        <v>38.159999999999997</v>
      </c>
      <c r="F155" s="44">
        <v>37.83</v>
      </c>
      <c r="G155" s="44">
        <v>0.33</v>
      </c>
      <c r="H155" s="44">
        <v>35</v>
      </c>
      <c r="I155" s="44">
        <v>29</v>
      </c>
      <c r="J155" s="44">
        <v>6</v>
      </c>
      <c r="K155" s="44"/>
      <c r="L155" s="44"/>
      <c r="M155" s="45"/>
    </row>
    <row r="156" spans="1:13" ht="15.75" customHeight="1" x14ac:dyDescent="0.25">
      <c r="A156" s="4" t="s">
        <v>359</v>
      </c>
      <c r="B156" s="43">
        <v>10</v>
      </c>
      <c r="C156" s="43">
        <v>10</v>
      </c>
      <c r="D156" s="43" t="s">
        <v>289</v>
      </c>
      <c r="E156" s="44">
        <v>20.420000000000002</v>
      </c>
      <c r="F156" s="44">
        <v>37.83</v>
      </c>
      <c r="G156" s="44">
        <v>0</v>
      </c>
      <c r="H156" s="44">
        <v>8</v>
      </c>
      <c r="I156" s="44">
        <v>29</v>
      </c>
      <c r="J156" s="44">
        <v>0</v>
      </c>
      <c r="K156" s="44">
        <v>0</v>
      </c>
      <c r="L156" s="44">
        <v>0</v>
      </c>
      <c r="M156" s="45">
        <v>0</v>
      </c>
    </row>
    <row r="157" spans="1:13" ht="15.75" customHeight="1" x14ac:dyDescent="0.25">
      <c r="A157" s="4" t="s">
        <v>359</v>
      </c>
      <c r="B157" s="43">
        <v>11</v>
      </c>
      <c r="C157" s="43">
        <v>10</v>
      </c>
      <c r="D157" s="43" t="s">
        <v>289</v>
      </c>
      <c r="E157" s="44">
        <v>33.840000000000003</v>
      </c>
      <c r="F157" s="44">
        <v>37.83</v>
      </c>
      <c r="G157" s="44">
        <v>0</v>
      </c>
      <c r="H157" s="44">
        <v>28</v>
      </c>
      <c r="I157" s="44">
        <v>29</v>
      </c>
      <c r="J157" s="44">
        <v>0</v>
      </c>
      <c r="K157" s="44"/>
      <c r="L157" s="44"/>
      <c r="M157" s="45"/>
    </row>
    <row r="158" spans="1:13" ht="15.75" customHeight="1" x14ac:dyDescent="0.25">
      <c r="A158" s="4" t="s">
        <v>359</v>
      </c>
      <c r="B158" s="43">
        <v>8</v>
      </c>
      <c r="C158" s="43">
        <v>48</v>
      </c>
      <c r="D158" s="43" t="s">
        <v>261</v>
      </c>
      <c r="E158" s="44">
        <v>54.34</v>
      </c>
      <c r="F158" s="44">
        <v>37.83</v>
      </c>
      <c r="G158" s="44">
        <v>16.510000000000002</v>
      </c>
      <c r="H158" s="44">
        <v>28</v>
      </c>
      <c r="I158" s="44">
        <v>29</v>
      </c>
      <c r="J158" s="44">
        <v>0</v>
      </c>
      <c r="K158" s="44">
        <v>2</v>
      </c>
      <c r="L158" s="44">
        <v>2</v>
      </c>
      <c r="M158" s="45">
        <v>1</v>
      </c>
    </row>
    <row r="159" spans="1:13" ht="15.75" customHeight="1" x14ac:dyDescent="0.25">
      <c r="A159" s="4" t="s">
        <v>359</v>
      </c>
      <c r="B159" s="43">
        <v>9</v>
      </c>
      <c r="C159" s="43">
        <v>48</v>
      </c>
      <c r="D159" s="43" t="s">
        <v>261</v>
      </c>
      <c r="E159" s="44">
        <v>45.75</v>
      </c>
      <c r="F159" s="44">
        <v>37.83</v>
      </c>
      <c r="G159" s="44">
        <v>7.92</v>
      </c>
      <c r="H159" s="44">
        <v>33</v>
      </c>
      <c r="I159" s="44">
        <v>29</v>
      </c>
      <c r="J159" s="44">
        <v>4</v>
      </c>
      <c r="K159" s="44"/>
      <c r="L159" s="44"/>
      <c r="M159" s="45"/>
    </row>
    <row r="160" spans="1:13" ht="15.75" customHeight="1" x14ac:dyDescent="0.25">
      <c r="A160" s="4" t="s">
        <v>359</v>
      </c>
      <c r="B160" s="43">
        <v>10</v>
      </c>
      <c r="C160" s="43">
        <v>29</v>
      </c>
      <c r="D160" s="43" t="s">
        <v>308</v>
      </c>
      <c r="E160" s="44">
        <v>30.48</v>
      </c>
      <c r="F160" s="44">
        <v>37.83</v>
      </c>
      <c r="G160" s="44">
        <v>0</v>
      </c>
      <c r="H160" s="44">
        <v>23</v>
      </c>
      <c r="I160" s="44">
        <v>29</v>
      </c>
      <c r="J160" s="44">
        <v>0</v>
      </c>
      <c r="K160" s="44">
        <v>0</v>
      </c>
      <c r="L160" s="44">
        <v>0</v>
      </c>
      <c r="M160" s="45">
        <v>0</v>
      </c>
    </row>
    <row r="161" spans="1:13" ht="15.75" customHeight="1" x14ac:dyDescent="0.25">
      <c r="A161" s="4" t="s">
        <v>359</v>
      </c>
      <c r="B161" s="43">
        <v>11</v>
      </c>
      <c r="C161" s="43">
        <v>29</v>
      </c>
      <c r="D161" s="43" t="s">
        <v>308</v>
      </c>
      <c r="E161" s="44">
        <v>29.81</v>
      </c>
      <c r="F161" s="44">
        <v>37.83</v>
      </c>
      <c r="G161" s="44">
        <v>0</v>
      </c>
      <c r="H161" s="44">
        <v>25</v>
      </c>
      <c r="I161" s="44">
        <v>29</v>
      </c>
      <c r="J161" s="44">
        <v>0</v>
      </c>
      <c r="K161" s="44"/>
      <c r="L161" s="44"/>
      <c r="M161" s="45"/>
    </row>
    <row r="162" spans="1:13" ht="15.75" customHeight="1" x14ac:dyDescent="0.25">
      <c r="A162" s="4" t="s">
        <v>359</v>
      </c>
      <c r="B162" s="43">
        <v>8</v>
      </c>
      <c r="C162" s="43">
        <v>3</v>
      </c>
      <c r="D162" s="43" t="s">
        <v>216</v>
      </c>
      <c r="E162" s="44">
        <v>33.880000000000003</v>
      </c>
      <c r="F162" s="44">
        <v>37.83</v>
      </c>
      <c r="G162" s="44">
        <v>0</v>
      </c>
      <c r="H162" s="44">
        <v>27</v>
      </c>
      <c r="I162" s="44">
        <v>29</v>
      </c>
      <c r="J162" s="44">
        <v>0</v>
      </c>
      <c r="K162" s="44">
        <v>7.5</v>
      </c>
      <c r="L162" s="44">
        <v>7.5</v>
      </c>
      <c r="M162" s="45">
        <v>1</v>
      </c>
    </row>
    <row r="163" spans="1:13" ht="15.75" customHeight="1" x14ac:dyDescent="0.25">
      <c r="A163" s="4" t="s">
        <v>359</v>
      </c>
      <c r="B163" s="43">
        <v>9</v>
      </c>
      <c r="C163" s="43">
        <v>3</v>
      </c>
      <c r="D163" s="43" t="s">
        <v>216</v>
      </c>
      <c r="E163" s="44">
        <v>48.61</v>
      </c>
      <c r="F163" s="44">
        <v>37.83</v>
      </c>
      <c r="G163" s="44">
        <v>10.78</v>
      </c>
      <c r="H163" s="44">
        <v>44</v>
      </c>
      <c r="I163" s="44">
        <v>29</v>
      </c>
      <c r="J163" s="44">
        <v>15</v>
      </c>
      <c r="K163" s="44"/>
      <c r="L163" s="44"/>
      <c r="M163" s="45"/>
    </row>
    <row r="164" spans="1:13" ht="15.75" customHeight="1" x14ac:dyDescent="0.25">
      <c r="A164" s="4" t="s">
        <v>359</v>
      </c>
      <c r="B164" s="43">
        <v>4</v>
      </c>
      <c r="C164" s="43">
        <v>38</v>
      </c>
      <c r="D164" s="43" t="s">
        <v>119</v>
      </c>
      <c r="E164" s="44">
        <v>38.56</v>
      </c>
      <c r="F164" s="44">
        <v>37.83</v>
      </c>
      <c r="G164" s="44">
        <v>0.73</v>
      </c>
      <c r="H164" s="44">
        <v>29</v>
      </c>
      <c r="I164" s="44">
        <v>29</v>
      </c>
      <c r="J164" s="44">
        <v>0</v>
      </c>
      <c r="K164" s="44">
        <v>0</v>
      </c>
      <c r="L164" s="44">
        <v>0</v>
      </c>
      <c r="M164" s="45">
        <v>0</v>
      </c>
    </row>
    <row r="165" spans="1:13" ht="15.75" customHeight="1" x14ac:dyDescent="0.25">
      <c r="A165" s="4" t="s">
        <v>359</v>
      </c>
      <c r="B165" s="43">
        <v>5</v>
      </c>
      <c r="C165" s="43">
        <v>38</v>
      </c>
      <c r="D165" s="43" t="s">
        <v>119</v>
      </c>
      <c r="E165" s="44">
        <v>28.37</v>
      </c>
      <c r="F165" s="44">
        <v>37.83</v>
      </c>
      <c r="G165" s="44">
        <v>0</v>
      </c>
      <c r="H165" s="44">
        <v>25</v>
      </c>
      <c r="I165" s="44">
        <v>29</v>
      </c>
      <c r="J165" s="44">
        <v>0</v>
      </c>
      <c r="K165" s="44"/>
      <c r="L165" s="44"/>
      <c r="M165" s="45"/>
    </row>
    <row r="166" spans="1:13" ht="15.75" customHeight="1" x14ac:dyDescent="0.25">
      <c r="A166" s="4" t="s">
        <v>359</v>
      </c>
      <c r="B166" s="43">
        <v>2</v>
      </c>
      <c r="C166" s="43">
        <v>13</v>
      </c>
      <c r="D166" s="43" t="s">
        <v>28</v>
      </c>
      <c r="E166" s="44">
        <v>23.03</v>
      </c>
      <c r="F166" s="44">
        <v>37.83</v>
      </c>
      <c r="G166" s="44">
        <v>0</v>
      </c>
      <c r="H166" s="44">
        <v>10</v>
      </c>
      <c r="I166" s="44">
        <v>29</v>
      </c>
      <c r="J166" s="44">
        <v>0</v>
      </c>
      <c r="K166" s="44">
        <v>0</v>
      </c>
      <c r="L166" s="44">
        <v>0</v>
      </c>
      <c r="M166" s="45">
        <v>0</v>
      </c>
    </row>
    <row r="167" spans="1:13" ht="15.75" customHeight="1" x14ac:dyDescent="0.25">
      <c r="A167" s="4" t="s">
        <v>359</v>
      </c>
      <c r="B167" s="43">
        <v>3</v>
      </c>
      <c r="C167" s="43">
        <v>13</v>
      </c>
      <c r="D167" s="43" t="s">
        <v>28</v>
      </c>
      <c r="E167" s="44">
        <v>25.78</v>
      </c>
      <c r="F167" s="44">
        <v>37.83</v>
      </c>
      <c r="G167" s="44">
        <v>0</v>
      </c>
      <c r="H167" s="44">
        <v>16</v>
      </c>
      <c r="I167" s="44">
        <v>29</v>
      </c>
      <c r="J167" s="44">
        <v>0</v>
      </c>
      <c r="K167" s="44"/>
      <c r="L167" s="44"/>
      <c r="M167" s="45"/>
    </row>
    <row r="168" spans="1:13" ht="15.75" customHeight="1" x14ac:dyDescent="0.25">
      <c r="A168" s="4" t="s">
        <v>359</v>
      </c>
      <c r="B168" s="43">
        <v>8</v>
      </c>
      <c r="C168" s="43">
        <v>65</v>
      </c>
      <c r="D168" s="43" t="s">
        <v>278</v>
      </c>
      <c r="E168" s="44">
        <v>36.76</v>
      </c>
      <c r="F168" s="44">
        <v>37.83</v>
      </c>
      <c r="G168" s="44">
        <v>0</v>
      </c>
      <c r="H168" s="44">
        <v>19</v>
      </c>
      <c r="I168" s="44">
        <v>29</v>
      </c>
      <c r="J168" s="44">
        <v>0</v>
      </c>
      <c r="K168" s="44">
        <v>0</v>
      </c>
      <c r="L168" s="44">
        <v>0</v>
      </c>
      <c r="M168" s="45">
        <v>0</v>
      </c>
    </row>
    <row r="169" spans="1:13" ht="15.75" customHeight="1" x14ac:dyDescent="0.25">
      <c r="A169" s="4" t="s">
        <v>359</v>
      </c>
      <c r="B169" s="43">
        <v>9</v>
      </c>
      <c r="C169" s="43">
        <v>65</v>
      </c>
      <c r="D169" s="43" t="s">
        <v>278</v>
      </c>
      <c r="E169" s="44">
        <v>28.71</v>
      </c>
      <c r="F169" s="44">
        <v>37.83</v>
      </c>
      <c r="G169" s="44">
        <v>0</v>
      </c>
      <c r="H169" s="44">
        <v>24</v>
      </c>
      <c r="I169" s="44">
        <v>29</v>
      </c>
      <c r="J169" s="44">
        <v>0</v>
      </c>
      <c r="K169" s="44"/>
      <c r="L169" s="44"/>
      <c r="M169" s="45"/>
    </row>
    <row r="170" spans="1:13" ht="15.75" customHeight="1" x14ac:dyDescent="0.25">
      <c r="A170" s="4" t="s">
        <v>359</v>
      </c>
      <c r="B170" s="43">
        <v>2</v>
      </c>
      <c r="C170" s="43">
        <v>15</v>
      </c>
      <c r="D170" s="43" t="s">
        <v>30</v>
      </c>
      <c r="E170" s="44">
        <v>30.72</v>
      </c>
      <c r="F170" s="44">
        <v>37.83</v>
      </c>
      <c r="G170" s="44">
        <v>0</v>
      </c>
      <c r="H170" s="44">
        <v>25</v>
      </c>
      <c r="I170" s="44">
        <v>29</v>
      </c>
      <c r="J170" s="44">
        <v>0</v>
      </c>
      <c r="K170" s="44">
        <v>0</v>
      </c>
      <c r="L170" s="44">
        <v>0</v>
      </c>
      <c r="M170" s="45">
        <v>0</v>
      </c>
    </row>
    <row r="171" spans="1:13" ht="15.75" customHeight="1" x14ac:dyDescent="0.25">
      <c r="A171" s="4" t="s">
        <v>359</v>
      </c>
      <c r="B171" s="43">
        <v>3</v>
      </c>
      <c r="C171" s="43">
        <v>15</v>
      </c>
      <c r="D171" s="43" t="s">
        <v>30</v>
      </c>
      <c r="E171" s="44">
        <v>30.99</v>
      </c>
      <c r="F171" s="44">
        <v>37.83</v>
      </c>
      <c r="G171" s="44">
        <v>0</v>
      </c>
      <c r="H171" s="44">
        <v>27</v>
      </c>
      <c r="I171" s="44">
        <v>29</v>
      </c>
      <c r="J171" s="44">
        <v>0</v>
      </c>
      <c r="K171" s="44"/>
      <c r="L171" s="44"/>
      <c r="M171" s="45"/>
    </row>
    <row r="172" spans="1:13" ht="15.75" customHeight="1" x14ac:dyDescent="0.25">
      <c r="A172" s="4" t="s">
        <v>359</v>
      </c>
      <c r="B172" s="43">
        <v>10</v>
      </c>
      <c r="C172" s="43">
        <v>32</v>
      </c>
      <c r="D172" s="43" t="s">
        <v>311</v>
      </c>
      <c r="E172" s="44">
        <v>29.85</v>
      </c>
      <c r="F172" s="44">
        <v>37.83</v>
      </c>
      <c r="G172" s="44">
        <v>0</v>
      </c>
      <c r="H172" s="44">
        <v>22</v>
      </c>
      <c r="I172" s="44">
        <v>29</v>
      </c>
      <c r="J172" s="44">
        <v>0</v>
      </c>
      <c r="K172" s="44">
        <v>0</v>
      </c>
      <c r="L172" s="44">
        <v>0</v>
      </c>
      <c r="M172" s="45">
        <v>0</v>
      </c>
    </row>
    <row r="173" spans="1:13" ht="15.75" customHeight="1" x14ac:dyDescent="0.25">
      <c r="A173" s="4" t="s">
        <v>359</v>
      </c>
      <c r="B173" s="43">
        <v>11</v>
      </c>
      <c r="C173" s="43">
        <v>32</v>
      </c>
      <c r="D173" s="43" t="s">
        <v>311</v>
      </c>
      <c r="E173" s="44">
        <v>29.5</v>
      </c>
      <c r="F173" s="44">
        <v>37.83</v>
      </c>
      <c r="G173" s="44">
        <v>0</v>
      </c>
      <c r="H173" s="44">
        <v>21</v>
      </c>
      <c r="I173" s="44">
        <v>29</v>
      </c>
      <c r="J173" s="44">
        <v>0</v>
      </c>
      <c r="K173" s="44"/>
      <c r="L173" s="44"/>
      <c r="M173" s="45"/>
    </row>
    <row r="174" spans="1:13" ht="15.75" customHeight="1" x14ac:dyDescent="0.25">
      <c r="A174" s="4" t="s">
        <v>359</v>
      </c>
      <c r="B174" s="43">
        <v>4</v>
      </c>
      <c r="C174" s="43">
        <v>47</v>
      </c>
      <c r="D174" s="43" t="s">
        <v>128</v>
      </c>
      <c r="E174" s="44">
        <v>25.27</v>
      </c>
      <c r="F174" s="44">
        <v>37.83</v>
      </c>
      <c r="G174" s="44">
        <v>0</v>
      </c>
      <c r="H174" s="44">
        <v>19</v>
      </c>
      <c r="I174" s="44">
        <v>29</v>
      </c>
      <c r="J174" s="44">
        <v>0</v>
      </c>
      <c r="K174" s="44">
        <v>0</v>
      </c>
      <c r="L174" s="44">
        <v>0</v>
      </c>
      <c r="M174" s="45">
        <v>0</v>
      </c>
    </row>
    <row r="175" spans="1:13" ht="15.75" customHeight="1" x14ac:dyDescent="0.25">
      <c r="A175" s="4" t="s">
        <v>359</v>
      </c>
      <c r="B175" s="43">
        <v>5</v>
      </c>
      <c r="C175" s="43">
        <v>47</v>
      </c>
      <c r="D175" s="43" t="s">
        <v>128</v>
      </c>
      <c r="E175" s="44">
        <v>43.03</v>
      </c>
      <c r="F175" s="44">
        <v>37.83</v>
      </c>
      <c r="G175" s="44">
        <v>5.2</v>
      </c>
      <c r="H175" s="44">
        <v>29</v>
      </c>
      <c r="I175" s="44">
        <v>29</v>
      </c>
      <c r="J175" s="44">
        <v>0</v>
      </c>
      <c r="K175" s="44"/>
      <c r="L175" s="44"/>
      <c r="M175" s="45"/>
    </row>
    <row r="176" spans="1:13" ht="15.75" customHeight="1" x14ac:dyDescent="0.25">
      <c r="A176" s="4" t="s">
        <v>359</v>
      </c>
      <c r="B176" s="43">
        <v>6</v>
      </c>
      <c r="C176" s="43">
        <v>10</v>
      </c>
      <c r="D176" s="43" t="s">
        <v>157</v>
      </c>
      <c r="E176" s="44">
        <v>31.1</v>
      </c>
      <c r="F176" s="44">
        <v>37.83</v>
      </c>
      <c r="G176" s="44">
        <v>0</v>
      </c>
      <c r="H176" s="44">
        <v>29</v>
      </c>
      <c r="I176" s="44">
        <v>29</v>
      </c>
      <c r="J176" s="44">
        <v>0</v>
      </c>
      <c r="K176" s="44">
        <v>0</v>
      </c>
      <c r="L176" s="44">
        <v>0</v>
      </c>
      <c r="M176" s="45">
        <v>0</v>
      </c>
    </row>
    <row r="177" spans="1:13" ht="15.75" customHeight="1" x14ac:dyDescent="0.25">
      <c r="A177" s="4" t="s">
        <v>359</v>
      </c>
      <c r="B177" s="43">
        <v>7</v>
      </c>
      <c r="C177" s="43">
        <v>10</v>
      </c>
      <c r="D177" s="43" t="s">
        <v>157</v>
      </c>
      <c r="E177" s="44">
        <v>28.09</v>
      </c>
      <c r="F177" s="44">
        <v>37.83</v>
      </c>
      <c r="G177" s="44">
        <v>0</v>
      </c>
      <c r="H177" s="44">
        <v>26</v>
      </c>
      <c r="I177" s="44">
        <v>29</v>
      </c>
      <c r="J177" s="44">
        <v>0</v>
      </c>
      <c r="K177" s="44"/>
      <c r="L177" s="44"/>
      <c r="M177" s="45"/>
    </row>
    <row r="178" spans="1:13" ht="15.75" customHeight="1" x14ac:dyDescent="0.25">
      <c r="A178" s="4" t="s">
        <v>359</v>
      </c>
      <c r="B178" s="43">
        <v>4</v>
      </c>
      <c r="C178" s="43">
        <v>15</v>
      </c>
      <c r="D178" s="43" t="s">
        <v>96</v>
      </c>
      <c r="E178" s="44">
        <v>51.47</v>
      </c>
      <c r="F178" s="44">
        <v>37.83</v>
      </c>
      <c r="G178" s="44">
        <v>13.64</v>
      </c>
      <c r="H178" s="44">
        <v>48</v>
      </c>
      <c r="I178" s="44">
        <v>29</v>
      </c>
      <c r="J178" s="44">
        <v>19</v>
      </c>
      <c r="K178" s="44">
        <v>20</v>
      </c>
      <c r="L178" s="44">
        <v>1</v>
      </c>
      <c r="M178" s="45">
        <v>0.05</v>
      </c>
    </row>
    <row r="179" spans="1:13" ht="15.75" customHeight="1" x14ac:dyDescent="0.25">
      <c r="A179" s="4" t="s">
        <v>359</v>
      </c>
      <c r="B179" s="43">
        <v>5</v>
      </c>
      <c r="C179" s="43">
        <v>15</v>
      </c>
      <c r="D179" s="43" t="s">
        <v>96</v>
      </c>
      <c r="E179" s="44">
        <v>57.26</v>
      </c>
      <c r="F179" s="44">
        <v>37.83</v>
      </c>
      <c r="G179" s="44">
        <v>19.43</v>
      </c>
      <c r="H179" s="44">
        <v>50</v>
      </c>
      <c r="I179" s="44">
        <v>29</v>
      </c>
      <c r="J179" s="44">
        <v>21</v>
      </c>
      <c r="K179" s="44"/>
      <c r="L179" s="44"/>
      <c r="M179" s="45"/>
    </row>
    <row r="180" spans="1:13" ht="15.75" customHeight="1" x14ac:dyDescent="0.25">
      <c r="A180" s="4" t="s">
        <v>359</v>
      </c>
      <c r="B180" s="43">
        <v>8</v>
      </c>
      <c r="C180" s="43">
        <v>13</v>
      </c>
      <c r="D180" s="43" t="s">
        <v>226</v>
      </c>
      <c r="E180" s="44">
        <v>18.68</v>
      </c>
      <c r="F180" s="44">
        <v>37.83</v>
      </c>
      <c r="G180" s="44">
        <v>0</v>
      </c>
      <c r="H180" s="44">
        <v>4</v>
      </c>
      <c r="I180" s="44">
        <v>29</v>
      </c>
      <c r="J180" s="44">
        <v>0</v>
      </c>
      <c r="K180" s="44">
        <v>5.5</v>
      </c>
      <c r="L180" s="44">
        <v>5.5</v>
      </c>
      <c r="M180" s="45">
        <v>1</v>
      </c>
    </row>
    <row r="181" spans="1:13" ht="15.75" customHeight="1" x14ac:dyDescent="0.25">
      <c r="A181" s="4" t="s">
        <v>359</v>
      </c>
      <c r="B181" s="43">
        <v>9</v>
      </c>
      <c r="C181" s="43">
        <v>13</v>
      </c>
      <c r="D181" s="43" t="s">
        <v>226</v>
      </c>
      <c r="E181" s="44">
        <v>110.36</v>
      </c>
      <c r="F181" s="44">
        <v>37.83</v>
      </c>
      <c r="G181" s="44">
        <v>72.53</v>
      </c>
      <c r="H181" s="44">
        <v>40</v>
      </c>
      <c r="I181" s="44">
        <v>29</v>
      </c>
      <c r="J181" s="44">
        <v>11</v>
      </c>
      <c r="K181" s="44"/>
      <c r="L181" s="44"/>
      <c r="M181" s="45"/>
    </row>
    <row r="182" spans="1:13" ht="15.75" customHeight="1" x14ac:dyDescent="0.25">
      <c r="A182" s="4" t="s">
        <v>359</v>
      </c>
      <c r="B182" s="43">
        <v>10</v>
      </c>
      <c r="C182" s="43">
        <v>24</v>
      </c>
      <c r="D182" s="43" t="s">
        <v>303</v>
      </c>
      <c r="E182" s="44">
        <v>35.72</v>
      </c>
      <c r="F182" s="44">
        <v>37.83</v>
      </c>
      <c r="G182" s="44">
        <v>0</v>
      </c>
      <c r="H182" s="44">
        <v>31</v>
      </c>
      <c r="I182" s="44">
        <v>29</v>
      </c>
      <c r="J182" s="44">
        <v>2</v>
      </c>
      <c r="K182" s="44">
        <v>5.75</v>
      </c>
      <c r="L182" s="44">
        <v>3.75</v>
      </c>
      <c r="M182" s="45">
        <v>0.65217391304347827</v>
      </c>
    </row>
    <row r="183" spans="1:13" ht="15.75" customHeight="1" x14ac:dyDescent="0.25">
      <c r="A183" s="4" t="s">
        <v>359</v>
      </c>
      <c r="B183" s="43">
        <v>11</v>
      </c>
      <c r="C183" s="43">
        <v>24</v>
      </c>
      <c r="D183" s="43" t="s">
        <v>303</v>
      </c>
      <c r="E183" s="44">
        <v>45.38</v>
      </c>
      <c r="F183" s="44">
        <v>37.83</v>
      </c>
      <c r="G183" s="44">
        <v>7.54</v>
      </c>
      <c r="H183" s="44">
        <v>38.5</v>
      </c>
      <c r="I183" s="44">
        <v>29</v>
      </c>
      <c r="J183" s="44">
        <v>9.5</v>
      </c>
      <c r="K183" s="44"/>
      <c r="L183" s="44"/>
      <c r="M183" s="45"/>
    </row>
    <row r="184" spans="1:13" ht="15.75" customHeight="1" x14ac:dyDescent="0.25">
      <c r="A184" s="4" t="s">
        <v>359</v>
      </c>
      <c r="B184" s="43">
        <v>4</v>
      </c>
      <c r="C184" s="43">
        <v>12</v>
      </c>
      <c r="D184" s="43" t="s">
        <v>93</v>
      </c>
      <c r="E184" s="44">
        <v>26.55</v>
      </c>
      <c r="F184" s="44">
        <v>37.83</v>
      </c>
      <c r="G184" s="44">
        <v>0</v>
      </c>
      <c r="H184" s="44">
        <v>23</v>
      </c>
      <c r="I184" s="44">
        <v>29</v>
      </c>
      <c r="J184" s="44">
        <v>0</v>
      </c>
      <c r="K184" s="44">
        <v>0</v>
      </c>
      <c r="L184" s="44">
        <v>0</v>
      </c>
      <c r="M184" s="45">
        <v>0</v>
      </c>
    </row>
    <row r="185" spans="1:13" ht="15.75" customHeight="1" x14ac:dyDescent="0.25">
      <c r="A185" s="4" t="s">
        <v>359</v>
      </c>
      <c r="B185" s="43">
        <v>5</v>
      </c>
      <c r="C185" s="43">
        <v>12</v>
      </c>
      <c r="D185" s="43" t="s">
        <v>93</v>
      </c>
      <c r="E185" s="44">
        <v>29.81</v>
      </c>
      <c r="F185" s="44">
        <v>37.83</v>
      </c>
      <c r="G185" s="44">
        <v>0</v>
      </c>
      <c r="H185" s="44">
        <v>23</v>
      </c>
      <c r="I185" s="44">
        <v>29</v>
      </c>
      <c r="J185" s="44">
        <v>0</v>
      </c>
      <c r="K185" s="44"/>
      <c r="L185" s="44"/>
      <c r="M185" s="45"/>
    </row>
    <row r="186" spans="1:13" ht="15.75" customHeight="1" x14ac:dyDescent="0.25">
      <c r="A186" s="4" t="s">
        <v>359</v>
      </c>
      <c r="B186" s="43">
        <v>10</v>
      </c>
      <c r="C186" s="43">
        <v>2</v>
      </c>
      <c r="D186" s="43" t="s">
        <v>281</v>
      </c>
      <c r="E186" s="44">
        <v>31.42</v>
      </c>
      <c r="F186" s="44">
        <v>37.83</v>
      </c>
      <c r="G186" s="44">
        <v>0</v>
      </c>
      <c r="H186" s="44">
        <v>26</v>
      </c>
      <c r="I186" s="44">
        <v>29</v>
      </c>
      <c r="J186" s="44">
        <v>0</v>
      </c>
      <c r="K186" s="44">
        <v>0</v>
      </c>
      <c r="L186" s="44">
        <v>0</v>
      </c>
      <c r="M186" s="45">
        <v>0</v>
      </c>
    </row>
    <row r="187" spans="1:13" ht="15.75" customHeight="1" x14ac:dyDescent="0.25">
      <c r="A187" s="4" t="s">
        <v>359</v>
      </c>
      <c r="B187" s="43">
        <v>11</v>
      </c>
      <c r="C187" s="43">
        <v>2</v>
      </c>
      <c r="D187" s="43" t="s">
        <v>281</v>
      </c>
      <c r="E187" s="44">
        <v>31.94</v>
      </c>
      <c r="F187" s="44">
        <v>37.83</v>
      </c>
      <c r="G187" s="44">
        <v>0</v>
      </c>
      <c r="H187" s="44">
        <v>26</v>
      </c>
      <c r="I187" s="44">
        <v>29</v>
      </c>
      <c r="J187" s="44">
        <v>0</v>
      </c>
      <c r="K187" s="44"/>
      <c r="L187" s="44"/>
      <c r="M187" s="45"/>
    </row>
    <row r="188" spans="1:13" ht="15.75" customHeight="1" x14ac:dyDescent="0.25">
      <c r="A188" s="4" t="s">
        <v>359</v>
      </c>
      <c r="B188" s="43">
        <v>6</v>
      </c>
      <c r="C188" s="43">
        <v>41</v>
      </c>
      <c r="D188" s="43" t="s">
        <v>188</v>
      </c>
      <c r="E188" s="44">
        <v>43.32</v>
      </c>
      <c r="F188" s="44">
        <v>37.83</v>
      </c>
      <c r="G188" s="44">
        <v>5.48</v>
      </c>
      <c r="H188" s="44">
        <v>35</v>
      </c>
      <c r="I188" s="44">
        <v>29</v>
      </c>
      <c r="J188" s="44">
        <v>6</v>
      </c>
      <c r="K188" s="44">
        <v>4</v>
      </c>
      <c r="L188" s="44">
        <v>2</v>
      </c>
      <c r="M188" s="45">
        <v>0.5</v>
      </c>
    </row>
    <row r="189" spans="1:13" ht="15.75" customHeight="1" x14ac:dyDescent="0.25">
      <c r="A189" s="4" t="s">
        <v>359</v>
      </c>
      <c r="B189" s="43">
        <v>7</v>
      </c>
      <c r="C189" s="43">
        <v>41</v>
      </c>
      <c r="D189" s="43" t="s">
        <v>188</v>
      </c>
      <c r="E189" s="44">
        <v>33.61</v>
      </c>
      <c r="F189" s="44">
        <v>37.83</v>
      </c>
      <c r="G189" s="44">
        <v>0</v>
      </c>
      <c r="H189" s="44">
        <v>31</v>
      </c>
      <c r="I189" s="44">
        <v>29</v>
      </c>
      <c r="J189" s="44">
        <v>2</v>
      </c>
      <c r="K189" s="44"/>
      <c r="L189" s="44"/>
      <c r="M189" s="45"/>
    </row>
    <row r="190" spans="1:13" ht="15.75" customHeight="1" x14ac:dyDescent="0.25">
      <c r="A190" s="4" t="s">
        <v>359</v>
      </c>
      <c r="B190" s="43">
        <v>10</v>
      </c>
      <c r="C190" s="43">
        <v>7</v>
      </c>
      <c r="D190" s="43" t="s">
        <v>286</v>
      </c>
      <c r="E190" s="44">
        <v>21.49</v>
      </c>
      <c r="F190" s="44">
        <v>37.83</v>
      </c>
      <c r="G190" s="44">
        <v>0</v>
      </c>
      <c r="H190" s="44">
        <v>14</v>
      </c>
      <c r="I190" s="44">
        <v>29</v>
      </c>
      <c r="J190" s="44">
        <v>0</v>
      </c>
      <c r="K190" s="44">
        <v>0</v>
      </c>
      <c r="L190" s="44">
        <v>0</v>
      </c>
      <c r="M190" s="45">
        <v>0</v>
      </c>
    </row>
    <row r="191" spans="1:13" ht="15.75" customHeight="1" x14ac:dyDescent="0.25">
      <c r="A191" s="4" t="s">
        <v>359</v>
      </c>
      <c r="B191" s="43">
        <v>11</v>
      </c>
      <c r="C191" s="43">
        <v>7</v>
      </c>
      <c r="D191" s="43" t="s">
        <v>286</v>
      </c>
      <c r="E191" s="44">
        <v>28.81</v>
      </c>
      <c r="F191" s="44">
        <v>37.83</v>
      </c>
      <c r="G191" s="44">
        <v>0</v>
      </c>
      <c r="H191" s="44">
        <v>23</v>
      </c>
      <c r="I191" s="44">
        <v>29</v>
      </c>
      <c r="J191" s="44">
        <v>0</v>
      </c>
      <c r="K191" s="44"/>
      <c r="L191" s="44"/>
      <c r="M191" s="45"/>
    </row>
    <row r="192" spans="1:13" ht="15.75" customHeight="1" x14ac:dyDescent="0.25">
      <c r="A192" s="4" t="s">
        <v>359</v>
      </c>
      <c r="B192" s="43">
        <v>8</v>
      </c>
      <c r="C192" s="43">
        <v>8</v>
      </c>
      <c r="D192" s="43" t="s">
        <v>221</v>
      </c>
      <c r="E192" s="44">
        <v>243.88</v>
      </c>
      <c r="F192" s="44">
        <v>37.83</v>
      </c>
      <c r="G192" s="44">
        <v>206.05</v>
      </c>
      <c r="H192" s="44">
        <v>231</v>
      </c>
      <c r="I192" s="44">
        <v>29</v>
      </c>
      <c r="J192" s="44">
        <v>202</v>
      </c>
      <c r="K192" s="44">
        <v>204.5</v>
      </c>
      <c r="L192" s="44">
        <v>2.5</v>
      </c>
      <c r="M192" s="45">
        <v>1.2224938875305624E-2</v>
      </c>
    </row>
    <row r="193" spans="1:13" ht="15.75" customHeight="1" x14ac:dyDescent="0.25">
      <c r="A193" s="4" t="s">
        <v>359</v>
      </c>
      <c r="B193" s="43">
        <v>9</v>
      </c>
      <c r="C193" s="43">
        <v>8</v>
      </c>
      <c r="D193" s="43" t="s">
        <v>221</v>
      </c>
      <c r="E193" s="44">
        <v>380.18</v>
      </c>
      <c r="F193" s="44">
        <v>37.83</v>
      </c>
      <c r="G193" s="44">
        <v>342.35</v>
      </c>
      <c r="H193" s="44">
        <v>236</v>
      </c>
      <c r="I193" s="44">
        <v>29</v>
      </c>
      <c r="J193" s="44">
        <v>207</v>
      </c>
      <c r="K193" s="44"/>
      <c r="L193" s="44"/>
      <c r="M193" s="45"/>
    </row>
    <row r="194" spans="1:13" ht="15.75" customHeight="1" x14ac:dyDescent="0.25">
      <c r="A194" s="4" t="s">
        <v>359</v>
      </c>
      <c r="B194" s="43">
        <v>8</v>
      </c>
      <c r="C194" s="43">
        <v>30</v>
      </c>
      <c r="D194" s="43" t="s">
        <v>243</v>
      </c>
      <c r="E194" s="44">
        <v>26.95</v>
      </c>
      <c r="F194" s="44">
        <v>37.83</v>
      </c>
      <c r="G194" s="44">
        <v>0</v>
      </c>
      <c r="H194" s="44">
        <v>19</v>
      </c>
      <c r="I194" s="44">
        <v>29</v>
      </c>
      <c r="J194" s="44">
        <v>0</v>
      </c>
      <c r="K194" s="44">
        <v>0</v>
      </c>
      <c r="L194" s="44">
        <v>0</v>
      </c>
      <c r="M194" s="45">
        <v>0</v>
      </c>
    </row>
    <row r="195" spans="1:13" ht="15.75" customHeight="1" x14ac:dyDescent="0.25">
      <c r="A195" s="4" t="s">
        <v>359</v>
      </c>
      <c r="B195" s="43">
        <v>9</v>
      </c>
      <c r="C195" s="43">
        <v>30</v>
      </c>
      <c r="D195" s="43" t="s">
        <v>243</v>
      </c>
      <c r="E195" s="44">
        <v>24.68</v>
      </c>
      <c r="F195" s="44">
        <v>37.83</v>
      </c>
      <c r="G195" s="44">
        <v>0</v>
      </c>
      <c r="H195" s="44">
        <v>21</v>
      </c>
      <c r="I195" s="44">
        <v>29</v>
      </c>
      <c r="J195" s="44">
        <v>0</v>
      </c>
      <c r="K195" s="44"/>
      <c r="L195" s="44"/>
      <c r="M195" s="45"/>
    </row>
    <row r="196" spans="1:13" ht="15.75" customHeight="1" x14ac:dyDescent="0.25">
      <c r="A196" s="4" t="s">
        <v>359</v>
      </c>
      <c r="B196" s="43">
        <v>4</v>
      </c>
      <c r="C196" s="43">
        <v>48</v>
      </c>
      <c r="D196" s="43" t="s">
        <v>129</v>
      </c>
      <c r="E196" s="44">
        <v>66.86</v>
      </c>
      <c r="F196" s="44">
        <v>37.83</v>
      </c>
      <c r="G196" s="44">
        <v>29.03</v>
      </c>
      <c r="H196" s="44">
        <v>38.5</v>
      </c>
      <c r="I196" s="44">
        <v>29</v>
      </c>
      <c r="J196" s="44">
        <v>9.5</v>
      </c>
      <c r="K196" s="44">
        <v>4.75</v>
      </c>
      <c r="L196" s="44">
        <v>4.75</v>
      </c>
      <c r="M196" s="45">
        <v>1</v>
      </c>
    </row>
    <row r="197" spans="1:13" ht="15.75" customHeight="1" x14ac:dyDescent="0.25">
      <c r="A197" s="4" t="s">
        <v>359</v>
      </c>
      <c r="B197" s="43">
        <v>5</v>
      </c>
      <c r="C197" s="43">
        <v>48</v>
      </c>
      <c r="D197" s="43" t="s">
        <v>129</v>
      </c>
      <c r="E197" s="44">
        <v>40.880000000000003</v>
      </c>
      <c r="F197" s="44">
        <v>37.83</v>
      </c>
      <c r="G197" s="44">
        <v>3.05</v>
      </c>
      <c r="H197" s="44">
        <v>22</v>
      </c>
      <c r="I197" s="44">
        <v>29</v>
      </c>
      <c r="J197" s="44">
        <v>0</v>
      </c>
      <c r="K197" s="44"/>
      <c r="L197" s="44"/>
      <c r="M197" s="45"/>
    </row>
    <row r="198" spans="1:13" ht="15.75" customHeight="1" x14ac:dyDescent="0.25">
      <c r="A198" s="4" t="s">
        <v>359</v>
      </c>
      <c r="B198" s="43">
        <v>6</v>
      </c>
      <c r="C198" s="43">
        <v>38</v>
      </c>
      <c r="D198" s="43" t="s">
        <v>185</v>
      </c>
      <c r="E198" s="44">
        <v>36.520000000000003</v>
      </c>
      <c r="F198" s="44">
        <v>37.83</v>
      </c>
      <c r="G198" s="44">
        <v>0</v>
      </c>
      <c r="H198" s="44">
        <v>26</v>
      </c>
      <c r="I198" s="44">
        <v>29</v>
      </c>
      <c r="J198" s="44">
        <v>0</v>
      </c>
      <c r="K198" s="44">
        <v>2</v>
      </c>
      <c r="L198" s="44">
        <v>2</v>
      </c>
      <c r="M198" s="45">
        <v>1</v>
      </c>
    </row>
    <row r="199" spans="1:13" ht="15.75" customHeight="1" x14ac:dyDescent="0.25">
      <c r="A199" s="4" t="s">
        <v>359</v>
      </c>
      <c r="B199" s="43">
        <v>7</v>
      </c>
      <c r="C199" s="43">
        <v>38</v>
      </c>
      <c r="D199" s="43" t="s">
        <v>185</v>
      </c>
      <c r="E199" s="44">
        <v>42.54</v>
      </c>
      <c r="F199" s="44">
        <v>37.83</v>
      </c>
      <c r="G199" s="44">
        <v>4.7</v>
      </c>
      <c r="H199" s="44">
        <v>33</v>
      </c>
      <c r="I199" s="44">
        <v>29</v>
      </c>
      <c r="J199" s="44">
        <v>4</v>
      </c>
      <c r="K199" s="44"/>
      <c r="L199" s="44"/>
      <c r="M199" s="45"/>
    </row>
    <row r="200" spans="1:13" ht="15.75" customHeight="1" x14ac:dyDescent="0.25">
      <c r="A200" s="4" t="s">
        <v>359</v>
      </c>
      <c r="B200" s="43">
        <v>4</v>
      </c>
      <c r="C200" s="43">
        <v>24</v>
      </c>
      <c r="D200" s="43" t="s">
        <v>105</v>
      </c>
      <c r="E200" s="44">
        <v>33.56</v>
      </c>
      <c r="F200" s="44">
        <v>37.83</v>
      </c>
      <c r="G200" s="44">
        <v>0</v>
      </c>
      <c r="H200" s="44">
        <v>28</v>
      </c>
      <c r="I200" s="44">
        <v>29</v>
      </c>
      <c r="J200" s="44">
        <v>0</v>
      </c>
      <c r="K200" s="44">
        <v>0</v>
      </c>
      <c r="L200" s="44">
        <v>0</v>
      </c>
      <c r="M200" s="45">
        <v>0</v>
      </c>
    </row>
    <row r="201" spans="1:13" ht="15.75" customHeight="1" x14ac:dyDescent="0.25">
      <c r="A201" s="4" t="s">
        <v>359</v>
      </c>
      <c r="B201" s="43">
        <v>5</v>
      </c>
      <c r="C201" s="43">
        <v>24</v>
      </c>
      <c r="D201" s="43" t="s">
        <v>105</v>
      </c>
      <c r="E201" s="44">
        <v>32.020000000000003</v>
      </c>
      <c r="F201" s="44">
        <v>37.83</v>
      </c>
      <c r="G201" s="44">
        <v>0</v>
      </c>
      <c r="H201" s="44">
        <v>25</v>
      </c>
      <c r="I201" s="44">
        <v>29</v>
      </c>
      <c r="J201" s="44">
        <v>0</v>
      </c>
      <c r="K201" s="44"/>
      <c r="L201" s="44"/>
      <c r="M201" s="45"/>
    </row>
    <row r="202" spans="1:13" ht="15.75" customHeight="1" x14ac:dyDescent="0.25">
      <c r="A202" s="4" t="s">
        <v>359</v>
      </c>
      <c r="B202" s="43">
        <v>10</v>
      </c>
      <c r="C202" s="43">
        <v>45</v>
      </c>
      <c r="D202" s="43" t="s">
        <v>324</v>
      </c>
      <c r="E202" s="44">
        <v>42.68</v>
      </c>
      <c r="F202" s="44">
        <v>37.83</v>
      </c>
      <c r="G202" s="44">
        <v>4.84</v>
      </c>
      <c r="H202" s="44">
        <v>25</v>
      </c>
      <c r="I202" s="44">
        <v>29</v>
      </c>
      <c r="J202" s="44">
        <v>0</v>
      </c>
      <c r="K202" s="44">
        <v>0</v>
      </c>
      <c r="L202" s="44">
        <v>0</v>
      </c>
      <c r="M202" s="45">
        <v>0</v>
      </c>
    </row>
    <row r="203" spans="1:13" ht="15.75" customHeight="1" x14ac:dyDescent="0.25">
      <c r="A203" s="4" t="s">
        <v>359</v>
      </c>
      <c r="B203" s="43">
        <v>11</v>
      </c>
      <c r="C203" s="43">
        <v>45</v>
      </c>
      <c r="D203" s="43" t="s">
        <v>324</v>
      </c>
      <c r="E203" s="44">
        <v>38.049999999999997</v>
      </c>
      <c r="F203" s="44">
        <v>37.83</v>
      </c>
      <c r="G203" s="44">
        <v>0.22</v>
      </c>
      <c r="H203" s="44">
        <v>21</v>
      </c>
      <c r="I203" s="44">
        <v>29</v>
      </c>
      <c r="J203" s="44">
        <v>0</v>
      </c>
      <c r="K203" s="44"/>
      <c r="L203" s="44"/>
      <c r="M203" s="45"/>
    </row>
    <row r="204" spans="1:13" ht="15.75" customHeight="1" x14ac:dyDescent="0.25">
      <c r="A204" s="4" t="s">
        <v>359</v>
      </c>
      <c r="B204" s="43">
        <v>4</v>
      </c>
      <c r="C204" s="43">
        <v>58</v>
      </c>
      <c r="D204" s="43" t="s">
        <v>139</v>
      </c>
      <c r="E204" s="44">
        <v>42.76</v>
      </c>
      <c r="F204" s="44">
        <v>37.83</v>
      </c>
      <c r="G204" s="44">
        <v>4.93</v>
      </c>
      <c r="H204" s="44">
        <v>25</v>
      </c>
      <c r="I204" s="44">
        <v>29</v>
      </c>
      <c r="J204" s="44">
        <v>0</v>
      </c>
      <c r="K204" s="44">
        <v>3</v>
      </c>
      <c r="L204" s="44">
        <v>3</v>
      </c>
      <c r="M204" s="45">
        <v>1</v>
      </c>
    </row>
    <row r="205" spans="1:13" ht="15.75" customHeight="1" x14ac:dyDescent="0.25">
      <c r="A205" s="4" t="s">
        <v>359</v>
      </c>
      <c r="B205" s="43">
        <v>5</v>
      </c>
      <c r="C205" s="43">
        <v>58</v>
      </c>
      <c r="D205" s="43" t="s">
        <v>139</v>
      </c>
      <c r="E205" s="44">
        <v>47.21</v>
      </c>
      <c r="F205" s="44">
        <v>37.83</v>
      </c>
      <c r="G205" s="44">
        <v>9.3699999999999992</v>
      </c>
      <c r="H205" s="44">
        <v>35</v>
      </c>
      <c r="I205" s="44">
        <v>29</v>
      </c>
      <c r="J205" s="44">
        <v>6</v>
      </c>
      <c r="K205" s="44"/>
      <c r="L205" s="44"/>
      <c r="M205" s="45"/>
    </row>
    <row r="206" spans="1:13" ht="15.75" customHeight="1" x14ac:dyDescent="0.25">
      <c r="A206" s="4" t="s">
        <v>359</v>
      </c>
      <c r="B206" s="43">
        <v>2</v>
      </c>
      <c r="C206" s="43">
        <v>2</v>
      </c>
      <c r="D206" s="43" t="s">
        <v>17</v>
      </c>
      <c r="E206" s="44">
        <v>65.34</v>
      </c>
      <c r="F206" s="44">
        <v>37.83</v>
      </c>
      <c r="G206" s="44">
        <v>27.51</v>
      </c>
      <c r="H206" s="44">
        <v>58</v>
      </c>
      <c r="I206" s="44">
        <v>29</v>
      </c>
      <c r="J206" s="44">
        <v>29</v>
      </c>
      <c r="K206" s="44">
        <v>25</v>
      </c>
      <c r="L206" s="44">
        <v>4</v>
      </c>
      <c r="M206" s="45">
        <v>0.16</v>
      </c>
    </row>
    <row r="207" spans="1:13" ht="15.75" customHeight="1" x14ac:dyDescent="0.25">
      <c r="A207" s="4" t="s">
        <v>359</v>
      </c>
      <c r="B207" s="43">
        <v>3</v>
      </c>
      <c r="C207" s="43">
        <v>2</v>
      </c>
      <c r="D207" s="43" t="s">
        <v>17</v>
      </c>
      <c r="E207" s="44">
        <v>62.34</v>
      </c>
      <c r="F207" s="44">
        <v>37.83</v>
      </c>
      <c r="G207" s="44">
        <v>24.5</v>
      </c>
      <c r="H207" s="44">
        <v>50</v>
      </c>
      <c r="I207" s="44">
        <v>29</v>
      </c>
      <c r="J207" s="44">
        <v>21</v>
      </c>
      <c r="K207" s="44"/>
      <c r="L207" s="44"/>
      <c r="M207" s="45"/>
    </row>
    <row r="208" spans="1:13" ht="15.75" customHeight="1" x14ac:dyDescent="0.25">
      <c r="A208" s="4" t="s">
        <v>359</v>
      </c>
      <c r="B208" s="43">
        <v>2</v>
      </c>
      <c r="C208" s="43">
        <v>4</v>
      </c>
      <c r="D208" s="43" t="s">
        <v>19</v>
      </c>
      <c r="E208" s="44">
        <v>36.58</v>
      </c>
      <c r="F208" s="44">
        <v>37.83</v>
      </c>
      <c r="G208" s="44">
        <v>0</v>
      </c>
      <c r="H208" s="44">
        <v>35</v>
      </c>
      <c r="I208" s="44">
        <v>29</v>
      </c>
      <c r="J208" s="44">
        <v>6</v>
      </c>
      <c r="K208" s="44">
        <v>5</v>
      </c>
      <c r="L208" s="44">
        <v>1</v>
      </c>
      <c r="M208" s="45">
        <v>0.2</v>
      </c>
    </row>
    <row r="209" spans="1:13" ht="15.75" customHeight="1" x14ac:dyDescent="0.25">
      <c r="A209" s="4" t="s">
        <v>359</v>
      </c>
      <c r="B209" s="43">
        <v>3</v>
      </c>
      <c r="C209" s="43">
        <v>4</v>
      </c>
      <c r="D209" s="43" t="s">
        <v>19</v>
      </c>
      <c r="E209" s="44">
        <v>36.4</v>
      </c>
      <c r="F209" s="44">
        <v>37.83</v>
      </c>
      <c r="G209" s="44">
        <v>0</v>
      </c>
      <c r="H209" s="44">
        <v>33</v>
      </c>
      <c r="I209" s="44">
        <v>29</v>
      </c>
      <c r="J209" s="44">
        <v>4</v>
      </c>
      <c r="K209" s="44"/>
      <c r="L209" s="44"/>
      <c r="M209" s="45"/>
    </row>
    <row r="210" spans="1:13" ht="15.75" customHeight="1" x14ac:dyDescent="0.25">
      <c r="A210" s="4" t="s">
        <v>359</v>
      </c>
      <c r="B210" s="43">
        <v>2</v>
      </c>
      <c r="C210" s="43">
        <v>6</v>
      </c>
      <c r="D210" s="43" t="s">
        <v>21</v>
      </c>
      <c r="E210" s="44">
        <v>43</v>
      </c>
      <c r="F210" s="44">
        <v>37.83</v>
      </c>
      <c r="G210" s="44">
        <v>5.17</v>
      </c>
      <c r="H210" s="44">
        <v>35</v>
      </c>
      <c r="I210" s="44">
        <v>29</v>
      </c>
      <c r="J210" s="44">
        <v>6</v>
      </c>
      <c r="K210" s="44">
        <v>3</v>
      </c>
      <c r="L210" s="44">
        <v>3</v>
      </c>
      <c r="M210" s="45">
        <v>1</v>
      </c>
    </row>
    <row r="211" spans="1:13" ht="15.75" customHeight="1" x14ac:dyDescent="0.25">
      <c r="A211" s="4" t="s">
        <v>359</v>
      </c>
      <c r="B211" s="43">
        <v>3</v>
      </c>
      <c r="C211" s="43">
        <v>6</v>
      </c>
      <c r="D211" s="43" t="s">
        <v>21</v>
      </c>
      <c r="E211" s="44">
        <v>37.71</v>
      </c>
      <c r="F211" s="44">
        <v>37.83</v>
      </c>
      <c r="G211" s="44">
        <v>0</v>
      </c>
      <c r="H211" s="44">
        <v>27</v>
      </c>
      <c r="I211" s="44">
        <v>29</v>
      </c>
      <c r="J211" s="44">
        <v>0</v>
      </c>
      <c r="K211" s="44"/>
      <c r="L211" s="44"/>
      <c r="M211" s="45"/>
    </row>
    <row r="212" spans="1:13" ht="15.75" customHeight="1" x14ac:dyDescent="0.25">
      <c r="A212" s="4" t="s">
        <v>359</v>
      </c>
      <c r="B212" s="43">
        <v>6</v>
      </c>
      <c r="C212" s="43">
        <v>11</v>
      </c>
      <c r="D212" s="43" t="s">
        <v>158</v>
      </c>
      <c r="E212" s="44">
        <v>36.35</v>
      </c>
      <c r="F212" s="44">
        <v>37.83</v>
      </c>
      <c r="G212" s="44">
        <v>0</v>
      </c>
      <c r="H212" s="44">
        <v>33</v>
      </c>
      <c r="I212" s="44">
        <v>29</v>
      </c>
      <c r="J212" s="44">
        <v>4</v>
      </c>
      <c r="K212" s="44">
        <v>2</v>
      </c>
      <c r="L212" s="44">
        <v>2</v>
      </c>
      <c r="M212" s="45">
        <v>1</v>
      </c>
    </row>
    <row r="213" spans="1:13" ht="15.75" customHeight="1" x14ac:dyDescent="0.25">
      <c r="A213" s="4" t="s">
        <v>359</v>
      </c>
      <c r="B213" s="43">
        <v>7</v>
      </c>
      <c r="C213" s="43">
        <v>11</v>
      </c>
      <c r="D213" s="43" t="s">
        <v>158</v>
      </c>
      <c r="E213" s="44">
        <v>34.479999999999997</v>
      </c>
      <c r="F213" s="44">
        <v>37.83</v>
      </c>
      <c r="G213" s="44">
        <v>0</v>
      </c>
      <c r="H213" s="44">
        <v>29</v>
      </c>
      <c r="I213" s="44">
        <v>29</v>
      </c>
      <c r="J213" s="44">
        <v>0</v>
      </c>
      <c r="K213" s="44"/>
      <c r="L213" s="44"/>
      <c r="M213" s="45"/>
    </row>
    <row r="214" spans="1:13" ht="15.75" customHeight="1" x14ac:dyDescent="0.25">
      <c r="A214" s="4" t="s">
        <v>359</v>
      </c>
      <c r="B214" s="43">
        <v>4</v>
      </c>
      <c r="C214" s="43">
        <v>56</v>
      </c>
      <c r="D214" s="43" t="s">
        <v>137</v>
      </c>
      <c r="E214" s="44">
        <v>47.51</v>
      </c>
      <c r="F214" s="44">
        <v>37.83</v>
      </c>
      <c r="G214" s="44">
        <v>9.67</v>
      </c>
      <c r="H214" s="44">
        <v>25</v>
      </c>
      <c r="I214" s="44">
        <v>29</v>
      </c>
      <c r="J214" s="44">
        <v>0</v>
      </c>
      <c r="K214" s="44">
        <v>2</v>
      </c>
      <c r="L214" s="44">
        <v>2</v>
      </c>
      <c r="M214" s="45">
        <v>1</v>
      </c>
    </row>
    <row r="215" spans="1:13" ht="15.75" customHeight="1" x14ac:dyDescent="0.25">
      <c r="A215" s="4" t="s">
        <v>359</v>
      </c>
      <c r="B215" s="43">
        <v>5</v>
      </c>
      <c r="C215" s="43">
        <v>56</v>
      </c>
      <c r="D215" s="43" t="s">
        <v>137</v>
      </c>
      <c r="E215" s="44">
        <v>35.42</v>
      </c>
      <c r="F215" s="44">
        <v>37.83</v>
      </c>
      <c r="G215" s="44">
        <v>0</v>
      </c>
      <c r="H215" s="44">
        <v>33</v>
      </c>
      <c r="I215" s="44">
        <v>29</v>
      </c>
      <c r="J215" s="44">
        <v>4</v>
      </c>
      <c r="K215" s="44"/>
      <c r="L215" s="44"/>
      <c r="M215" s="45"/>
    </row>
    <row r="216" spans="1:13" ht="15.75" customHeight="1" x14ac:dyDescent="0.25">
      <c r="A216" s="4" t="s">
        <v>359</v>
      </c>
      <c r="B216" s="43">
        <v>2</v>
      </c>
      <c r="C216" s="43">
        <v>8</v>
      </c>
      <c r="D216" s="43" t="s">
        <v>23</v>
      </c>
      <c r="E216" s="44">
        <v>43.29</v>
      </c>
      <c r="F216" s="44">
        <v>37.83</v>
      </c>
      <c r="G216" s="44">
        <v>5.46</v>
      </c>
      <c r="H216" s="44">
        <v>38.5</v>
      </c>
      <c r="I216" s="44">
        <v>29</v>
      </c>
      <c r="J216" s="44">
        <v>9.5</v>
      </c>
      <c r="K216" s="44">
        <v>7.75</v>
      </c>
      <c r="L216" s="44">
        <v>1.75</v>
      </c>
      <c r="M216" s="45">
        <v>0.22580645161290319</v>
      </c>
    </row>
    <row r="217" spans="1:13" ht="15.75" customHeight="1" x14ac:dyDescent="0.25">
      <c r="A217" s="4" t="s">
        <v>359</v>
      </c>
      <c r="B217" s="43">
        <v>3</v>
      </c>
      <c r="C217" s="43">
        <v>8</v>
      </c>
      <c r="D217" s="43" t="s">
        <v>23</v>
      </c>
      <c r="E217" s="44">
        <v>38.39</v>
      </c>
      <c r="F217" s="44">
        <v>37.83</v>
      </c>
      <c r="G217" s="44">
        <v>0.56000000000000005</v>
      </c>
      <c r="H217" s="44">
        <v>35</v>
      </c>
      <c r="I217" s="44">
        <v>29</v>
      </c>
      <c r="J217" s="44">
        <v>6</v>
      </c>
      <c r="K217" s="44"/>
      <c r="L217" s="44"/>
      <c r="M217" s="45"/>
    </row>
    <row r="218" spans="1:13" ht="15.75" customHeight="1" x14ac:dyDescent="0.25">
      <c r="A218" s="4" t="s">
        <v>359</v>
      </c>
      <c r="B218" s="43">
        <v>2</v>
      </c>
      <c r="C218" s="43">
        <v>32</v>
      </c>
      <c r="D218" s="43" t="s">
        <v>47</v>
      </c>
      <c r="E218" s="44">
        <v>27.05</v>
      </c>
      <c r="F218" s="44">
        <v>37.83</v>
      </c>
      <c r="G218" s="44">
        <v>0</v>
      </c>
      <c r="H218" s="44">
        <v>19</v>
      </c>
      <c r="I218" s="44">
        <v>29</v>
      </c>
      <c r="J218" s="44">
        <v>0</v>
      </c>
      <c r="K218" s="44">
        <v>0.5</v>
      </c>
      <c r="L218" s="44">
        <v>0.5</v>
      </c>
      <c r="M218" s="45">
        <v>1</v>
      </c>
    </row>
    <row r="219" spans="1:13" ht="15.75" customHeight="1" x14ac:dyDescent="0.25">
      <c r="A219" s="4" t="s">
        <v>359</v>
      </c>
      <c r="B219" s="43">
        <v>3</v>
      </c>
      <c r="C219" s="43">
        <v>32</v>
      </c>
      <c r="D219" s="43" t="s">
        <v>47</v>
      </c>
      <c r="E219" s="44">
        <v>35.950000000000003</v>
      </c>
      <c r="F219" s="44">
        <v>37.83</v>
      </c>
      <c r="G219" s="44">
        <v>0</v>
      </c>
      <c r="H219" s="44">
        <v>30</v>
      </c>
      <c r="I219" s="44">
        <v>29</v>
      </c>
      <c r="J219" s="44">
        <v>1</v>
      </c>
      <c r="K219" s="44"/>
      <c r="L219" s="44"/>
      <c r="M219" s="45"/>
    </row>
    <row r="220" spans="1:13" ht="15.75" customHeight="1" x14ac:dyDescent="0.25">
      <c r="A220" s="4" t="s">
        <v>359</v>
      </c>
      <c r="B220" s="43">
        <v>6</v>
      </c>
      <c r="C220" s="43">
        <v>27</v>
      </c>
      <c r="D220" s="43" t="s">
        <v>174</v>
      </c>
      <c r="E220" s="44">
        <v>29.36</v>
      </c>
      <c r="F220" s="44">
        <v>37.83</v>
      </c>
      <c r="G220" s="44">
        <v>0</v>
      </c>
      <c r="H220" s="44">
        <v>23</v>
      </c>
      <c r="I220" s="44">
        <v>29</v>
      </c>
      <c r="J220" s="44">
        <v>0</v>
      </c>
      <c r="K220" s="44">
        <v>0</v>
      </c>
      <c r="L220" s="44">
        <v>0</v>
      </c>
      <c r="M220" s="45">
        <v>0</v>
      </c>
    </row>
    <row r="221" spans="1:13" ht="15.75" customHeight="1" x14ac:dyDescent="0.25">
      <c r="A221" s="4" t="s">
        <v>359</v>
      </c>
      <c r="B221" s="43">
        <v>7</v>
      </c>
      <c r="C221" s="43">
        <v>27</v>
      </c>
      <c r="D221" s="43" t="s">
        <v>174</v>
      </c>
      <c r="E221" s="44">
        <v>34.909999999999997</v>
      </c>
      <c r="F221" s="44">
        <v>37.83</v>
      </c>
      <c r="G221" s="44">
        <v>0</v>
      </c>
      <c r="H221" s="44">
        <v>25</v>
      </c>
      <c r="I221" s="44">
        <v>29</v>
      </c>
      <c r="J221" s="44">
        <v>0</v>
      </c>
      <c r="K221" s="44"/>
      <c r="L221" s="44"/>
      <c r="M221" s="45"/>
    </row>
    <row r="222" spans="1:13" ht="15.75" customHeight="1" x14ac:dyDescent="0.25">
      <c r="A222" s="4" t="s">
        <v>359</v>
      </c>
      <c r="B222" s="43">
        <v>6</v>
      </c>
      <c r="C222" s="43">
        <v>59</v>
      </c>
      <c r="D222" s="43" t="s">
        <v>206</v>
      </c>
      <c r="E222" s="44">
        <v>29.01</v>
      </c>
      <c r="F222" s="44">
        <v>37.83</v>
      </c>
      <c r="G222" s="44">
        <v>0</v>
      </c>
      <c r="H222" s="44">
        <v>22</v>
      </c>
      <c r="I222" s="44">
        <v>29</v>
      </c>
      <c r="J222" s="44">
        <v>0</v>
      </c>
      <c r="K222" s="44">
        <v>2</v>
      </c>
      <c r="L222" s="44">
        <v>2</v>
      </c>
      <c r="M222" s="45">
        <v>1</v>
      </c>
    </row>
    <row r="223" spans="1:13" ht="15.75" customHeight="1" x14ac:dyDescent="0.25">
      <c r="A223" s="4" t="s">
        <v>359</v>
      </c>
      <c r="B223" s="43">
        <v>7</v>
      </c>
      <c r="C223" s="43">
        <v>59</v>
      </c>
      <c r="D223" s="43" t="s">
        <v>206</v>
      </c>
      <c r="E223" s="44">
        <v>35.53</v>
      </c>
      <c r="F223" s="44">
        <v>37.83</v>
      </c>
      <c r="G223" s="44">
        <v>0</v>
      </c>
      <c r="H223" s="44">
        <v>33</v>
      </c>
      <c r="I223" s="44">
        <v>29</v>
      </c>
      <c r="J223" s="44">
        <v>4</v>
      </c>
      <c r="K223" s="44"/>
      <c r="L223" s="44"/>
      <c r="M223" s="45"/>
    </row>
    <row r="224" spans="1:13" ht="15.75" customHeight="1" x14ac:dyDescent="0.25">
      <c r="A224" s="4" t="s">
        <v>359</v>
      </c>
      <c r="B224" s="43">
        <v>6</v>
      </c>
      <c r="C224" s="43">
        <v>60</v>
      </c>
      <c r="D224" s="43" t="s">
        <v>207</v>
      </c>
      <c r="E224" s="44">
        <v>38.61</v>
      </c>
      <c r="F224" s="44">
        <v>37.83</v>
      </c>
      <c r="G224" s="44">
        <v>0.78</v>
      </c>
      <c r="H224" s="44">
        <v>35</v>
      </c>
      <c r="I224" s="44">
        <v>29</v>
      </c>
      <c r="J224" s="44">
        <v>6</v>
      </c>
      <c r="K224" s="44">
        <v>3</v>
      </c>
      <c r="L224" s="44">
        <v>3</v>
      </c>
      <c r="M224" s="45">
        <v>1</v>
      </c>
    </row>
    <row r="225" spans="1:13" ht="15.75" customHeight="1" x14ac:dyDescent="0.25">
      <c r="A225" s="4" t="s">
        <v>359</v>
      </c>
      <c r="B225" s="43">
        <v>7</v>
      </c>
      <c r="C225" s="43">
        <v>60</v>
      </c>
      <c r="D225" s="43" t="s">
        <v>207</v>
      </c>
      <c r="E225" s="44">
        <v>36.590000000000003</v>
      </c>
      <c r="F225" s="44">
        <v>37.83</v>
      </c>
      <c r="G225" s="44">
        <v>0</v>
      </c>
      <c r="H225" s="44">
        <v>29</v>
      </c>
      <c r="I225" s="44">
        <v>29</v>
      </c>
      <c r="J225" s="44">
        <v>0</v>
      </c>
      <c r="K225" s="44"/>
      <c r="L225" s="44"/>
      <c r="M225" s="45"/>
    </row>
    <row r="226" spans="1:13" ht="15.75" customHeight="1" x14ac:dyDescent="0.25">
      <c r="A226" s="4" t="s">
        <v>359</v>
      </c>
      <c r="B226" s="43">
        <v>10</v>
      </c>
      <c r="C226" s="43">
        <v>42</v>
      </c>
      <c r="D226" s="43" t="s">
        <v>321</v>
      </c>
      <c r="E226" s="44">
        <v>44.09</v>
      </c>
      <c r="F226" s="44">
        <v>37.83</v>
      </c>
      <c r="G226" s="44">
        <v>6.26</v>
      </c>
      <c r="H226" s="44">
        <v>33</v>
      </c>
      <c r="I226" s="44">
        <v>29</v>
      </c>
      <c r="J226" s="44">
        <v>4</v>
      </c>
      <c r="K226" s="44">
        <v>3</v>
      </c>
      <c r="L226" s="44">
        <v>1</v>
      </c>
      <c r="M226" s="45">
        <v>0.33333333333333326</v>
      </c>
    </row>
    <row r="227" spans="1:13" ht="15.75" customHeight="1" x14ac:dyDescent="0.25">
      <c r="A227" s="4" t="s">
        <v>359</v>
      </c>
      <c r="B227" s="43">
        <v>11</v>
      </c>
      <c r="C227" s="43">
        <v>42</v>
      </c>
      <c r="D227" s="43" t="s">
        <v>321</v>
      </c>
      <c r="E227" s="44">
        <v>35.97</v>
      </c>
      <c r="F227" s="44">
        <v>37.83</v>
      </c>
      <c r="G227" s="44">
        <v>0</v>
      </c>
      <c r="H227" s="44">
        <v>31</v>
      </c>
      <c r="I227" s="44">
        <v>29</v>
      </c>
      <c r="J227" s="44">
        <v>2</v>
      </c>
      <c r="K227" s="44"/>
      <c r="L227" s="44"/>
      <c r="M227" s="45"/>
    </row>
    <row r="228" spans="1:13" ht="15.75" customHeight="1" x14ac:dyDescent="0.25">
      <c r="A228" s="4" t="s">
        <v>359</v>
      </c>
      <c r="B228" s="43">
        <v>10</v>
      </c>
      <c r="C228" s="43">
        <v>48</v>
      </c>
      <c r="D228" s="43" t="s">
        <v>327</v>
      </c>
      <c r="E228" s="44">
        <v>49.58</v>
      </c>
      <c r="F228" s="44">
        <v>37.83</v>
      </c>
      <c r="G228" s="44">
        <v>11.75</v>
      </c>
      <c r="H228" s="44">
        <v>42</v>
      </c>
      <c r="I228" s="44">
        <v>29</v>
      </c>
      <c r="J228" s="44">
        <v>13</v>
      </c>
      <c r="K228" s="44">
        <v>12.5</v>
      </c>
      <c r="L228" s="44">
        <v>0.5</v>
      </c>
      <c r="M228" s="45">
        <v>0.04</v>
      </c>
    </row>
    <row r="229" spans="1:13" ht="15.75" customHeight="1" x14ac:dyDescent="0.25">
      <c r="A229" s="4" t="s">
        <v>359</v>
      </c>
      <c r="B229" s="43">
        <v>11</v>
      </c>
      <c r="C229" s="43">
        <v>48</v>
      </c>
      <c r="D229" s="43" t="s">
        <v>327</v>
      </c>
      <c r="E229" s="44">
        <v>100.73</v>
      </c>
      <c r="F229" s="44">
        <v>37.83</v>
      </c>
      <c r="G229" s="44">
        <v>62.9</v>
      </c>
      <c r="H229" s="44">
        <v>41</v>
      </c>
      <c r="I229" s="44">
        <v>29</v>
      </c>
      <c r="J229" s="44">
        <v>12</v>
      </c>
      <c r="K229" s="44"/>
      <c r="L229" s="44"/>
      <c r="M229" s="45"/>
    </row>
    <row r="230" spans="1:13" ht="15.75" customHeight="1" x14ac:dyDescent="0.25">
      <c r="A230" s="4" t="s">
        <v>359</v>
      </c>
      <c r="B230" s="43">
        <v>8</v>
      </c>
      <c r="C230" s="43">
        <v>34</v>
      </c>
      <c r="D230" s="43" t="s">
        <v>247</v>
      </c>
      <c r="E230" s="44">
        <v>46.19</v>
      </c>
      <c r="F230" s="44">
        <v>37.83</v>
      </c>
      <c r="G230" s="44">
        <v>8.36</v>
      </c>
      <c r="H230" s="44">
        <v>38.5</v>
      </c>
      <c r="I230" s="44">
        <v>29</v>
      </c>
      <c r="J230" s="44">
        <v>9.5</v>
      </c>
      <c r="K230" s="44">
        <v>4.75</v>
      </c>
      <c r="L230" s="44">
        <v>4.75</v>
      </c>
      <c r="M230" s="45">
        <v>1</v>
      </c>
    </row>
    <row r="231" spans="1:13" ht="15.75" customHeight="1" x14ac:dyDescent="0.25">
      <c r="A231" s="4" t="s">
        <v>359</v>
      </c>
      <c r="B231" s="43">
        <v>9</v>
      </c>
      <c r="C231" s="43">
        <v>34</v>
      </c>
      <c r="D231" s="43" t="s">
        <v>247</v>
      </c>
      <c r="E231" s="44">
        <v>33.36</v>
      </c>
      <c r="F231" s="44">
        <v>37.83</v>
      </c>
      <c r="G231" s="44">
        <v>0</v>
      </c>
      <c r="H231" s="44">
        <v>26</v>
      </c>
      <c r="I231" s="44">
        <v>29</v>
      </c>
      <c r="J231" s="44">
        <v>0</v>
      </c>
      <c r="K231" s="44"/>
      <c r="L231" s="44"/>
      <c r="M231" s="45"/>
    </row>
    <row r="232" spans="1:13" ht="15.75" customHeight="1" x14ac:dyDescent="0.25">
      <c r="A232" s="4" t="s">
        <v>359</v>
      </c>
      <c r="B232" s="43">
        <v>6</v>
      </c>
      <c r="C232" s="43">
        <v>50</v>
      </c>
      <c r="D232" s="43" t="s">
        <v>197</v>
      </c>
      <c r="E232" s="44">
        <v>49.68</v>
      </c>
      <c r="F232" s="44">
        <v>37.83</v>
      </c>
      <c r="G232" s="44">
        <v>11.84</v>
      </c>
      <c r="H232" s="44">
        <v>44</v>
      </c>
      <c r="I232" s="44">
        <v>29</v>
      </c>
      <c r="J232" s="44">
        <v>15</v>
      </c>
      <c r="K232" s="44">
        <v>11.5</v>
      </c>
      <c r="L232" s="44">
        <v>3.5</v>
      </c>
      <c r="M232" s="45">
        <v>0.30434782608695654</v>
      </c>
    </row>
    <row r="233" spans="1:13" ht="15.75" customHeight="1" x14ac:dyDescent="0.25">
      <c r="A233" s="4" t="s">
        <v>359</v>
      </c>
      <c r="B233" s="43">
        <v>7</v>
      </c>
      <c r="C233" s="43">
        <v>50</v>
      </c>
      <c r="D233" s="43" t="s">
        <v>197</v>
      </c>
      <c r="E233" s="44">
        <v>43.18</v>
      </c>
      <c r="F233" s="44">
        <v>37.83</v>
      </c>
      <c r="G233" s="44">
        <v>5.35</v>
      </c>
      <c r="H233" s="44">
        <v>37</v>
      </c>
      <c r="I233" s="44">
        <v>29</v>
      </c>
      <c r="J233" s="44">
        <v>8</v>
      </c>
      <c r="K233" s="44"/>
      <c r="L233" s="44"/>
      <c r="M233" s="45"/>
    </row>
    <row r="234" spans="1:13" ht="15.75" customHeight="1" x14ac:dyDescent="0.25">
      <c r="A234" s="4" t="s">
        <v>359</v>
      </c>
      <c r="B234" s="43">
        <v>10</v>
      </c>
      <c r="C234" s="43">
        <v>22</v>
      </c>
      <c r="D234" s="43" t="s">
        <v>301</v>
      </c>
      <c r="E234" s="44">
        <v>31.14</v>
      </c>
      <c r="F234" s="44">
        <v>37.83</v>
      </c>
      <c r="G234" s="44">
        <v>0</v>
      </c>
      <c r="H234" s="44">
        <v>27</v>
      </c>
      <c r="I234" s="44">
        <v>29</v>
      </c>
      <c r="J234" s="44">
        <v>0</v>
      </c>
      <c r="K234" s="44">
        <v>0</v>
      </c>
      <c r="L234" s="44">
        <v>0</v>
      </c>
      <c r="M234" s="45">
        <v>0</v>
      </c>
    </row>
    <row r="235" spans="1:13" ht="15.75" customHeight="1" x14ac:dyDescent="0.25">
      <c r="A235" s="4" t="s">
        <v>359</v>
      </c>
      <c r="B235" s="43">
        <v>11</v>
      </c>
      <c r="C235" s="43">
        <v>22</v>
      </c>
      <c r="D235" s="43" t="s">
        <v>301</v>
      </c>
      <c r="E235" s="44">
        <v>34.26</v>
      </c>
      <c r="F235" s="44">
        <v>37.83</v>
      </c>
      <c r="G235" s="44">
        <v>0</v>
      </c>
      <c r="H235" s="44">
        <v>29</v>
      </c>
      <c r="I235" s="44">
        <v>29</v>
      </c>
      <c r="J235" s="44">
        <v>0</v>
      </c>
      <c r="K235" s="44"/>
      <c r="L235" s="44"/>
      <c r="M235" s="45"/>
    </row>
    <row r="236" spans="1:13" ht="15.75" customHeight="1" x14ac:dyDescent="0.25">
      <c r="A236" s="4" t="s">
        <v>359</v>
      </c>
      <c r="B236" s="43">
        <v>2</v>
      </c>
      <c r="C236" s="43">
        <v>63</v>
      </c>
      <c r="D236" s="43" t="s">
        <v>78</v>
      </c>
      <c r="E236" s="44">
        <v>26.89</v>
      </c>
      <c r="F236" s="44">
        <v>37.83</v>
      </c>
      <c r="G236" s="44">
        <v>0</v>
      </c>
      <c r="H236" s="44">
        <v>21</v>
      </c>
      <c r="I236" s="44">
        <v>29</v>
      </c>
      <c r="J236" s="44">
        <v>0</v>
      </c>
      <c r="K236" s="44">
        <v>0</v>
      </c>
      <c r="L236" s="44">
        <v>0</v>
      </c>
      <c r="M236" s="45">
        <v>0</v>
      </c>
    </row>
    <row r="237" spans="1:13" ht="15.75" customHeight="1" x14ac:dyDescent="0.25">
      <c r="A237" s="4" t="s">
        <v>359</v>
      </c>
      <c r="B237" s="43">
        <v>3</v>
      </c>
      <c r="C237" s="43">
        <v>63</v>
      </c>
      <c r="D237" s="43" t="s">
        <v>78</v>
      </c>
      <c r="E237" s="44">
        <v>28.44</v>
      </c>
      <c r="F237" s="44">
        <v>37.83</v>
      </c>
      <c r="G237" s="44">
        <v>0</v>
      </c>
      <c r="H237" s="44">
        <v>21</v>
      </c>
      <c r="I237" s="44">
        <v>29</v>
      </c>
      <c r="J237" s="44">
        <v>0</v>
      </c>
      <c r="K237" s="44"/>
      <c r="L237" s="44"/>
      <c r="M237" s="45"/>
    </row>
    <row r="238" spans="1:13" ht="15.75" customHeight="1" x14ac:dyDescent="0.25">
      <c r="A238" s="4" t="s">
        <v>359</v>
      </c>
      <c r="B238" s="43">
        <v>6</v>
      </c>
      <c r="C238" s="43">
        <v>63</v>
      </c>
      <c r="D238" s="43" t="s">
        <v>210</v>
      </c>
      <c r="E238" s="44">
        <v>25.98</v>
      </c>
      <c r="F238" s="44">
        <v>37.83</v>
      </c>
      <c r="G238" s="44">
        <v>0</v>
      </c>
      <c r="H238" s="44">
        <v>15</v>
      </c>
      <c r="I238" s="44">
        <v>29</v>
      </c>
      <c r="J238" s="44">
        <v>0</v>
      </c>
      <c r="K238" s="44">
        <v>0</v>
      </c>
      <c r="L238" s="44">
        <v>0</v>
      </c>
      <c r="M238" s="45">
        <v>0</v>
      </c>
    </row>
    <row r="239" spans="1:13" ht="15.75" customHeight="1" x14ac:dyDescent="0.25">
      <c r="A239" s="4" t="s">
        <v>359</v>
      </c>
      <c r="B239" s="43">
        <v>7</v>
      </c>
      <c r="C239" s="43">
        <v>63</v>
      </c>
      <c r="D239" s="43" t="s">
        <v>210</v>
      </c>
      <c r="E239" s="44">
        <v>29.92</v>
      </c>
      <c r="F239" s="44">
        <v>37.83</v>
      </c>
      <c r="G239" s="44">
        <v>0</v>
      </c>
      <c r="H239" s="44">
        <v>25</v>
      </c>
      <c r="I239" s="44">
        <v>29</v>
      </c>
      <c r="J239" s="44">
        <v>0</v>
      </c>
      <c r="K239" s="44"/>
      <c r="L239" s="44"/>
      <c r="M239" s="45"/>
    </row>
    <row r="240" spans="1:13" ht="15.75" customHeight="1" x14ac:dyDescent="0.25">
      <c r="A240" s="4" t="s">
        <v>359</v>
      </c>
      <c r="B240" s="43">
        <v>6</v>
      </c>
      <c r="C240" s="43">
        <v>9</v>
      </c>
      <c r="D240" s="43" t="s">
        <v>156</v>
      </c>
      <c r="E240" s="44">
        <v>34.630000000000003</v>
      </c>
      <c r="F240" s="44">
        <v>37.83</v>
      </c>
      <c r="G240" s="44">
        <v>0</v>
      </c>
      <c r="H240" s="44">
        <v>30</v>
      </c>
      <c r="I240" s="44">
        <v>29</v>
      </c>
      <c r="J240" s="44">
        <v>1</v>
      </c>
      <c r="K240" s="44">
        <v>0.5</v>
      </c>
      <c r="L240" s="44">
        <v>0.5</v>
      </c>
      <c r="M240" s="45">
        <v>1</v>
      </c>
    </row>
    <row r="241" spans="1:13" ht="15.75" customHeight="1" x14ac:dyDescent="0.25">
      <c r="A241" s="4" t="s">
        <v>359</v>
      </c>
      <c r="B241" s="43">
        <v>7</v>
      </c>
      <c r="C241" s="43">
        <v>9</v>
      </c>
      <c r="D241" s="43" t="s">
        <v>156</v>
      </c>
      <c r="E241" s="44">
        <v>26.71</v>
      </c>
      <c r="F241" s="44">
        <v>37.83</v>
      </c>
      <c r="G241" s="44">
        <v>0</v>
      </c>
      <c r="H241" s="44">
        <v>21</v>
      </c>
      <c r="I241" s="44">
        <v>29</v>
      </c>
      <c r="J241" s="44">
        <v>0</v>
      </c>
      <c r="K241" s="44"/>
      <c r="L241" s="44"/>
      <c r="M241" s="45"/>
    </row>
    <row r="242" spans="1:13" ht="15.75" customHeight="1" x14ac:dyDescent="0.25">
      <c r="A242" s="4" t="s">
        <v>359</v>
      </c>
      <c r="B242" s="43">
        <v>8</v>
      </c>
      <c r="C242" s="43">
        <v>29</v>
      </c>
      <c r="D242" s="43" t="s">
        <v>242</v>
      </c>
      <c r="E242" s="44">
        <v>32.76</v>
      </c>
      <c r="F242" s="44">
        <v>37.83</v>
      </c>
      <c r="G242" s="44">
        <v>0</v>
      </c>
      <c r="H242" s="44">
        <v>23</v>
      </c>
      <c r="I242" s="44">
        <v>29</v>
      </c>
      <c r="J242" s="44">
        <v>0</v>
      </c>
      <c r="K242" s="44">
        <v>0</v>
      </c>
      <c r="L242" s="44">
        <v>0</v>
      </c>
      <c r="M242" s="45">
        <v>0</v>
      </c>
    </row>
    <row r="243" spans="1:13" ht="15.75" customHeight="1" x14ac:dyDescent="0.25">
      <c r="A243" s="4" t="s">
        <v>359</v>
      </c>
      <c r="B243" s="43">
        <v>9</v>
      </c>
      <c r="C243" s="43">
        <v>29</v>
      </c>
      <c r="D243" s="43" t="s">
        <v>242</v>
      </c>
      <c r="E243" s="44">
        <v>30.04</v>
      </c>
      <c r="F243" s="44">
        <v>37.83</v>
      </c>
      <c r="G243" s="44">
        <v>0</v>
      </c>
      <c r="H243" s="44">
        <v>21</v>
      </c>
      <c r="I243" s="44">
        <v>29</v>
      </c>
      <c r="J243" s="44">
        <v>0</v>
      </c>
      <c r="K243" s="44"/>
      <c r="L243" s="44"/>
      <c r="M243" s="45"/>
    </row>
    <row r="244" spans="1:13" ht="15.75" customHeight="1" x14ac:dyDescent="0.25">
      <c r="A244" s="4" t="s">
        <v>359</v>
      </c>
      <c r="B244" s="43">
        <v>2</v>
      </c>
      <c r="C244" s="43">
        <v>31</v>
      </c>
      <c r="D244" s="43" t="s">
        <v>46</v>
      </c>
      <c r="E244" s="44">
        <v>33.630000000000003</v>
      </c>
      <c r="F244" s="44">
        <v>37.83</v>
      </c>
      <c r="G244" s="44">
        <v>0</v>
      </c>
      <c r="H244" s="44">
        <v>29</v>
      </c>
      <c r="I244" s="44">
        <v>29</v>
      </c>
      <c r="J244" s="44">
        <v>0</v>
      </c>
      <c r="K244" s="44">
        <v>0</v>
      </c>
      <c r="L244" s="44">
        <v>0</v>
      </c>
      <c r="M244" s="45">
        <v>0</v>
      </c>
    </row>
    <row r="245" spans="1:13" ht="15.75" customHeight="1" x14ac:dyDescent="0.25">
      <c r="A245" s="4" t="s">
        <v>359</v>
      </c>
      <c r="B245" s="43">
        <v>3</v>
      </c>
      <c r="C245" s="43">
        <v>31</v>
      </c>
      <c r="D245" s="43" t="s">
        <v>46</v>
      </c>
      <c r="E245" s="44">
        <v>31.31</v>
      </c>
      <c r="F245" s="44">
        <v>37.83</v>
      </c>
      <c r="G245" s="44">
        <v>0</v>
      </c>
      <c r="H245" s="44">
        <v>25</v>
      </c>
      <c r="I245" s="44">
        <v>29</v>
      </c>
      <c r="J245" s="44">
        <v>0</v>
      </c>
      <c r="K245" s="44"/>
      <c r="L245" s="44"/>
      <c r="M245" s="45"/>
    </row>
    <row r="246" spans="1:13" ht="15.75" customHeight="1" x14ac:dyDescent="0.25">
      <c r="A246" s="4" t="s">
        <v>359</v>
      </c>
      <c r="B246" s="43">
        <v>2</v>
      </c>
      <c r="C246" s="43">
        <v>58</v>
      </c>
      <c r="D246" s="43" t="s">
        <v>73</v>
      </c>
      <c r="E246" s="44">
        <v>21.01</v>
      </c>
      <c r="F246" s="44">
        <v>37.83</v>
      </c>
      <c r="G246" s="44">
        <v>0</v>
      </c>
      <c r="H246" s="44">
        <v>10</v>
      </c>
      <c r="I246" s="44">
        <v>29</v>
      </c>
      <c r="J246" s="44">
        <v>0</v>
      </c>
      <c r="K246" s="44">
        <v>1</v>
      </c>
      <c r="L246" s="44">
        <v>1</v>
      </c>
      <c r="M246" s="45">
        <v>1</v>
      </c>
    </row>
    <row r="247" spans="1:13" ht="15.75" customHeight="1" x14ac:dyDescent="0.25">
      <c r="A247" s="4" t="s">
        <v>359</v>
      </c>
      <c r="B247" s="43">
        <v>3</v>
      </c>
      <c r="C247" s="43">
        <v>58</v>
      </c>
      <c r="D247" s="43" t="s">
        <v>73</v>
      </c>
      <c r="E247" s="44">
        <v>38.14</v>
      </c>
      <c r="F247" s="44">
        <v>37.83</v>
      </c>
      <c r="G247" s="44">
        <v>0.3</v>
      </c>
      <c r="H247" s="44">
        <v>31</v>
      </c>
      <c r="I247" s="44">
        <v>29</v>
      </c>
      <c r="J247" s="44">
        <v>2</v>
      </c>
      <c r="K247" s="44"/>
      <c r="L247" s="44"/>
      <c r="M247" s="45"/>
    </row>
    <row r="248" spans="1:13" ht="15.75" customHeight="1" x14ac:dyDescent="0.25">
      <c r="A248" s="4" t="s">
        <v>359</v>
      </c>
      <c r="B248" s="43">
        <v>6</v>
      </c>
      <c r="C248" s="43">
        <v>30</v>
      </c>
      <c r="D248" s="43" t="s">
        <v>177</v>
      </c>
      <c r="E248" s="44">
        <v>29.18</v>
      </c>
      <c r="F248" s="44">
        <v>37.83</v>
      </c>
      <c r="G248" s="44">
        <v>0</v>
      </c>
      <c r="H248" s="44">
        <v>22</v>
      </c>
      <c r="I248" s="44">
        <v>29</v>
      </c>
      <c r="J248" s="44">
        <v>0</v>
      </c>
      <c r="K248" s="44">
        <v>0</v>
      </c>
      <c r="L248" s="44">
        <v>0</v>
      </c>
      <c r="M248" s="45">
        <v>0</v>
      </c>
    </row>
    <row r="249" spans="1:13" ht="15.75" customHeight="1" x14ac:dyDescent="0.25">
      <c r="A249" s="4" t="s">
        <v>359</v>
      </c>
      <c r="B249" s="43">
        <v>7</v>
      </c>
      <c r="C249" s="43">
        <v>30</v>
      </c>
      <c r="D249" s="43" t="s">
        <v>177</v>
      </c>
      <c r="E249" s="44">
        <v>29.41</v>
      </c>
      <c r="F249" s="44">
        <v>37.83</v>
      </c>
      <c r="G249" s="44">
        <v>0</v>
      </c>
      <c r="H249" s="44">
        <v>25</v>
      </c>
      <c r="I249" s="44">
        <v>29</v>
      </c>
      <c r="J249" s="44">
        <v>0</v>
      </c>
      <c r="K249" s="44"/>
      <c r="L249" s="44"/>
      <c r="M249" s="45"/>
    </row>
    <row r="250" spans="1:13" ht="15.75" customHeight="1" x14ac:dyDescent="0.25">
      <c r="A250" s="4" t="s">
        <v>359</v>
      </c>
      <c r="B250" s="43">
        <v>2</v>
      </c>
      <c r="C250" s="43">
        <v>65</v>
      </c>
      <c r="D250" s="43" t="s">
        <v>80</v>
      </c>
      <c r="E250" s="44">
        <v>41.74</v>
      </c>
      <c r="F250" s="44">
        <v>37.83</v>
      </c>
      <c r="G250" s="44">
        <v>3.9</v>
      </c>
      <c r="H250" s="44">
        <v>31</v>
      </c>
      <c r="I250" s="44">
        <v>29</v>
      </c>
      <c r="J250" s="44">
        <v>2</v>
      </c>
      <c r="K250" s="44">
        <v>1</v>
      </c>
      <c r="L250" s="44">
        <v>1</v>
      </c>
      <c r="M250" s="45">
        <v>1</v>
      </c>
    </row>
    <row r="251" spans="1:13" ht="15.75" customHeight="1" x14ac:dyDescent="0.25">
      <c r="A251" s="4" t="s">
        <v>359</v>
      </c>
      <c r="B251" s="43">
        <v>3</v>
      </c>
      <c r="C251" s="43">
        <v>65</v>
      </c>
      <c r="D251" s="43" t="s">
        <v>80</v>
      </c>
      <c r="E251" s="44">
        <v>35.299999999999997</v>
      </c>
      <c r="F251" s="44">
        <v>37.83</v>
      </c>
      <c r="G251" s="44">
        <v>0</v>
      </c>
      <c r="H251" s="44">
        <v>27</v>
      </c>
      <c r="I251" s="44">
        <v>29</v>
      </c>
      <c r="J251" s="44">
        <v>0</v>
      </c>
      <c r="K251" s="44"/>
      <c r="L251" s="44"/>
      <c r="M251" s="45"/>
    </row>
    <row r="252" spans="1:13" ht="15.75" customHeight="1" x14ac:dyDescent="0.25">
      <c r="A252" s="4" t="s">
        <v>359</v>
      </c>
      <c r="B252" s="43">
        <v>8</v>
      </c>
      <c r="C252" s="43">
        <v>24</v>
      </c>
      <c r="D252" s="43" t="s">
        <v>237</v>
      </c>
      <c r="E252" s="44">
        <v>25.34</v>
      </c>
      <c r="F252" s="44">
        <v>37.83</v>
      </c>
      <c r="G252" s="44">
        <v>0</v>
      </c>
      <c r="H252" s="44">
        <v>21</v>
      </c>
      <c r="I252" s="44">
        <v>29</v>
      </c>
      <c r="J252" s="44">
        <v>0</v>
      </c>
      <c r="K252" s="44">
        <v>0</v>
      </c>
      <c r="L252" s="44">
        <v>0</v>
      </c>
      <c r="M252" s="45">
        <v>0</v>
      </c>
    </row>
    <row r="253" spans="1:13" ht="15.75" customHeight="1" x14ac:dyDescent="0.25">
      <c r="A253" s="4" t="s">
        <v>359</v>
      </c>
      <c r="B253" s="43">
        <v>9</v>
      </c>
      <c r="C253" s="43">
        <v>24</v>
      </c>
      <c r="D253" s="43" t="s">
        <v>237</v>
      </c>
      <c r="E253" s="44">
        <v>32.49</v>
      </c>
      <c r="F253" s="44">
        <v>37.83</v>
      </c>
      <c r="G253" s="44">
        <v>0</v>
      </c>
      <c r="H253" s="44">
        <v>27</v>
      </c>
      <c r="I253" s="44">
        <v>29</v>
      </c>
      <c r="J253" s="44">
        <v>0</v>
      </c>
      <c r="K253" s="44"/>
      <c r="L253" s="44"/>
      <c r="M253" s="45"/>
    </row>
    <row r="254" spans="1:13" ht="15.75" customHeight="1" x14ac:dyDescent="0.25">
      <c r="A254" s="4" t="s">
        <v>359</v>
      </c>
      <c r="B254" s="43">
        <v>2</v>
      </c>
      <c r="C254" s="43">
        <v>20</v>
      </c>
      <c r="D254" s="43" t="s">
        <v>35</v>
      </c>
      <c r="E254" s="44">
        <v>23.88</v>
      </c>
      <c r="F254" s="44">
        <v>37.83</v>
      </c>
      <c r="G254" s="44">
        <v>0</v>
      </c>
      <c r="H254" s="44">
        <v>16</v>
      </c>
      <c r="I254" s="44">
        <v>29</v>
      </c>
      <c r="J254" s="44">
        <v>0</v>
      </c>
      <c r="K254" s="44">
        <v>0</v>
      </c>
      <c r="L254" s="44">
        <v>0</v>
      </c>
      <c r="M254" s="45">
        <v>0</v>
      </c>
    </row>
    <row r="255" spans="1:13" ht="15.75" customHeight="1" x14ac:dyDescent="0.25">
      <c r="A255" s="4" t="s">
        <v>359</v>
      </c>
      <c r="B255" s="43">
        <v>3</v>
      </c>
      <c r="C255" s="43">
        <v>20</v>
      </c>
      <c r="D255" s="43" t="s">
        <v>35</v>
      </c>
      <c r="E255" s="44">
        <v>25.05</v>
      </c>
      <c r="F255" s="44">
        <v>37.83</v>
      </c>
      <c r="G255" s="44">
        <v>0</v>
      </c>
      <c r="H255" s="44">
        <v>19</v>
      </c>
      <c r="I255" s="44">
        <v>29</v>
      </c>
      <c r="J255" s="44">
        <v>0</v>
      </c>
      <c r="K255" s="44"/>
      <c r="L255" s="44"/>
      <c r="M255" s="45"/>
    </row>
    <row r="256" spans="1:13" ht="15.75" customHeight="1" x14ac:dyDescent="0.25">
      <c r="A256" s="4" t="s">
        <v>359</v>
      </c>
      <c r="B256" s="43">
        <v>2</v>
      </c>
      <c r="C256" s="43">
        <v>49</v>
      </c>
      <c r="D256" s="43" t="s">
        <v>64</v>
      </c>
      <c r="E256" s="44">
        <v>28.16</v>
      </c>
      <c r="F256" s="44">
        <v>37.83</v>
      </c>
      <c r="G256" s="44">
        <v>0</v>
      </c>
      <c r="H256" s="44">
        <v>25</v>
      </c>
      <c r="I256" s="44">
        <v>29</v>
      </c>
      <c r="J256" s="44">
        <v>0</v>
      </c>
      <c r="K256" s="44">
        <v>1</v>
      </c>
      <c r="L256" s="44">
        <v>1</v>
      </c>
      <c r="M256" s="45">
        <v>1</v>
      </c>
    </row>
    <row r="257" spans="1:13" ht="15.75" customHeight="1" x14ac:dyDescent="0.25">
      <c r="A257" s="4" t="s">
        <v>359</v>
      </c>
      <c r="B257" s="43">
        <v>3</v>
      </c>
      <c r="C257" s="43">
        <v>49</v>
      </c>
      <c r="D257" s="43" t="s">
        <v>64</v>
      </c>
      <c r="E257" s="44">
        <v>38.25</v>
      </c>
      <c r="F257" s="44">
        <v>37.83</v>
      </c>
      <c r="G257" s="44">
        <v>0.42</v>
      </c>
      <c r="H257" s="44">
        <v>31</v>
      </c>
      <c r="I257" s="44">
        <v>29</v>
      </c>
      <c r="J257" s="44">
        <v>2</v>
      </c>
      <c r="K257" s="44"/>
      <c r="L257" s="44"/>
      <c r="M257" s="45"/>
    </row>
    <row r="258" spans="1:13" ht="15.75" customHeight="1" x14ac:dyDescent="0.25">
      <c r="A258" s="4" t="s">
        <v>359</v>
      </c>
      <c r="B258" s="43">
        <v>10</v>
      </c>
      <c r="C258" s="43">
        <v>36</v>
      </c>
      <c r="D258" s="43" t="s">
        <v>315</v>
      </c>
      <c r="E258" s="44">
        <v>31.14</v>
      </c>
      <c r="F258" s="44">
        <v>37.83</v>
      </c>
      <c r="G258" s="44">
        <v>0</v>
      </c>
      <c r="H258" s="44">
        <v>22</v>
      </c>
      <c r="I258" s="44">
        <v>29</v>
      </c>
      <c r="J258" s="44">
        <v>0</v>
      </c>
      <c r="K258" s="44">
        <v>0</v>
      </c>
      <c r="L258" s="44">
        <v>0</v>
      </c>
      <c r="M258" s="45">
        <v>0</v>
      </c>
    </row>
    <row r="259" spans="1:13" ht="15.75" customHeight="1" x14ac:dyDescent="0.25">
      <c r="A259" s="4" t="s">
        <v>359</v>
      </c>
      <c r="B259" s="43">
        <v>11</v>
      </c>
      <c r="C259" s="43">
        <v>36</v>
      </c>
      <c r="D259" s="43" t="s">
        <v>315</v>
      </c>
      <c r="E259" s="44">
        <v>35.76</v>
      </c>
      <c r="F259" s="44">
        <v>37.83</v>
      </c>
      <c r="G259" s="44">
        <v>0</v>
      </c>
      <c r="H259" s="44">
        <v>27</v>
      </c>
      <c r="I259" s="44">
        <v>29</v>
      </c>
      <c r="J259" s="44">
        <v>0</v>
      </c>
      <c r="K259" s="44"/>
      <c r="L259" s="44"/>
      <c r="M259" s="45"/>
    </row>
    <row r="260" spans="1:13" ht="15.75" customHeight="1" x14ac:dyDescent="0.25">
      <c r="A260" s="4" t="s">
        <v>359</v>
      </c>
      <c r="B260" s="43">
        <v>8</v>
      </c>
      <c r="C260" s="43">
        <v>19</v>
      </c>
      <c r="D260" s="43" t="s">
        <v>232</v>
      </c>
      <c r="E260" s="44">
        <v>24.6</v>
      </c>
      <c r="F260" s="44">
        <v>37.83</v>
      </c>
      <c r="G260" s="44">
        <v>0</v>
      </c>
      <c r="H260" s="44">
        <v>16</v>
      </c>
      <c r="I260" s="44">
        <v>29</v>
      </c>
      <c r="J260" s="44">
        <v>0</v>
      </c>
      <c r="K260" s="44">
        <v>0</v>
      </c>
      <c r="L260" s="44">
        <v>0</v>
      </c>
      <c r="M260" s="45">
        <v>0</v>
      </c>
    </row>
    <row r="261" spans="1:13" ht="15.75" customHeight="1" x14ac:dyDescent="0.25">
      <c r="A261" s="4" t="s">
        <v>359</v>
      </c>
      <c r="B261" s="43">
        <v>9</v>
      </c>
      <c r="C261" s="43">
        <v>19</v>
      </c>
      <c r="D261" s="43" t="s">
        <v>232</v>
      </c>
      <c r="E261" s="44">
        <v>25.26</v>
      </c>
      <c r="F261" s="44">
        <v>37.83</v>
      </c>
      <c r="G261" s="44">
        <v>0</v>
      </c>
      <c r="H261" s="44">
        <v>19</v>
      </c>
      <c r="I261" s="44">
        <v>29</v>
      </c>
      <c r="J261" s="44">
        <v>0</v>
      </c>
      <c r="K261" s="44"/>
      <c r="L261" s="44"/>
      <c r="M261" s="45"/>
    </row>
    <row r="262" spans="1:13" ht="15.75" customHeight="1" x14ac:dyDescent="0.25">
      <c r="A262" s="4" t="s">
        <v>359</v>
      </c>
      <c r="B262" s="43">
        <v>8</v>
      </c>
      <c r="C262" s="43">
        <v>51</v>
      </c>
      <c r="D262" s="43" t="s">
        <v>264</v>
      </c>
      <c r="E262" s="44">
        <v>50.78</v>
      </c>
      <c r="F262" s="44">
        <v>37.83</v>
      </c>
      <c r="G262" s="44">
        <v>12.95</v>
      </c>
      <c r="H262" s="44">
        <v>37</v>
      </c>
      <c r="I262" s="44">
        <v>29</v>
      </c>
      <c r="J262" s="44">
        <v>8</v>
      </c>
      <c r="K262" s="44">
        <v>8.75</v>
      </c>
      <c r="L262" s="44">
        <v>0.75</v>
      </c>
      <c r="M262" s="45">
        <v>8.5714285714285715E-2</v>
      </c>
    </row>
    <row r="263" spans="1:13" ht="15.75" customHeight="1" x14ac:dyDescent="0.25">
      <c r="A263" s="4" t="s">
        <v>359</v>
      </c>
      <c r="B263" s="43">
        <v>9</v>
      </c>
      <c r="C263" s="43">
        <v>51</v>
      </c>
      <c r="D263" s="43" t="s">
        <v>264</v>
      </c>
      <c r="E263" s="44">
        <v>51.75</v>
      </c>
      <c r="F263" s="44">
        <v>37.83</v>
      </c>
      <c r="G263" s="44">
        <v>13.92</v>
      </c>
      <c r="H263" s="44">
        <v>38.5</v>
      </c>
      <c r="I263" s="44">
        <v>29</v>
      </c>
      <c r="J263" s="44">
        <v>9.5</v>
      </c>
      <c r="K263" s="44"/>
      <c r="L263" s="44"/>
      <c r="M263" s="45"/>
    </row>
    <row r="264" spans="1:13" ht="15.75" customHeight="1" x14ac:dyDescent="0.25">
      <c r="A264" s="4" t="s">
        <v>359</v>
      </c>
      <c r="B264" s="43">
        <v>2</v>
      </c>
      <c r="C264" s="43">
        <v>59</v>
      </c>
      <c r="D264" s="43" t="s">
        <v>74</v>
      </c>
      <c r="E264" s="44">
        <v>41.37</v>
      </c>
      <c r="F264" s="44">
        <v>37.83</v>
      </c>
      <c r="G264" s="44">
        <v>3.54</v>
      </c>
      <c r="H264" s="44">
        <v>33</v>
      </c>
      <c r="I264" s="44">
        <v>29</v>
      </c>
      <c r="J264" s="44">
        <v>4</v>
      </c>
      <c r="K264" s="44">
        <v>2</v>
      </c>
      <c r="L264" s="44">
        <v>2</v>
      </c>
      <c r="M264" s="45">
        <v>1</v>
      </c>
    </row>
    <row r="265" spans="1:13" ht="15.75" customHeight="1" x14ac:dyDescent="0.25">
      <c r="A265" s="4" t="s">
        <v>359</v>
      </c>
      <c r="B265" s="43">
        <v>3</v>
      </c>
      <c r="C265" s="43">
        <v>59</v>
      </c>
      <c r="D265" s="43" t="s">
        <v>74</v>
      </c>
      <c r="E265" s="44">
        <v>33.5</v>
      </c>
      <c r="F265" s="44">
        <v>37.83</v>
      </c>
      <c r="G265" s="44">
        <v>0</v>
      </c>
      <c r="H265" s="44">
        <v>26</v>
      </c>
      <c r="I265" s="44">
        <v>29</v>
      </c>
      <c r="J265" s="44">
        <v>0</v>
      </c>
      <c r="K265" s="44"/>
      <c r="L265" s="44"/>
      <c r="M265" s="45"/>
    </row>
    <row r="266" spans="1:13" ht="15.75" customHeight="1" x14ac:dyDescent="0.25">
      <c r="A266" s="4" t="s">
        <v>359</v>
      </c>
      <c r="B266" s="43">
        <v>8</v>
      </c>
      <c r="C266" s="43">
        <v>5</v>
      </c>
      <c r="D266" s="43" t="s">
        <v>218</v>
      </c>
      <c r="E266" s="44">
        <v>28.91</v>
      </c>
      <c r="F266" s="44">
        <v>37.83</v>
      </c>
      <c r="G266" s="44">
        <v>0</v>
      </c>
      <c r="H266" s="44">
        <v>27</v>
      </c>
      <c r="I266" s="44">
        <v>29</v>
      </c>
      <c r="J266" s="44">
        <v>0</v>
      </c>
      <c r="K266" s="44">
        <v>0</v>
      </c>
      <c r="L266" s="44">
        <v>0</v>
      </c>
      <c r="M266" s="45">
        <v>0</v>
      </c>
    </row>
    <row r="267" spans="1:13" ht="15.75" customHeight="1" x14ac:dyDescent="0.25">
      <c r="A267" s="4" t="s">
        <v>359</v>
      </c>
      <c r="B267" s="43">
        <v>9</v>
      </c>
      <c r="C267" s="43">
        <v>5</v>
      </c>
      <c r="D267" s="43" t="s">
        <v>218</v>
      </c>
      <c r="E267" s="44">
        <v>27.03</v>
      </c>
      <c r="F267" s="44">
        <v>37.83</v>
      </c>
      <c r="G267" s="44">
        <v>0</v>
      </c>
      <c r="H267" s="44">
        <v>22</v>
      </c>
      <c r="I267" s="44">
        <v>29</v>
      </c>
      <c r="J267" s="44">
        <v>0</v>
      </c>
      <c r="K267" s="44"/>
      <c r="L267" s="44"/>
      <c r="M267" s="45"/>
    </row>
    <row r="268" spans="1:13" ht="15.75" customHeight="1" x14ac:dyDescent="0.25">
      <c r="A268" s="4" t="s">
        <v>359</v>
      </c>
      <c r="B268" s="43">
        <v>6</v>
      </c>
      <c r="C268" s="43">
        <v>6</v>
      </c>
      <c r="D268" s="43" t="s">
        <v>153</v>
      </c>
      <c r="E268" s="44">
        <v>56.79</v>
      </c>
      <c r="F268" s="44">
        <v>37.83</v>
      </c>
      <c r="G268" s="44">
        <v>18.96</v>
      </c>
      <c r="H268" s="44">
        <v>47</v>
      </c>
      <c r="I268" s="44">
        <v>29</v>
      </c>
      <c r="J268" s="44">
        <v>18</v>
      </c>
      <c r="K268" s="44">
        <v>20.5</v>
      </c>
      <c r="L268" s="44">
        <v>2.5</v>
      </c>
      <c r="M268" s="45">
        <v>0.12195121951219512</v>
      </c>
    </row>
    <row r="269" spans="1:13" ht="15.75" customHeight="1" x14ac:dyDescent="0.25">
      <c r="A269" s="4" t="s">
        <v>359</v>
      </c>
      <c r="B269" s="43">
        <v>7</v>
      </c>
      <c r="C269" s="43">
        <v>6</v>
      </c>
      <c r="D269" s="43" t="s">
        <v>153</v>
      </c>
      <c r="E269" s="44">
        <v>51.73</v>
      </c>
      <c r="F269" s="44">
        <v>37.83</v>
      </c>
      <c r="G269" s="44">
        <v>13.9</v>
      </c>
      <c r="H269" s="44">
        <v>52</v>
      </c>
      <c r="I269" s="44">
        <v>29</v>
      </c>
      <c r="J269" s="44">
        <v>23</v>
      </c>
      <c r="K269" s="44"/>
      <c r="L269" s="44"/>
      <c r="M269" s="45"/>
    </row>
    <row r="270" spans="1:13" ht="15.75" customHeight="1" x14ac:dyDescent="0.25">
      <c r="A270" s="4" t="s">
        <v>359</v>
      </c>
      <c r="B270" s="43">
        <v>10</v>
      </c>
      <c r="C270" s="43">
        <v>59</v>
      </c>
      <c r="D270" s="43" t="s">
        <v>338</v>
      </c>
      <c r="E270" s="44">
        <v>53.82</v>
      </c>
      <c r="F270" s="44">
        <v>37.83</v>
      </c>
      <c r="G270" s="44">
        <v>15.99</v>
      </c>
      <c r="H270" s="44">
        <v>25</v>
      </c>
      <c r="I270" s="44">
        <v>29</v>
      </c>
      <c r="J270" s="44">
        <v>0</v>
      </c>
      <c r="K270" s="44">
        <v>3</v>
      </c>
      <c r="L270" s="44">
        <v>3</v>
      </c>
      <c r="M270" s="45">
        <v>1</v>
      </c>
    </row>
    <row r="271" spans="1:13" ht="15.75" customHeight="1" x14ac:dyDescent="0.25">
      <c r="A271" s="4" t="s">
        <v>359</v>
      </c>
      <c r="B271" s="43">
        <v>11</v>
      </c>
      <c r="C271" s="43">
        <v>59</v>
      </c>
      <c r="D271" s="43" t="s">
        <v>338</v>
      </c>
      <c r="E271" s="44">
        <v>38.520000000000003</v>
      </c>
      <c r="F271" s="44">
        <v>37.83</v>
      </c>
      <c r="G271" s="44">
        <v>0.68</v>
      </c>
      <c r="H271" s="44">
        <v>35</v>
      </c>
      <c r="I271" s="44">
        <v>29</v>
      </c>
      <c r="J271" s="44">
        <v>6</v>
      </c>
      <c r="K271" s="44"/>
      <c r="L271" s="44"/>
      <c r="M271" s="45"/>
    </row>
    <row r="272" spans="1:13" ht="15.75" customHeight="1" x14ac:dyDescent="0.25">
      <c r="A272" s="4" t="s">
        <v>359</v>
      </c>
      <c r="B272" s="43">
        <v>4</v>
      </c>
      <c r="C272" s="43">
        <v>53</v>
      </c>
      <c r="D272" s="43" t="s">
        <v>134</v>
      </c>
      <c r="E272" s="44">
        <v>35.96</v>
      </c>
      <c r="F272" s="44">
        <v>37.83</v>
      </c>
      <c r="G272" s="44">
        <v>0</v>
      </c>
      <c r="H272" s="44">
        <v>27</v>
      </c>
      <c r="I272" s="44">
        <v>29</v>
      </c>
      <c r="J272" s="44">
        <v>0</v>
      </c>
      <c r="K272" s="44">
        <v>1</v>
      </c>
      <c r="L272" s="44">
        <v>1</v>
      </c>
      <c r="M272" s="45">
        <v>1</v>
      </c>
    </row>
    <row r="273" spans="1:13" ht="15.75" customHeight="1" x14ac:dyDescent="0.25">
      <c r="A273" s="4" t="s">
        <v>359</v>
      </c>
      <c r="B273" s="43">
        <v>5</v>
      </c>
      <c r="C273" s="43">
        <v>53</v>
      </c>
      <c r="D273" s="43" t="s">
        <v>134</v>
      </c>
      <c r="E273" s="44">
        <v>39.42</v>
      </c>
      <c r="F273" s="44">
        <v>37.83</v>
      </c>
      <c r="G273" s="44">
        <v>1.59</v>
      </c>
      <c r="H273" s="44">
        <v>31</v>
      </c>
      <c r="I273" s="44">
        <v>29</v>
      </c>
      <c r="J273" s="44">
        <v>2</v>
      </c>
      <c r="K273" s="44"/>
      <c r="L273" s="44"/>
      <c r="M273" s="45"/>
    </row>
    <row r="274" spans="1:13" ht="15.75" customHeight="1" x14ac:dyDescent="0.25">
      <c r="A274" s="4" t="s">
        <v>359</v>
      </c>
      <c r="B274" s="43">
        <v>6</v>
      </c>
      <c r="C274" s="43">
        <v>31</v>
      </c>
      <c r="D274" s="43" t="s">
        <v>178</v>
      </c>
      <c r="E274" s="44">
        <v>39.54</v>
      </c>
      <c r="F274" s="44">
        <v>37.83</v>
      </c>
      <c r="G274" s="44">
        <v>1.71</v>
      </c>
      <c r="H274" s="44">
        <v>29</v>
      </c>
      <c r="I274" s="44">
        <v>29</v>
      </c>
      <c r="J274" s="44">
        <v>0</v>
      </c>
      <c r="K274" s="44">
        <v>0</v>
      </c>
      <c r="L274" s="44">
        <v>0</v>
      </c>
      <c r="M274" s="45">
        <v>0</v>
      </c>
    </row>
    <row r="275" spans="1:13" ht="15.75" customHeight="1" x14ac:dyDescent="0.25">
      <c r="A275" s="4" t="s">
        <v>359</v>
      </c>
      <c r="B275" s="43">
        <v>7</v>
      </c>
      <c r="C275" s="43">
        <v>31</v>
      </c>
      <c r="D275" s="43" t="s">
        <v>178</v>
      </c>
      <c r="E275" s="44">
        <v>36.76</v>
      </c>
      <c r="F275" s="44">
        <v>37.83</v>
      </c>
      <c r="G275" s="44">
        <v>0</v>
      </c>
      <c r="H275" s="44">
        <v>27</v>
      </c>
      <c r="I275" s="44">
        <v>29</v>
      </c>
      <c r="J275" s="44">
        <v>0</v>
      </c>
      <c r="K275" s="44"/>
      <c r="L275" s="44"/>
      <c r="M275" s="45"/>
    </row>
    <row r="276" spans="1:13" ht="15.75" customHeight="1" x14ac:dyDescent="0.25">
      <c r="A276" s="4" t="s">
        <v>359</v>
      </c>
      <c r="B276" s="43">
        <v>6</v>
      </c>
      <c r="C276" s="43">
        <v>22</v>
      </c>
      <c r="D276" s="43" t="s">
        <v>169</v>
      </c>
      <c r="E276" s="44">
        <v>40.07</v>
      </c>
      <c r="F276" s="44">
        <v>37.83</v>
      </c>
      <c r="G276" s="44">
        <v>2.2400000000000002</v>
      </c>
      <c r="H276" s="44">
        <v>34</v>
      </c>
      <c r="I276" s="44">
        <v>29</v>
      </c>
      <c r="J276" s="44">
        <v>5</v>
      </c>
      <c r="K276" s="44">
        <v>6</v>
      </c>
      <c r="L276" s="44">
        <v>1</v>
      </c>
      <c r="M276" s="45">
        <v>0.16666666666666663</v>
      </c>
    </row>
    <row r="277" spans="1:13" ht="15.75" customHeight="1" x14ac:dyDescent="0.25">
      <c r="A277" s="4" t="s">
        <v>359</v>
      </c>
      <c r="B277" s="43">
        <v>7</v>
      </c>
      <c r="C277" s="43">
        <v>22</v>
      </c>
      <c r="D277" s="43" t="s">
        <v>169</v>
      </c>
      <c r="E277" s="44">
        <v>41.55</v>
      </c>
      <c r="F277" s="44">
        <v>37.83</v>
      </c>
      <c r="G277" s="44">
        <v>3.71</v>
      </c>
      <c r="H277" s="44">
        <v>36</v>
      </c>
      <c r="I277" s="44">
        <v>29</v>
      </c>
      <c r="J277" s="44">
        <v>7</v>
      </c>
      <c r="K277" s="44"/>
      <c r="L277" s="44"/>
      <c r="M277" s="45"/>
    </row>
    <row r="278" spans="1:13" ht="15.75" customHeight="1" x14ac:dyDescent="0.25">
      <c r="A278" s="4" t="s">
        <v>359</v>
      </c>
      <c r="B278" s="43">
        <v>4</v>
      </c>
      <c r="C278" s="43">
        <v>16</v>
      </c>
      <c r="D278" s="43" t="s">
        <v>97</v>
      </c>
      <c r="E278" s="44">
        <v>43.66</v>
      </c>
      <c r="F278" s="44">
        <v>37.83</v>
      </c>
      <c r="G278" s="44">
        <v>5.83</v>
      </c>
      <c r="H278" s="44">
        <v>37</v>
      </c>
      <c r="I278" s="44">
        <v>29</v>
      </c>
      <c r="J278" s="44">
        <v>8</v>
      </c>
      <c r="K278" s="44">
        <v>9.5</v>
      </c>
      <c r="L278" s="44">
        <v>1.5</v>
      </c>
      <c r="M278" s="45">
        <v>0.15789473684210525</v>
      </c>
    </row>
    <row r="279" spans="1:13" ht="15.75" customHeight="1" x14ac:dyDescent="0.25">
      <c r="A279" s="4" t="s">
        <v>359</v>
      </c>
      <c r="B279" s="43">
        <v>5</v>
      </c>
      <c r="C279" s="43">
        <v>16</v>
      </c>
      <c r="D279" s="43" t="s">
        <v>97</v>
      </c>
      <c r="E279" s="44">
        <v>49.24</v>
      </c>
      <c r="F279" s="44">
        <v>37.83</v>
      </c>
      <c r="G279" s="44">
        <v>11.4</v>
      </c>
      <c r="H279" s="44">
        <v>40</v>
      </c>
      <c r="I279" s="44">
        <v>29</v>
      </c>
      <c r="J279" s="44">
        <v>11</v>
      </c>
      <c r="K279" s="44"/>
      <c r="L279" s="44"/>
      <c r="M279" s="45"/>
    </row>
    <row r="280" spans="1:13" ht="15.75" customHeight="1" x14ac:dyDescent="0.25">
      <c r="A280" s="4" t="s">
        <v>359</v>
      </c>
      <c r="B280" s="43">
        <v>6</v>
      </c>
      <c r="C280" s="43">
        <v>33</v>
      </c>
      <c r="D280" s="43" t="s">
        <v>180</v>
      </c>
      <c r="E280" s="44">
        <v>41.42</v>
      </c>
      <c r="F280" s="44">
        <v>37.83</v>
      </c>
      <c r="G280" s="44">
        <v>3.59</v>
      </c>
      <c r="H280" s="44">
        <v>37</v>
      </c>
      <c r="I280" s="44">
        <v>29</v>
      </c>
      <c r="J280" s="44">
        <v>8</v>
      </c>
      <c r="K280" s="44">
        <v>8.75</v>
      </c>
      <c r="L280" s="44">
        <v>0.75</v>
      </c>
      <c r="M280" s="45">
        <v>8.5714285714285715E-2</v>
      </c>
    </row>
    <row r="281" spans="1:13" ht="15.75" customHeight="1" x14ac:dyDescent="0.25">
      <c r="A281" s="4" t="s">
        <v>359</v>
      </c>
      <c r="B281" s="43">
        <v>7</v>
      </c>
      <c r="C281" s="43">
        <v>33</v>
      </c>
      <c r="D281" s="43" t="s">
        <v>180</v>
      </c>
      <c r="E281" s="44">
        <v>43.36</v>
      </c>
      <c r="F281" s="44">
        <v>37.83</v>
      </c>
      <c r="G281" s="44">
        <v>5.53</v>
      </c>
      <c r="H281" s="44">
        <v>38.5</v>
      </c>
      <c r="I281" s="44">
        <v>29</v>
      </c>
      <c r="J281" s="44">
        <v>9.5</v>
      </c>
      <c r="K281" s="44"/>
      <c r="L281" s="44"/>
      <c r="M281" s="45"/>
    </row>
    <row r="282" spans="1:13" ht="15.75" customHeight="1" x14ac:dyDescent="0.25">
      <c r="A282" s="4" t="s">
        <v>359</v>
      </c>
      <c r="B282" s="43">
        <v>10</v>
      </c>
      <c r="C282" s="43">
        <v>53</v>
      </c>
      <c r="D282" s="43" t="s">
        <v>332</v>
      </c>
      <c r="E282" s="44">
        <v>31.42</v>
      </c>
      <c r="F282" s="44">
        <v>37.83</v>
      </c>
      <c r="G282" s="44">
        <v>0</v>
      </c>
      <c r="H282" s="44">
        <v>22</v>
      </c>
      <c r="I282" s="44">
        <v>29</v>
      </c>
      <c r="J282" s="44">
        <v>0</v>
      </c>
      <c r="K282" s="44">
        <v>0</v>
      </c>
      <c r="L282" s="44">
        <v>0</v>
      </c>
      <c r="M282" s="45">
        <v>0</v>
      </c>
    </row>
    <row r="283" spans="1:13" ht="15.75" customHeight="1" x14ac:dyDescent="0.25">
      <c r="A283" s="4" t="s">
        <v>359</v>
      </c>
      <c r="B283" s="43">
        <v>11</v>
      </c>
      <c r="C283" s="43">
        <v>53</v>
      </c>
      <c r="D283" s="43" t="s">
        <v>332</v>
      </c>
      <c r="E283" s="44">
        <v>27.73</v>
      </c>
      <c r="F283" s="44">
        <v>37.83</v>
      </c>
      <c r="G283" s="44">
        <v>0</v>
      </c>
      <c r="H283" s="44">
        <v>14</v>
      </c>
      <c r="I283" s="44">
        <v>29</v>
      </c>
      <c r="J283" s="44">
        <v>0</v>
      </c>
      <c r="K283" s="44"/>
      <c r="L283" s="44"/>
      <c r="M283" s="45"/>
    </row>
    <row r="284" spans="1:13" ht="15.75" customHeight="1" x14ac:dyDescent="0.25">
      <c r="A284" s="4" t="s">
        <v>359</v>
      </c>
      <c r="B284" s="43">
        <v>10</v>
      </c>
      <c r="C284" s="43">
        <v>15</v>
      </c>
      <c r="D284" s="43" t="s">
        <v>294</v>
      </c>
      <c r="E284" s="44">
        <v>22.68</v>
      </c>
      <c r="F284" s="44">
        <v>37.83</v>
      </c>
      <c r="G284" s="44">
        <v>0</v>
      </c>
      <c r="H284" s="44">
        <v>10</v>
      </c>
      <c r="I284" s="44">
        <v>29</v>
      </c>
      <c r="J284" s="44">
        <v>0</v>
      </c>
      <c r="K284" s="44">
        <v>0</v>
      </c>
      <c r="L284" s="44">
        <v>0</v>
      </c>
      <c r="M284" s="45">
        <v>0</v>
      </c>
    </row>
    <row r="285" spans="1:13" ht="15.75" customHeight="1" x14ac:dyDescent="0.25">
      <c r="A285" s="4" t="s">
        <v>359</v>
      </c>
      <c r="B285" s="43">
        <v>11</v>
      </c>
      <c r="C285" s="43">
        <v>15</v>
      </c>
      <c r="D285" s="43" t="s">
        <v>294</v>
      </c>
      <c r="E285" s="44">
        <v>27.58</v>
      </c>
      <c r="F285" s="44">
        <v>37.83</v>
      </c>
      <c r="G285" s="44">
        <v>0</v>
      </c>
      <c r="H285" s="44">
        <v>21</v>
      </c>
      <c r="I285" s="44">
        <v>29</v>
      </c>
      <c r="J285" s="44">
        <v>0</v>
      </c>
      <c r="K285" s="44"/>
      <c r="L285" s="44"/>
      <c r="M285" s="45"/>
    </row>
    <row r="286" spans="1:13" ht="15.75" customHeight="1" x14ac:dyDescent="0.25">
      <c r="A286" s="4" t="s">
        <v>359</v>
      </c>
      <c r="B286" s="43">
        <v>8</v>
      </c>
      <c r="C286" s="43">
        <v>22</v>
      </c>
      <c r="D286" s="43" t="s">
        <v>235</v>
      </c>
      <c r="E286" s="44">
        <v>51.06</v>
      </c>
      <c r="F286" s="44">
        <v>37.83</v>
      </c>
      <c r="G286" s="44">
        <v>13.23</v>
      </c>
      <c r="H286" s="44">
        <v>35</v>
      </c>
      <c r="I286" s="44">
        <v>29</v>
      </c>
      <c r="J286" s="44">
        <v>6</v>
      </c>
      <c r="K286" s="44">
        <v>3</v>
      </c>
      <c r="L286" s="44">
        <v>3</v>
      </c>
      <c r="M286" s="45">
        <v>1</v>
      </c>
    </row>
    <row r="287" spans="1:13" ht="15.75" customHeight="1" x14ac:dyDescent="0.25">
      <c r="A287" s="4" t="s">
        <v>359</v>
      </c>
      <c r="B287" s="43">
        <v>9</v>
      </c>
      <c r="C287" s="43">
        <v>22</v>
      </c>
      <c r="D287" s="43" t="s">
        <v>235</v>
      </c>
      <c r="E287" s="44">
        <v>31.64</v>
      </c>
      <c r="F287" s="44">
        <v>37.83</v>
      </c>
      <c r="G287" s="44">
        <v>0</v>
      </c>
      <c r="H287" s="44">
        <v>27</v>
      </c>
      <c r="I287" s="44">
        <v>29</v>
      </c>
      <c r="J287" s="44">
        <v>0</v>
      </c>
      <c r="K287" s="44"/>
      <c r="L287" s="44"/>
      <c r="M287" s="45"/>
    </row>
    <row r="288" spans="1:13" ht="15.75" customHeight="1" x14ac:dyDescent="0.25">
      <c r="A288" s="4" t="s">
        <v>359</v>
      </c>
      <c r="B288" s="43">
        <v>6</v>
      </c>
      <c r="C288" s="43">
        <v>39</v>
      </c>
      <c r="D288" s="43" t="s">
        <v>186</v>
      </c>
      <c r="E288" s="44">
        <v>33.11</v>
      </c>
      <c r="F288" s="44">
        <v>37.83</v>
      </c>
      <c r="G288" s="44">
        <v>0</v>
      </c>
      <c r="H288" s="44">
        <v>23</v>
      </c>
      <c r="I288" s="44">
        <v>29</v>
      </c>
      <c r="J288" s="44">
        <v>0</v>
      </c>
      <c r="K288" s="44">
        <v>4</v>
      </c>
      <c r="L288" s="44">
        <v>4</v>
      </c>
      <c r="M288" s="45">
        <v>1</v>
      </c>
    </row>
    <row r="289" spans="1:13" ht="15.75" customHeight="1" x14ac:dyDescent="0.25">
      <c r="A289" s="4" t="s">
        <v>359</v>
      </c>
      <c r="B289" s="43">
        <v>7</v>
      </c>
      <c r="C289" s="43">
        <v>39</v>
      </c>
      <c r="D289" s="43" t="s">
        <v>186</v>
      </c>
      <c r="E289" s="44">
        <v>41.11</v>
      </c>
      <c r="F289" s="44">
        <v>37.83</v>
      </c>
      <c r="G289" s="44">
        <v>3.27</v>
      </c>
      <c r="H289" s="44">
        <v>37</v>
      </c>
      <c r="I289" s="44">
        <v>29</v>
      </c>
      <c r="J289" s="44">
        <v>8</v>
      </c>
      <c r="K289" s="44"/>
      <c r="L289" s="44"/>
      <c r="M289" s="45"/>
    </row>
    <row r="290" spans="1:13" ht="15.75" customHeight="1" x14ac:dyDescent="0.25">
      <c r="A290" s="4" t="s">
        <v>359</v>
      </c>
      <c r="B290" s="43">
        <v>2</v>
      </c>
      <c r="C290" s="43">
        <v>66</v>
      </c>
      <c r="D290" s="43" t="s">
        <v>81</v>
      </c>
      <c r="E290" s="44">
        <v>29.01</v>
      </c>
      <c r="F290" s="44">
        <v>37.83</v>
      </c>
      <c r="G290" s="44">
        <v>0</v>
      </c>
      <c r="H290" s="44">
        <v>22</v>
      </c>
      <c r="I290" s="44">
        <v>29</v>
      </c>
      <c r="J290" s="44">
        <v>0</v>
      </c>
      <c r="K290" s="44">
        <v>0</v>
      </c>
      <c r="L290" s="44">
        <v>0</v>
      </c>
      <c r="M290" s="45">
        <v>0</v>
      </c>
    </row>
    <row r="291" spans="1:13" ht="15.75" customHeight="1" x14ac:dyDescent="0.25">
      <c r="A291" s="4" t="s">
        <v>359</v>
      </c>
      <c r="B291" s="43">
        <v>3</v>
      </c>
      <c r="C291" s="43">
        <v>66</v>
      </c>
      <c r="D291" s="43" t="s">
        <v>81</v>
      </c>
      <c r="E291" s="44">
        <v>27.05</v>
      </c>
      <c r="F291" s="44">
        <v>37.83</v>
      </c>
      <c r="G291" s="44">
        <v>0</v>
      </c>
      <c r="H291" s="44">
        <v>23</v>
      </c>
      <c r="I291" s="44">
        <v>29</v>
      </c>
      <c r="J291" s="44">
        <v>0</v>
      </c>
      <c r="K291" s="44"/>
      <c r="L291" s="44"/>
      <c r="M291" s="45"/>
    </row>
    <row r="292" spans="1:13" ht="15.75" customHeight="1" x14ac:dyDescent="0.25">
      <c r="A292" s="4" t="s">
        <v>359</v>
      </c>
      <c r="B292" s="43">
        <v>8</v>
      </c>
      <c r="C292" s="43">
        <v>14</v>
      </c>
      <c r="D292" s="43" t="s">
        <v>227</v>
      </c>
      <c r="E292" s="44">
        <v>23.93</v>
      </c>
      <c r="F292" s="44">
        <v>37.83</v>
      </c>
      <c r="G292" s="44">
        <v>0</v>
      </c>
      <c r="H292" s="44">
        <v>14</v>
      </c>
      <c r="I292" s="44">
        <v>29</v>
      </c>
      <c r="J292" s="44">
        <v>0</v>
      </c>
      <c r="K292" s="44">
        <v>0</v>
      </c>
      <c r="L292" s="44">
        <v>0</v>
      </c>
      <c r="M292" s="45">
        <v>0</v>
      </c>
    </row>
    <row r="293" spans="1:13" ht="15.75" customHeight="1" x14ac:dyDescent="0.25">
      <c r="A293" s="4" t="s">
        <v>359</v>
      </c>
      <c r="B293" s="43">
        <v>9</v>
      </c>
      <c r="C293" s="43">
        <v>14</v>
      </c>
      <c r="D293" s="43" t="s">
        <v>227</v>
      </c>
      <c r="E293" s="44">
        <v>39.39</v>
      </c>
      <c r="F293" s="44">
        <v>37.83</v>
      </c>
      <c r="G293" s="44">
        <v>1.56</v>
      </c>
      <c r="H293" s="44">
        <v>27</v>
      </c>
      <c r="I293" s="44">
        <v>29</v>
      </c>
      <c r="J293" s="44">
        <v>0</v>
      </c>
      <c r="K293" s="44"/>
      <c r="L293" s="44"/>
      <c r="M293" s="45"/>
    </row>
    <row r="294" spans="1:13" ht="15.75" customHeight="1" x14ac:dyDescent="0.25">
      <c r="A294" s="4" t="s">
        <v>359</v>
      </c>
      <c r="B294" s="43">
        <v>10</v>
      </c>
      <c r="C294" s="43">
        <v>25</v>
      </c>
      <c r="D294" s="43" t="s">
        <v>304</v>
      </c>
      <c r="E294" s="44">
        <v>51.25</v>
      </c>
      <c r="F294" s="44">
        <v>37.83</v>
      </c>
      <c r="G294" s="44">
        <v>13.42</v>
      </c>
      <c r="H294" s="44">
        <v>40</v>
      </c>
      <c r="I294" s="44">
        <v>29</v>
      </c>
      <c r="J294" s="44">
        <v>11</v>
      </c>
      <c r="K294" s="44">
        <v>6</v>
      </c>
      <c r="L294" s="44">
        <v>5</v>
      </c>
      <c r="M294" s="45">
        <v>0.83333333333333348</v>
      </c>
    </row>
    <row r="295" spans="1:13" ht="15.75" customHeight="1" x14ac:dyDescent="0.25">
      <c r="A295" s="4" t="s">
        <v>359</v>
      </c>
      <c r="B295" s="43">
        <v>11</v>
      </c>
      <c r="C295" s="43">
        <v>25</v>
      </c>
      <c r="D295" s="43" t="s">
        <v>304</v>
      </c>
      <c r="E295" s="44">
        <v>39.840000000000003</v>
      </c>
      <c r="F295" s="44">
        <v>37.83</v>
      </c>
      <c r="G295" s="44">
        <v>2</v>
      </c>
      <c r="H295" s="44">
        <v>30</v>
      </c>
      <c r="I295" s="44">
        <v>29</v>
      </c>
      <c r="J295" s="44">
        <v>1</v>
      </c>
      <c r="K295" s="44"/>
      <c r="L295" s="44"/>
      <c r="M295" s="45"/>
    </row>
    <row r="296" spans="1:13" ht="15.75" customHeight="1" x14ac:dyDescent="0.25">
      <c r="A296" s="4" t="s">
        <v>359</v>
      </c>
      <c r="B296" s="43">
        <v>2</v>
      </c>
      <c r="C296" s="43">
        <v>26</v>
      </c>
      <c r="D296" s="43" t="s">
        <v>41</v>
      </c>
      <c r="E296" s="44">
        <v>37.22</v>
      </c>
      <c r="F296" s="44">
        <v>37.83</v>
      </c>
      <c r="G296" s="44">
        <v>0</v>
      </c>
      <c r="H296" s="44">
        <v>34</v>
      </c>
      <c r="I296" s="44">
        <v>29</v>
      </c>
      <c r="J296" s="44">
        <v>5</v>
      </c>
      <c r="K296" s="44">
        <v>2.5</v>
      </c>
      <c r="L296" s="44">
        <v>2.5</v>
      </c>
      <c r="M296" s="45">
        <v>1</v>
      </c>
    </row>
    <row r="297" spans="1:13" ht="15.75" customHeight="1" x14ac:dyDescent="0.25">
      <c r="A297" s="4" t="s">
        <v>359</v>
      </c>
      <c r="B297" s="43">
        <v>3</v>
      </c>
      <c r="C297" s="43">
        <v>26</v>
      </c>
      <c r="D297" s="43" t="s">
        <v>41</v>
      </c>
      <c r="E297" s="44">
        <v>38.83</v>
      </c>
      <c r="F297" s="44">
        <v>37.83</v>
      </c>
      <c r="G297" s="44">
        <v>1</v>
      </c>
      <c r="H297" s="44">
        <v>23</v>
      </c>
      <c r="I297" s="44">
        <v>29</v>
      </c>
      <c r="J297" s="44">
        <v>0</v>
      </c>
      <c r="K297" s="44"/>
      <c r="L297" s="44"/>
      <c r="M297" s="45"/>
    </row>
    <row r="298" spans="1:13" ht="15.75" customHeight="1" x14ac:dyDescent="0.25">
      <c r="A298" s="4" t="s">
        <v>359</v>
      </c>
      <c r="B298" s="43">
        <v>4</v>
      </c>
      <c r="C298" s="43">
        <v>5</v>
      </c>
      <c r="D298" s="43" t="s">
        <v>86</v>
      </c>
      <c r="E298" s="44">
        <v>27.95</v>
      </c>
      <c r="F298" s="44">
        <v>37.83</v>
      </c>
      <c r="G298" s="44">
        <v>0</v>
      </c>
      <c r="H298" s="44">
        <v>21</v>
      </c>
      <c r="I298" s="44">
        <v>29</v>
      </c>
      <c r="J298" s="44">
        <v>0</v>
      </c>
      <c r="K298" s="44">
        <v>4</v>
      </c>
      <c r="L298" s="44">
        <v>4</v>
      </c>
      <c r="M298" s="45">
        <v>1</v>
      </c>
    </row>
    <row r="299" spans="1:13" ht="15.75" customHeight="1" x14ac:dyDescent="0.25">
      <c r="A299" s="4" t="s">
        <v>359</v>
      </c>
      <c r="B299" s="43">
        <v>5</v>
      </c>
      <c r="C299" s="43">
        <v>5</v>
      </c>
      <c r="D299" s="43" t="s">
        <v>86</v>
      </c>
      <c r="E299" s="44">
        <v>47.62</v>
      </c>
      <c r="F299" s="44">
        <v>37.83</v>
      </c>
      <c r="G299" s="44">
        <v>9.7899999999999991</v>
      </c>
      <c r="H299" s="44">
        <v>37</v>
      </c>
      <c r="I299" s="44">
        <v>29</v>
      </c>
      <c r="J299" s="44">
        <v>8</v>
      </c>
      <c r="K299" s="44"/>
      <c r="L299" s="44"/>
      <c r="M299" s="45"/>
    </row>
    <row r="300" spans="1:13" ht="15.75" customHeight="1" x14ac:dyDescent="0.25">
      <c r="A300" s="4" t="s">
        <v>359</v>
      </c>
      <c r="B300" s="43">
        <v>2</v>
      </c>
      <c r="C300" s="43">
        <v>12</v>
      </c>
      <c r="D300" s="43" t="s">
        <v>27</v>
      </c>
      <c r="E300" s="44">
        <v>33.409999999999997</v>
      </c>
      <c r="F300" s="44">
        <v>37.83</v>
      </c>
      <c r="G300" s="44">
        <v>0</v>
      </c>
      <c r="H300" s="44">
        <v>28</v>
      </c>
      <c r="I300" s="44">
        <v>29</v>
      </c>
      <c r="J300" s="44">
        <v>0</v>
      </c>
      <c r="K300" s="44">
        <v>1</v>
      </c>
      <c r="L300" s="44">
        <v>1</v>
      </c>
      <c r="M300" s="45">
        <v>1</v>
      </c>
    </row>
    <row r="301" spans="1:13" ht="15.75" customHeight="1" x14ac:dyDescent="0.25">
      <c r="A301" s="4" t="s">
        <v>359</v>
      </c>
      <c r="B301" s="43">
        <v>3</v>
      </c>
      <c r="C301" s="43">
        <v>12</v>
      </c>
      <c r="D301" s="43" t="s">
        <v>27</v>
      </c>
      <c r="E301" s="44">
        <v>36.89</v>
      </c>
      <c r="F301" s="44">
        <v>37.83</v>
      </c>
      <c r="G301" s="44">
        <v>0</v>
      </c>
      <c r="H301" s="44">
        <v>31</v>
      </c>
      <c r="I301" s="44">
        <v>29</v>
      </c>
      <c r="J301" s="44">
        <v>2</v>
      </c>
      <c r="K301" s="44"/>
      <c r="L301" s="44"/>
      <c r="M301" s="45"/>
    </row>
    <row r="302" spans="1:13" ht="15.75" customHeight="1" x14ac:dyDescent="0.25">
      <c r="A302" s="4" t="s">
        <v>359</v>
      </c>
      <c r="B302" s="43">
        <v>4</v>
      </c>
      <c r="C302" s="43">
        <v>14</v>
      </c>
      <c r="D302" s="43" t="s">
        <v>95</v>
      </c>
      <c r="E302" s="44">
        <v>60.05</v>
      </c>
      <c r="F302" s="44">
        <v>37.83</v>
      </c>
      <c r="G302" s="44">
        <v>22.21</v>
      </c>
      <c r="H302" s="44">
        <v>25</v>
      </c>
      <c r="I302" s="44">
        <v>29</v>
      </c>
      <c r="J302" s="44">
        <v>0</v>
      </c>
      <c r="K302" s="44">
        <v>0</v>
      </c>
      <c r="L302" s="44">
        <v>0</v>
      </c>
      <c r="M302" s="45">
        <v>0</v>
      </c>
    </row>
    <row r="303" spans="1:13" ht="15.75" customHeight="1" x14ac:dyDescent="0.25">
      <c r="A303" s="4" t="s">
        <v>359</v>
      </c>
      <c r="B303" s="43">
        <v>5</v>
      </c>
      <c r="C303" s="43">
        <v>14</v>
      </c>
      <c r="D303" s="43" t="s">
        <v>95</v>
      </c>
      <c r="E303" s="44">
        <v>29.49</v>
      </c>
      <c r="F303" s="44">
        <v>37.83</v>
      </c>
      <c r="G303" s="44">
        <v>0</v>
      </c>
      <c r="H303" s="44">
        <v>23</v>
      </c>
      <c r="I303" s="44">
        <v>29</v>
      </c>
      <c r="J303" s="44">
        <v>0</v>
      </c>
      <c r="K303" s="44"/>
      <c r="L303" s="44"/>
      <c r="M303" s="45"/>
    </row>
    <row r="304" spans="1:13" ht="15.75" customHeight="1" x14ac:dyDescent="0.25">
      <c r="A304" s="4" t="s">
        <v>359</v>
      </c>
      <c r="B304" s="43">
        <v>2</v>
      </c>
      <c r="C304" s="43">
        <v>62</v>
      </c>
      <c r="D304" s="43" t="s">
        <v>77</v>
      </c>
      <c r="E304" s="44">
        <v>31.71</v>
      </c>
      <c r="F304" s="44">
        <v>37.83</v>
      </c>
      <c r="G304" s="44">
        <v>0</v>
      </c>
      <c r="H304" s="44">
        <v>19</v>
      </c>
      <c r="I304" s="44">
        <v>29</v>
      </c>
      <c r="J304" s="44">
        <v>0</v>
      </c>
      <c r="K304" s="44">
        <v>0</v>
      </c>
      <c r="L304" s="44">
        <v>0</v>
      </c>
      <c r="M304" s="45">
        <v>0</v>
      </c>
    </row>
    <row r="305" spans="1:13" ht="15.75" customHeight="1" x14ac:dyDescent="0.25">
      <c r="A305" s="4" t="s">
        <v>359</v>
      </c>
      <c r="B305" s="43">
        <v>3</v>
      </c>
      <c r="C305" s="43">
        <v>62</v>
      </c>
      <c r="D305" s="43" t="s">
        <v>77</v>
      </c>
      <c r="E305" s="44">
        <v>29.51</v>
      </c>
      <c r="F305" s="44">
        <v>37.83</v>
      </c>
      <c r="G305" s="44">
        <v>0</v>
      </c>
      <c r="H305" s="44">
        <v>24</v>
      </c>
      <c r="I305" s="44">
        <v>29</v>
      </c>
      <c r="J305" s="44">
        <v>0</v>
      </c>
      <c r="K305" s="44"/>
      <c r="L305" s="44"/>
      <c r="M305" s="45"/>
    </row>
    <row r="306" spans="1:13" ht="15.75" customHeight="1" x14ac:dyDescent="0.25">
      <c r="A306" s="4" t="s">
        <v>359</v>
      </c>
      <c r="B306" s="43">
        <v>8</v>
      </c>
      <c r="C306" s="43">
        <v>18</v>
      </c>
      <c r="D306" s="43" t="s">
        <v>231</v>
      </c>
      <c r="E306" s="44">
        <v>24.15</v>
      </c>
      <c r="F306" s="44">
        <v>37.83</v>
      </c>
      <c r="G306" s="44">
        <v>0</v>
      </c>
      <c r="H306" s="44">
        <v>19</v>
      </c>
      <c r="I306" s="44">
        <v>29</v>
      </c>
      <c r="J306" s="44">
        <v>0</v>
      </c>
      <c r="K306" s="44">
        <v>0</v>
      </c>
      <c r="L306" s="44">
        <v>0</v>
      </c>
      <c r="M306" s="45">
        <v>0</v>
      </c>
    </row>
    <row r="307" spans="1:13" ht="15.75" customHeight="1" x14ac:dyDescent="0.25">
      <c r="A307" s="4" t="s">
        <v>359</v>
      </c>
      <c r="B307" s="43">
        <v>9</v>
      </c>
      <c r="C307" s="43">
        <v>18</v>
      </c>
      <c r="D307" s="43" t="s">
        <v>231</v>
      </c>
      <c r="E307" s="44">
        <v>28.3</v>
      </c>
      <c r="F307" s="44">
        <v>37.83</v>
      </c>
      <c r="G307" s="44">
        <v>0</v>
      </c>
      <c r="H307" s="44">
        <v>16</v>
      </c>
      <c r="I307" s="44">
        <v>29</v>
      </c>
      <c r="J307" s="44">
        <v>0</v>
      </c>
      <c r="K307" s="44"/>
      <c r="L307" s="44"/>
      <c r="M307" s="45"/>
    </row>
    <row r="308" spans="1:13" ht="15.75" customHeight="1" x14ac:dyDescent="0.25">
      <c r="A308" s="4" t="s">
        <v>359</v>
      </c>
      <c r="B308" s="43">
        <v>6</v>
      </c>
      <c r="C308" s="43">
        <v>5</v>
      </c>
      <c r="D308" s="43" t="s">
        <v>152</v>
      </c>
      <c r="E308" s="44">
        <v>46.51</v>
      </c>
      <c r="F308" s="44">
        <v>37.83</v>
      </c>
      <c r="G308" s="44">
        <v>8.68</v>
      </c>
      <c r="H308" s="44">
        <v>44</v>
      </c>
      <c r="I308" s="44">
        <v>29</v>
      </c>
      <c r="J308" s="44">
        <v>15</v>
      </c>
      <c r="K308" s="44">
        <v>16.5</v>
      </c>
      <c r="L308" s="44">
        <v>1.5</v>
      </c>
      <c r="M308" s="45">
        <v>9.0909090909090912E-2</v>
      </c>
    </row>
    <row r="309" spans="1:13" ht="15.75" customHeight="1" x14ac:dyDescent="0.25">
      <c r="A309" s="4" t="s">
        <v>359</v>
      </c>
      <c r="B309" s="43">
        <v>7</v>
      </c>
      <c r="C309" s="43">
        <v>5</v>
      </c>
      <c r="D309" s="43" t="s">
        <v>152</v>
      </c>
      <c r="E309" s="44">
        <v>49.7</v>
      </c>
      <c r="F309" s="44">
        <v>37.83</v>
      </c>
      <c r="G309" s="44">
        <v>11.87</v>
      </c>
      <c r="H309" s="44">
        <v>47</v>
      </c>
      <c r="I309" s="44">
        <v>29</v>
      </c>
      <c r="J309" s="44">
        <v>18</v>
      </c>
      <c r="K309" s="44"/>
      <c r="L309" s="44"/>
      <c r="M309" s="45"/>
    </row>
    <row r="310" spans="1:13" ht="15.75" customHeight="1" x14ac:dyDescent="0.25">
      <c r="A310" s="4" t="s">
        <v>359</v>
      </c>
      <c r="B310" s="43">
        <v>6</v>
      </c>
      <c r="C310" s="43">
        <v>21</v>
      </c>
      <c r="D310" s="43" t="s">
        <v>168</v>
      </c>
      <c r="E310" s="44">
        <v>29.28</v>
      </c>
      <c r="F310" s="44">
        <v>37.83</v>
      </c>
      <c r="G310" s="44">
        <v>0</v>
      </c>
      <c r="H310" s="44">
        <v>26</v>
      </c>
      <c r="I310" s="44">
        <v>29</v>
      </c>
      <c r="J310" s="44">
        <v>0</v>
      </c>
      <c r="K310" s="44">
        <v>0</v>
      </c>
      <c r="L310" s="44">
        <v>0</v>
      </c>
      <c r="M310" s="45">
        <v>0</v>
      </c>
    </row>
    <row r="311" spans="1:13" ht="15.75" customHeight="1" x14ac:dyDescent="0.25">
      <c r="A311" s="4" t="s">
        <v>359</v>
      </c>
      <c r="B311" s="43">
        <v>7</v>
      </c>
      <c r="C311" s="43">
        <v>21</v>
      </c>
      <c r="D311" s="43" t="s">
        <v>168</v>
      </c>
      <c r="E311" s="44">
        <v>31.32</v>
      </c>
      <c r="F311" s="44">
        <v>37.83</v>
      </c>
      <c r="G311" s="44">
        <v>0</v>
      </c>
      <c r="H311" s="44">
        <v>23</v>
      </c>
      <c r="I311" s="44">
        <v>29</v>
      </c>
      <c r="J311" s="44">
        <v>0</v>
      </c>
      <c r="K311" s="44"/>
      <c r="L311" s="44"/>
      <c r="M311" s="45"/>
    </row>
    <row r="312" spans="1:13" ht="15.75" customHeight="1" x14ac:dyDescent="0.25">
      <c r="A312" s="4" t="s">
        <v>359</v>
      </c>
      <c r="B312" s="43">
        <v>4</v>
      </c>
      <c r="C312" s="43">
        <v>13</v>
      </c>
      <c r="D312" s="43" t="s">
        <v>94</v>
      </c>
      <c r="E312" s="44">
        <v>29.12</v>
      </c>
      <c r="F312" s="44">
        <v>37.83</v>
      </c>
      <c r="G312" s="44">
        <v>0</v>
      </c>
      <c r="H312" s="44">
        <v>24</v>
      </c>
      <c r="I312" s="44">
        <v>29</v>
      </c>
      <c r="J312" s="44">
        <v>0</v>
      </c>
      <c r="K312" s="44">
        <v>0</v>
      </c>
      <c r="L312" s="44">
        <v>0</v>
      </c>
      <c r="M312" s="45">
        <v>0</v>
      </c>
    </row>
    <row r="313" spans="1:13" ht="15.75" customHeight="1" x14ac:dyDescent="0.25">
      <c r="A313" s="4" t="s">
        <v>359</v>
      </c>
      <c r="B313" s="43">
        <v>5</v>
      </c>
      <c r="C313" s="43">
        <v>13</v>
      </c>
      <c r="D313" s="43" t="s">
        <v>94</v>
      </c>
      <c r="E313" s="44">
        <v>26.14</v>
      </c>
      <c r="F313" s="44">
        <v>37.83</v>
      </c>
      <c r="G313" s="44">
        <v>0</v>
      </c>
      <c r="H313" s="44">
        <v>21</v>
      </c>
      <c r="I313" s="44">
        <v>29</v>
      </c>
      <c r="J313" s="44">
        <v>0</v>
      </c>
      <c r="K313" s="44"/>
      <c r="L313" s="44"/>
      <c r="M313" s="45"/>
    </row>
    <row r="314" spans="1:13" ht="15.75" customHeight="1" x14ac:dyDescent="0.25">
      <c r="A314" s="4" t="s">
        <v>359</v>
      </c>
      <c r="B314" s="43">
        <v>2</v>
      </c>
      <c r="C314" s="43">
        <v>39</v>
      </c>
      <c r="D314" s="43" t="s">
        <v>54</v>
      </c>
      <c r="E314" s="44">
        <v>33.020000000000003</v>
      </c>
      <c r="F314" s="44">
        <v>37.83</v>
      </c>
      <c r="G314" s="44">
        <v>0</v>
      </c>
      <c r="H314" s="44">
        <v>29</v>
      </c>
      <c r="I314" s="44">
        <v>29</v>
      </c>
      <c r="J314" s="44">
        <v>0</v>
      </c>
      <c r="K314" s="44">
        <v>5.5</v>
      </c>
      <c r="L314" s="44">
        <v>5.5</v>
      </c>
      <c r="M314" s="45">
        <v>1</v>
      </c>
    </row>
    <row r="315" spans="1:13" ht="15.75" customHeight="1" x14ac:dyDescent="0.25">
      <c r="A315" s="4" t="s">
        <v>359</v>
      </c>
      <c r="B315" s="43">
        <v>3</v>
      </c>
      <c r="C315" s="43">
        <v>39</v>
      </c>
      <c r="D315" s="43" t="s">
        <v>54</v>
      </c>
      <c r="E315" s="44">
        <v>46.25</v>
      </c>
      <c r="F315" s="44">
        <v>37.83</v>
      </c>
      <c r="G315" s="44">
        <v>8.41</v>
      </c>
      <c r="H315" s="44">
        <v>40</v>
      </c>
      <c r="I315" s="44">
        <v>29</v>
      </c>
      <c r="J315" s="44">
        <v>11</v>
      </c>
      <c r="K315" s="44"/>
      <c r="L315" s="44"/>
      <c r="M315" s="45"/>
    </row>
    <row r="316" spans="1:13" ht="15.75" customHeight="1" x14ac:dyDescent="0.25">
      <c r="A316" s="4" t="s">
        <v>359</v>
      </c>
      <c r="B316" s="43">
        <v>8</v>
      </c>
      <c r="C316" s="43">
        <v>25</v>
      </c>
      <c r="D316" s="43" t="s">
        <v>238</v>
      </c>
      <c r="E316" s="44">
        <v>32.93</v>
      </c>
      <c r="F316" s="44">
        <v>37.83</v>
      </c>
      <c r="G316" s="44">
        <v>0</v>
      </c>
      <c r="H316" s="44">
        <v>28</v>
      </c>
      <c r="I316" s="44">
        <v>29</v>
      </c>
      <c r="J316" s="44">
        <v>0</v>
      </c>
      <c r="K316" s="44">
        <v>1</v>
      </c>
      <c r="L316" s="44">
        <v>1</v>
      </c>
      <c r="M316" s="45">
        <v>1</v>
      </c>
    </row>
    <row r="317" spans="1:13" ht="15.75" customHeight="1" x14ac:dyDescent="0.25">
      <c r="A317" s="4" t="s">
        <v>359</v>
      </c>
      <c r="B317" s="43">
        <v>9</v>
      </c>
      <c r="C317" s="43">
        <v>25</v>
      </c>
      <c r="D317" s="43" t="s">
        <v>238</v>
      </c>
      <c r="E317" s="44">
        <v>37.270000000000003</v>
      </c>
      <c r="F317" s="44">
        <v>37.83</v>
      </c>
      <c r="G317" s="44">
        <v>0</v>
      </c>
      <c r="H317" s="44">
        <v>31</v>
      </c>
      <c r="I317" s="44">
        <v>29</v>
      </c>
      <c r="J317" s="44">
        <v>2</v>
      </c>
      <c r="K317" s="44"/>
      <c r="L317" s="44"/>
      <c r="M317" s="45"/>
    </row>
    <row r="318" spans="1:13" ht="15.75" customHeight="1" x14ac:dyDescent="0.25">
      <c r="A318" s="4" t="s">
        <v>359</v>
      </c>
      <c r="B318" s="43">
        <v>6</v>
      </c>
      <c r="C318" s="43">
        <v>55</v>
      </c>
      <c r="D318" s="43" t="s">
        <v>202</v>
      </c>
      <c r="E318" s="44">
        <v>41.46</v>
      </c>
      <c r="F318" s="44">
        <v>37.83</v>
      </c>
      <c r="G318" s="44">
        <v>3.63</v>
      </c>
      <c r="H318" s="44">
        <v>37</v>
      </c>
      <c r="I318" s="44">
        <v>29</v>
      </c>
      <c r="J318" s="44">
        <v>8</v>
      </c>
      <c r="K318" s="44">
        <v>6.5</v>
      </c>
      <c r="L318" s="44">
        <v>1.5</v>
      </c>
      <c r="M318" s="45">
        <v>0.23076923076923075</v>
      </c>
    </row>
    <row r="319" spans="1:13" ht="15.75" customHeight="1" x14ac:dyDescent="0.25">
      <c r="A319" s="4" t="s">
        <v>359</v>
      </c>
      <c r="B319" s="43">
        <v>7</v>
      </c>
      <c r="C319" s="43">
        <v>55</v>
      </c>
      <c r="D319" s="43" t="s">
        <v>202</v>
      </c>
      <c r="E319" s="44">
        <v>37.21</v>
      </c>
      <c r="F319" s="44">
        <v>37.83</v>
      </c>
      <c r="G319" s="44">
        <v>0</v>
      </c>
      <c r="H319" s="44">
        <v>34</v>
      </c>
      <c r="I319" s="44">
        <v>29</v>
      </c>
      <c r="J319" s="44">
        <v>5</v>
      </c>
      <c r="K319" s="44"/>
      <c r="L319" s="44"/>
      <c r="M319" s="45"/>
    </row>
    <row r="320" spans="1:13" ht="15.75" customHeight="1" x14ac:dyDescent="0.25">
      <c r="A320" s="4" t="s">
        <v>359</v>
      </c>
      <c r="B320" s="43">
        <v>4</v>
      </c>
      <c r="C320" s="43">
        <v>25</v>
      </c>
      <c r="D320" s="43" t="s">
        <v>106</v>
      </c>
      <c r="E320" s="44">
        <v>27.96</v>
      </c>
      <c r="F320" s="44">
        <v>37.83</v>
      </c>
      <c r="G320" s="44">
        <v>0</v>
      </c>
      <c r="H320" s="44">
        <v>25</v>
      </c>
      <c r="I320" s="44">
        <v>29</v>
      </c>
      <c r="J320" s="44">
        <v>0</v>
      </c>
      <c r="K320" s="44">
        <v>1.5</v>
      </c>
      <c r="L320" s="44">
        <v>1.5</v>
      </c>
      <c r="M320" s="45">
        <v>1</v>
      </c>
    </row>
    <row r="321" spans="1:13" ht="15.75" customHeight="1" x14ac:dyDescent="0.25">
      <c r="A321" s="4" t="s">
        <v>359</v>
      </c>
      <c r="B321" s="43">
        <v>5</v>
      </c>
      <c r="C321" s="43">
        <v>25</v>
      </c>
      <c r="D321" s="43" t="s">
        <v>106</v>
      </c>
      <c r="E321" s="44">
        <v>35.020000000000003</v>
      </c>
      <c r="F321" s="44">
        <v>37.83</v>
      </c>
      <c r="G321" s="44">
        <v>0</v>
      </c>
      <c r="H321" s="44">
        <v>32</v>
      </c>
      <c r="I321" s="44">
        <v>29</v>
      </c>
      <c r="J321" s="44">
        <v>3</v>
      </c>
      <c r="K321" s="44"/>
      <c r="L321" s="44"/>
      <c r="M321" s="45"/>
    </row>
    <row r="322" spans="1:13" ht="15.75" customHeight="1" x14ac:dyDescent="0.25">
      <c r="A322" s="4" t="s">
        <v>359</v>
      </c>
      <c r="B322" s="43">
        <v>4</v>
      </c>
      <c r="C322" s="43">
        <v>51</v>
      </c>
      <c r="D322" s="43" t="s">
        <v>132</v>
      </c>
      <c r="E322" s="44">
        <v>32.78</v>
      </c>
      <c r="F322" s="44">
        <v>37.83</v>
      </c>
      <c r="G322" s="44">
        <v>0</v>
      </c>
      <c r="H322" s="44">
        <v>22</v>
      </c>
      <c r="I322" s="44">
        <v>29</v>
      </c>
      <c r="J322" s="44">
        <v>0</v>
      </c>
      <c r="K322" s="44">
        <v>1</v>
      </c>
      <c r="L322" s="44">
        <v>1</v>
      </c>
      <c r="M322" s="45">
        <v>1</v>
      </c>
    </row>
    <row r="323" spans="1:13" ht="15.75" customHeight="1" x14ac:dyDescent="0.25">
      <c r="A323" s="4" t="s">
        <v>359</v>
      </c>
      <c r="B323" s="43">
        <v>5</v>
      </c>
      <c r="C323" s="43">
        <v>51</v>
      </c>
      <c r="D323" s="43" t="s">
        <v>132</v>
      </c>
      <c r="E323" s="44">
        <v>37.86</v>
      </c>
      <c r="F323" s="44">
        <v>37.83</v>
      </c>
      <c r="G323" s="44">
        <v>0.03</v>
      </c>
      <c r="H323" s="44">
        <v>31</v>
      </c>
      <c r="I323" s="44">
        <v>29</v>
      </c>
      <c r="J323" s="44">
        <v>2</v>
      </c>
      <c r="K323" s="44"/>
      <c r="L323" s="44"/>
      <c r="M323" s="45"/>
    </row>
    <row r="324" spans="1:13" ht="15.75" customHeight="1" x14ac:dyDescent="0.25">
      <c r="A324" s="4" t="s">
        <v>359</v>
      </c>
      <c r="B324" s="43">
        <v>4</v>
      </c>
      <c r="C324" s="43">
        <v>34</v>
      </c>
      <c r="D324" s="43" t="s">
        <v>115</v>
      </c>
      <c r="E324" s="44">
        <v>39.39</v>
      </c>
      <c r="F324" s="44">
        <v>37.83</v>
      </c>
      <c r="G324" s="44">
        <v>1.56</v>
      </c>
      <c r="H324" s="44">
        <v>35</v>
      </c>
      <c r="I324" s="44">
        <v>29</v>
      </c>
      <c r="J324" s="44">
        <v>6</v>
      </c>
      <c r="K324" s="44">
        <v>6</v>
      </c>
      <c r="L324" s="44">
        <v>0</v>
      </c>
      <c r="M324" s="45">
        <v>0</v>
      </c>
    </row>
    <row r="325" spans="1:13" ht="15.75" customHeight="1" x14ac:dyDescent="0.25">
      <c r="A325" s="4" t="s">
        <v>359</v>
      </c>
      <c r="B325" s="43">
        <v>5</v>
      </c>
      <c r="C325" s="43">
        <v>34</v>
      </c>
      <c r="D325" s="43" t="s">
        <v>115</v>
      </c>
      <c r="E325" s="44">
        <v>42.25</v>
      </c>
      <c r="F325" s="44">
        <v>37.83</v>
      </c>
      <c r="G325" s="44">
        <v>4.41</v>
      </c>
      <c r="H325" s="44">
        <v>35</v>
      </c>
      <c r="I325" s="44">
        <v>29</v>
      </c>
      <c r="J325" s="44">
        <v>6</v>
      </c>
      <c r="K325" s="44"/>
      <c r="L325" s="44"/>
      <c r="M325" s="45"/>
    </row>
    <row r="326" spans="1:13" ht="15.75" customHeight="1" x14ac:dyDescent="0.25">
      <c r="A326" s="4" t="s">
        <v>359</v>
      </c>
      <c r="B326" s="43">
        <v>4</v>
      </c>
      <c r="C326" s="43">
        <v>60</v>
      </c>
      <c r="D326" s="43" t="s">
        <v>141</v>
      </c>
      <c r="E326" s="44">
        <v>36.020000000000003</v>
      </c>
      <c r="F326" s="44">
        <v>37.83</v>
      </c>
      <c r="G326" s="44">
        <v>0</v>
      </c>
      <c r="H326" s="44">
        <v>25</v>
      </c>
      <c r="I326" s="44">
        <v>29</v>
      </c>
      <c r="J326" s="44">
        <v>0</v>
      </c>
      <c r="K326" s="44">
        <v>0</v>
      </c>
      <c r="L326" s="44">
        <v>0</v>
      </c>
      <c r="M326" s="45">
        <v>0</v>
      </c>
    </row>
    <row r="327" spans="1:13" ht="15.75" customHeight="1" x14ac:dyDescent="0.25">
      <c r="A327" s="4" t="s">
        <v>359</v>
      </c>
      <c r="B327" s="43">
        <v>5</v>
      </c>
      <c r="C327" s="43">
        <v>60</v>
      </c>
      <c r="D327" s="43" t="s">
        <v>141</v>
      </c>
      <c r="E327" s="44">
        <v>32.880000000000003</v>
      </c>
      <c r="F327" s="44">
        <v>37.83</v>
      </c>
      <c r="G327" s="44">
        <v>0</v>
      </c>
      <c r="H327" s="44">
        <v>21</v>
      </c>
      <c r="I327" s="44">
        <v>29</v>
      </c>
      <c r="J327" s="44">
        <v>0</v>
      </c>
      <c r="K327" s="44"/>
      <c r="L327" s="44"/>
      <c r="M327" s="45"/>
    </row>
    <row r="328" spans="1:13" ht="15.75" customHeight="1" x14ac:dyDescent="0.25">
      <c r="A328" s="4" t="s">
        <v>359</v>
      </c>
      <c r="B328" s="43">
        <v>2</v>
      </c>
      <c r="C328" s="43">
        <v>24</v>
      </c>
      <c r="D328" s="43" t="s">
        <v>39</v>
      </c>
      <c r="E328" s="44">
        <v>26.18</v>
      </c>
      <c r="F328" s="44">
        <v>37.83</v>
      </c>
      <c r="G328" s="44">
        <v>0</v>
      </c>
      <c r="H328" s="44">
        <v>21</v>
      </c>
      <c r="I328" s="44">
        <v>29</v>
      </c>
      <c r="J328" s="44">
        <v>0</v>
      </c>
      <c r="K328" s="44">
        <v>0</v>
      </c>
      <c r="L328" s="44">
        <v>0</v>
      </c>
      <c r="M328" s="45">
        <v>0</v>
      </c>
    </row>
    <row r="329" spans="1:13" ht="15.75" customHeight="1" x14ac:dyDescent="0.25">
      <c r="A329" s="4" t="s">
        <v>359</v>
      </c>
      <c r="B329" s="43">
        <v>3</v>
      </c>
      <c r="C329" s="43">
        <v>24</v>
      </c>
      <c r="D329" s="43" t="s">
        <v>39</v>
      </c>
      <c r="E329" s="44">
        <v>28.55</v>
      </c>
      <c r="F329" s="44">
        <v>37.83</v>
      </c>
      <c r="G329" s="44">
        <v>0</v>
      </c>
      <c r="H329" s="44">
        <v>23</v>
      </c>
      <c r="I329" s="44">
        <v>29</v>
      </c>
      <c r="J329" s="44">
        <v>0</v>
      </c>
      <c r="K329" s="44"/>
      <c r="L329" s="44"/>
      <c r="M329" s="45"/>
    </row>
    <row r="330" spans="1:13" ht="15.75" customHeight="1" x14ac:dyDescent="0.25">
      <c r="A330" s="4" t="s">
        <v>359</v>
      </c>
      <c r="B330" s="43">
        <v>2</v>
      </c>
      <c r="C330" s="43">
        <v>40</v>
      </c>
      <c r="D330" s="43" t="s">
        <v>55</v>
      </c>
      <c r="E330" s="44">
        <v>35.35</v>
      </c>
      <c r="F330" s="44">
        <v>37.83</v>
      </c>
      <c r="G330" s="44">
        <v>0</v>
      </c>
      <c r="H330" s="44">
        <v>26</v>
      </c>
      <c r="I330" s="44">
        <v>29</v>
      </c>
      <c r="J330" s="44">
        <v>0</v>
      </c>
      <c r="K330" s="44">
        <v>1</v>
      </c>
      <c r="L330" s="44">
        <v>1</v>
      </c>
      <c r="M330" s="45">
        <v>1</v>
      </c>
    </row>
    <row r="331" spans="1:13" ht="15.75" customHeight="1" x14ac:dyDescent="0.25">
      <c r="A331" s="4" t="s">
        <v>359</v>
      </c>
      <c r="B331" s="43">
        <v>3</v>
      </c>
      <c r="C331" s="43">
        <v>40</v>
      </c>
      <c r="D331" s="43" t="s">
        <v>55</v>
      </c>
      <c r="E331" s="44">
        <v>35.44</v>
      </c>
      <c r="F331" s="44">
        <v>37.83</v>
      </c>
      <c r="G331" s="44">
        <v>0</v>
      </c>
      <c r="H331" s="44">
        <v>31</v>
      </c>
      <c r="I331" s="44">
        <v>29</v>
      </c>
      <c r="J331" s="44">
        <v>2</v>
      </c>
      <c r="K331" s="44"/>
      <c r="L331" s="44"/>
      <c r="M331" s="45"/>
    </row>
    <row r="332" spans="1:13" ht="15.75" customHeight="1" x14ac:dyDescent="0.25">
      <c r="A332" s="4" t="s">
        <v>359</v>
      </c>
      <c r="B332" s="43">
        <v>6</v>
      </c>
      <c r="C332" s="43">
        <v>17</v>
      </c>
      <c r="D332" s="43" t="s">
        <v>164</v>
      </c>
      <c r="E332" s="44">
        <v>27.92</v>
      </c>
      <c r="F332" s="44">
        <v>37.83</v>
      </c>
      <c r="G332" s="44">
        <v>0</v>
      </c>
      <c r="H332" s="44">
        <v>23</v>
      </c>
      <c r="I332" s="44">
        <v>29</v>
      </c>
      <c r="J332" s="44">
        <v>0</v>
      </c>
      <c r="K332" s="44">
        <v>0</v>
      </c>
      <c r="L332" s="44">
        <v>0</v>
      </c>
      <c r="M332" s="45">
        <v>0</v>
      </c>
    </row>
    <row r="333" spans="1:13" ht="15.75" customHeight="1" x14ac:dyDescent="0.25">
      <c r="A333" s="4" t="s">
        <v>359</v>
      </c>
      <c r="B333" s="43">
        <v>7</v>
      </c>
      <c r="C333" s="43">
        <v>17</v>
      </c>
      <c r="D333" s="43" t="s">
        <v>164</v>
      </c>
      <c r="E333" s="44">
        <v>21.01</v>
      </c>
      <c r="F333" s="44">
        <v>37.83</v>
      </c>
      <c r="G333" s="44">
        <v>0</v>
      </c>
      <c r="H333" s="44">
        <v>10</v>
      </c>
      <c r="I333" s="44">
        <v>29</v>
      </c>
      <c r="J333" s="44">
        <v>0</v>
      </c>
      <c r="K333" s="44"/>
      <c r="L333" s="44"/>
      <c r="M333" s="45"/>
    </row>
    <row r="334" spans="1:13" ht="15.75" customHeight="1" x14ac:dyDescent="0.25">
      <c r="A334" s="4" t="s">
        <v>359</v>
      </c>
      <c r="B334" s="43">
        <v>6</v>
      </c>
      <c r="C334" s="43">
        <v>25</v>
      </c>
      <c r="D334" s="43" t="s">
        <v>172</v>
      </c>
      <c r="E334" s="44">
        <v>33.450000000000003</v>
      </c>
      <c r="F334" s="44">
        <v>37.83</v>
      </c>
      <c r="G334" s="44">
        <v>0</v>
      </c>
      <c r="H334" s="44">
        <v>24</v>
      </c>
      <c r="I334" s="44">
        <v>29</v>
      </c>
      <c r="J334" s="44">
        <v>0</v>
      </c>
      <c r="K334" s="44">
        <v>0</v>
      </c>
      <c r="L334" s="44">
        <v>0</v>
      </c>
      <c r="M334" s="45">
        <v>0</v>
      </c>
    </row>
    <row r="335" spans="1:13" ht="15.75" customHeight="1" x14ac:dyDescent="0.25">
      <c r="A335" s="4" t="s">
        <v>359</v>
      </c>
      <c r="B335" s="43">
        <v>7</v>
      </c>
      <c r="C335" s="43">
        <v>25</v>
      </c>
      <c r="D335" s="43" t="s">
        <v>172</v>
      </c>
      <c r="E335" s="44">
        <v>31.56</v>
      </c>
      <c r="F335" s="44">
        <v>37.83</v>
      </c>
      <c r="G335" s="44">
        <v>0</v>
      </c>
      <c r="H335" s="44">
        <v>27</v>
      </c>
      <c r="I335" s="44">
        <v>29</v>
      </c>
      <c r="J335" s="44">
        <v>0</v>
      </c>
      <c r="K335" s="44"/>
      <c r="L335" s="44"/>
      <c r="M335" s="45"/>
    </row>
    <row r="336" spans="1:13" ht="15.75" customHeight="1" x14ac:dyDescent="0.25">
      <c r="A336" s="4" t="s">
        <v>359</v>
      </c>
      <c r="B336" s="43">
        <v>8</v>
      </c>
      <c r="C336" s="43">
        <v>63</v>
      </c>
      <c r="D336" s="43" t="s">
        <v>276</v>
      </c>
      <c r="E336" s="44">
        <v>21.19</v>
      </c>
      <c r="F336" s="44">
        <v>37.83</v>
      </c>
      <c r="G336" s="44">
        <v>0</v>
      </c>
      <c r="H336" s="44">
        <v>12</v>
      </c>
      <c r="I336" s="44">
        <v>29</v>
      </c>
      <c r="J336" s="44">
        <v>0</v>
      </c>
      <c r="K336" s="44">
        <v>0</v>
      </c>
      <c r="L336" s="44">
        <v>0</v>
      </c>
      <c r="M336" s="45">
        <v>0</v>
      </c>
    </row>
    <row r="337" spans="1:13" ht="15.75" customHeight="1" x14ac:dyDescent="0.25">
      <c r="A337" s="4" t="s">
        <v>359</v>
      </c>
      <c r="B337" s="43">
        <v>9</v>
      </c>
      <c r="C337" s="43">
        <v>63</v>
      </c>
      <c r="D337" s="43" t="s">
        <v>276</v>
      </c>
      <c r="E337" s="44">
        <v>27.52</v>
      </c>
      <c r="F337" s="44">
        <v>37.83</v>
      </c>
      <c r="G337" s="44">
        <v>0</v>
      </c>
      <c r="H337" s="44">
        <v>14</v>
      </c>
      <c r="I337" s="44">
        <v>29</v>
      </c>
      <c r="J337" s="44">
        <v>0</v>
      </c>
      <c r="K337" s="44"/>
      <c r="L337" s="44"/>
      <c r="M337" s="45"/>
    </row>
    <row r="338" spans="1:13" ht="15.75" customHeight="1" x14ac:dyDescent="0.25">
      <c r="A338" s="4" t="s">
        <v>359</v>
      </c>
      <c r="B338" s="43">
        <v>8</v>
      </c>
      <c r="C338" s="43">
        <v>55</v>
      </c>
      <c r="D338" s="43" t="s">
        <v>268</v>
      </c>
      <c r="E338" s="44">
        <v>44.55</v>
      </c>
      <c r="F338" s="44">
        <v>37.83</v>
      </c>
      <c r="G338" s="44">
        <v>6.71</v>
      </c>
      <c r="H338" s="44">
        <v>31</v>
      </c>
      <c r="I338" s="44">
        <v>29</v>
      </c>
      <c r="J338" s="44">
        <v>2</v>
      </c>
      <c r="K338" s="44">
        <v>1</v>
      </c>
      <c r="L338" s="44">
        <v>1</v>
      </c>
      <c r="M338" s="45">
        <v>1</v>
      </c>
    </row>
    <row r="339" spans="1:13" ht="15.75" customHeight="1" x14ac:dyDescent="0.25">
      <c r="A339" s="4" t="s">
        <v>359</v>
      </c>
      <c r="B339" s="43">
        <v>9</v>
      </c>
      <c r="C339" s="43">
        <v>55</v>
      </c>
      <c r="D339" s="43" t="s">
        <v>268</v>
      </c>
      <c r="E339" s="44">
        <v>26.28</v>
      </c>
      <c r="F339" s="44">
        <v>37.83</v>
      </c>
      <c r="G339" s="44">
        <v>0</v>
      </c>
      <c r="H339" s="44">
        <v>16</v>
      </c>
      <c r="I339" s="44">
        <v>29</v>
      </c>
      <c r="J339" s="44">
        <v>0</v>
      </c>
      <c r="K339" s="44"/>
      <c r="L339" s="44"/>
      <c r="M339" s="45"/>
    </row>
    <row r="340" spans="1:13" ht="15.75" customHeight="1" x14ac:dyDescent="0.25">
      <c r="A340" s="4" t="s">
        <v>359</v>
      </c>
      <c r="B340" s="43">
        <v>8</v>
      </c>
      <c r="C340" s="43">
        <v>26</v>
      </c>
      <c r="D340" s="43" t="s">
        <v>239</v>
      </c>
      <c r="E340" s="44">
        <v>20.36</v>
      </c>
      <c r="F340" s="44">
        <v>37.83</v>
      </c>
      <c r="G340" s="44">
        <v>0</v>
      </c>
      <c r="H340" s="44">
        <v>10</v>
      </c>
      <c r="I340" s="44">
        <v>29</v>
      </c>
      <c r="J340" s="44">
        <v>0</v>
      </c>
      <c r="K340" s="44">
        <v>0</v>
      </c>
      <c r="L340" s="44">
        <v>0</v>
      </c>
      <c r="M340" s="45">
        <v>0</v>
      </c>
    </row>
    <row r="341" spans="1:13" ht="15.75" customHeight="1" x14ac:dyDescent="0.25">
      <c r="A341" s="4" t="s">
        <v>359</v>
      </c>
      <c r="B341" s="43">
        <v>9</v>
      </c>
      <c r="C341" s="43">
        <v>26</v>
      </c>
      <c r="D341" s="43" t="s">
        <v>239</v>
      </c>
      <c r="E341" s="44">
        <v>34.85</v>
      </c>
      <c r="F341" s="44">
        <v>37.83</v>
      </c>
      <c r="G341" s="44">
        <v>0</v>
      </c>
      <c r="H341" s="44">
        <v>25</v>
      </c>
      <c r="I341" s="44">
        <v>29</v>
      </c>
      <c r="J341" s="44">
        <v>0</v>
      </c>
      <c r="K341" s="44"/>
      <c r="L341" s="44"/>
      <c r="M341" s="45"/>
    </row>
    <row r="342" spans="1:13" ht="15.75" customHeight="1" x14ac:dyDescent="0.25">
      <c r="A342" s="4" t="s">
        <v>359</v>
      </c>
      <c r="B342" s="43">
        <v>8</v>
      </c>
      <c r="C342" s="43">
        <v>41</v>
      </c>
      <c r="D342" s="43" t="s">
        <v>254</v>
      </c>
      <c r="E342" s="44">
        <v>45.13</v>
      </c>
      <c r="F342" s="44">
        <v>37.83</v>
      </c>
      <c r="G342" s="44">
        <v>7.3</v>
      </c>
      <c r="H342" s="44">
        <v>44</v>
      </c>
      <c r="I342" s="44">
        <v>29</v>
      </c>
      <c r="J342" s="44">
        <v>15</v>
      </c>
      <c r="K342" s="44">
        <v>7.5</v>
      </c>
      <c r="L342" s="44">
        <v>7.5</v>
      </c>
      <c r="M342" s="45">
        <v>1</v>
      </c>
    </row>
    <row r="343" spans="1:13" ht="15.75" customHeight="1" x14ac:dyDescent="0.25">
      <c r="A343" s="4" t="s">
        <v>359</v>
      </c>
      <c r="B343" s="43">
        <v>9</v>
      </c>
      <c r="C343" s="43">
        <v>41</v>
      </c>
      <c r="D343" s="43" t="s">
        <v>254</v>
      </c>
      <c r="E343" s="44">
        <v>34.75</v>
      </c>
      <c r="F343" s="44">
        <v>37.83</v>
      </c>
      <c r="G343" s="44">
        <v>0</v>
      </c>
      <c r="H343" s="44">
        <v>26</v>
      </c>
      <c r="I343" s="44">
        <v>29</v>
      </c>
      <c r="J343" s="44">
        <v>0</v>
      </c>
      <c r="K343" s="44"/>
      <c r="L343" s="44"/>
      <c r="M343" s="45"/>
    </row>
    <row r="344" spans="1:13" ht="15.75" customHeight="1" x14ac:dyDescent="0.25">
      <c r="A344" s="4" t="s">
        <v>359</v>
      </c>
      <c r="B344" s="43">
        <v>10</v>
      </c>
      <c r="C344" s="43">
        <v>3</v>
      </c>
      <c r="D344" s="43" t="s">
        <v>282</v>
      </c>
      <c r="E344" s="44">
        <v>34.090000000000003</v>
      </c>
      <c r="F344" s="44">
        <v>37.83</v>
      </c>
      <c r="G344" s="44">
        <v>0</v>
      </c>
      <c r="H344" s="44">
        <v>23</v>
      </c>
      <c r="I344" s="44">
        <v>29</v>
      </c>
      <c r="J344" s="44">
        <v>0</v>
      </c>
      <c r="K344" s="44">
        <v>0</v>
      </c>
      <c r="L344" s="44">
        <v>0</v>
      </c>
      <c r="M344" s="45">
        <v>0</v>
      </c>
    </row>
    <row r="345" spans="1:13" ht="15.75" customHeight="1" x14ac:dyDescent="0.25">
      <c r="A345" s="4" t="s">
        <v>359</v>
      </c>
      <c r="B345" s="43">
        <v>11</v>
      </c>
      <c r="C345" s="43">
        <v>3</v>
      </c>
      <c r="D345" s="43" t="s">
        <v>282</v>
      </c>
      <c r="E345" s="44">
        <v>25.62</v>
      </c>
      <c r="F345" s="44">
        <v>37.83</v>
      </c>
      <c r="G345" s="44">
        <v>0</v>
      </c>
      <c r="H345" s="44">
        <v>19</v>
      </c>
      <c r="I345" s="44">
        <v>29</v>
      </c>
      <c r="J345" s="44">
        <v>0</v>
      </c>
      <c r="K345" s="44"/>
      <c r="L345" s="44"/>
      <c r="M345" s="45"/>
    </row>
    <row r="346" spans="1:13" ht="15.75" customHeight="1" x14ac:dyDescent="0.25">
      <c r="A346" s="4" t="s">
        <v>359</v>
      </c>
      <c r="B346" s="43">
        <v>2</v>
      </c>
      <c r="C346" s="43">
        <v>28</v>
      </c>
      <c r="D346" s="43" t="s">
        <v>43</v>
      </c>
      <c r="E346" s="44">
        <v>35.03</v>
      </c>
      <c r="F346" s="44">
        <v>37.83</v>
      </c>
      <c r="G346" s="44">
        <v>0</v>
      </c>
      <c r="H346" s="44">
        <v>33</v>
      </c>
      <c r="I346" s="44">
        <v>29</v>
      </c>
      <c r="J346" s="44">
        <v>4</v>
      </c>
      <c r="K346" s="44">
        <v>2</v>
      </c>
      <c r="L346" s="44">
        <v>2</v>
      </c>
      <c r="M346" s="45">
        <v>1</v>
      </c>
    </row>
    <row r="347" spans="1:13" ht="15.75" customHeight="1" x14ac:dyDescent="0.25">
      <c r="A347" s="4" t="s">
        <v>359</v>
      </c>
      <c r="B347" s="43">
        <v>3</v>
      </c>
      <c r="C347" s="43">
        <v>28</v>
      </c>
      <c r="D347" s="43" t="s">
        <v>43</v>
      </c>
      <c r="E347" s="44">
        <v>26.83</v>
      </c>
      <c r="F347" s="44">
        <v>37.83</v>
      </c>
      <c r="G347" s="44">
        <v>0</v>
      </c>
      <c r="H347" s="44">
        <v>21</v>
      </c>
      <c r="I347" s="44">
        <v>29</v>
      </c>
      <c r="J347" s="44">
        <v>0</v>
      </c>
      <c r="K347" s="44"/>
      <c r="L347" s="44"/>
      <c r="M347" s="45"/>
    </row>
    <row r="348" spans="1:13" ht="15.75" customHeight="1" x14ac:dyDescent="0.25">
      <c r="A348" s="4" t="s">
        <v>359</v>
      </c>
      <c r="B348" s="43">
        <v>8</v>
      </c>
      <c r="C348" s="43">
        <v>57</v>
      </c>
      <c r="D348" s="43" t="s">
        <v>270</v>
      </c>
      <c r="E348" s="44">
        <v>21.43</v>
      </c>
      <c r="F348" s="44">
        <v>37.83</v>
      </c>
      <c r="G348" s="44">
        <v>0</v>
      </c>
      <c r="H348" s="44">
        <v>14</v>
      </c>
      <c r="I348" s="44">
        <v>29</v>
      </c>
      <c r="J348" s="44">
        <v>0</v>
      </c>
      <c r="K348" s="44">
        <v>0</v>
      </c>
      <c r="L348" s="44">
        <v>0</v>
      </c>
      <c r="M348" s="45">
        <v>0</v>
      </c>
    </row>
    <row r="349" spans="1:13" ht="15.75" customHeight="1" x14ac:dyDescent="0.25">
      <c r="A349" s="4" t="s">
        <v>359</v>
      </c>
      <c r="B349" s="43">
        <v>9</v>
      </c>
      <c r="C349" s="43">
        <v>57</v>
      </c>
      <c r="D349" s="43" t="s">
        <v>270</v>
      </c>
      <c r="E349" s="44">
        <v>39.200000000000003</v>
      </c>
      <c r="F349" s="44">
        <v>37.83</v>
      </c>
      <c r="G349" s="44">
        <v>1.37</v>
      </c>
      <c r="H349" s="44">
        <v>20</v>
      </c>
      <c r="I349" s="44">
        <v>29</v>
      </c>
      <c r="J349" s="44">
        <v>0</v>
      </c>
      <c r="K349" s="44"/>
      <c r="L349" s="44"/>
      <c r="M349" s="45"/>
    </row>
    <row r="350" spans="1:13" ht="15.75" customHeight="1" x14ac:dyDescent="0.25">
      <c r="A350" s="4" t="s">
        <v>359</v>
      </c>
      <c r="B350" s="43">
        <v>4</v>
      </c>
      <c r="C350" s="43">
        <v>30</v>
      </c>
      <c r="D350" s="43" t="s">
        <v>111</v>
      </c>
      <c r="E350" s="44">
        <v>23.93</v>
      </c>
      <c r="F350" s="44">
        <v>37.83</v>
      </c>
      <c r="G350" s="44">
        <v>0</v>
      </c>
      <c r="H350" s="44">
        <v>19</v>
      </c>
      <c r="I350" s="44">
        <v>29</v>
      </c>
      <c r="J350" s="44">
        <v>0</v>
      </c>
      <c r="K350" s="44">
        <v>0</v>
      </c>
      <c r="L350" s="44">
        <v>0</v>
      </c>
      <c r="M350" s="45">
        <v>0</v>
      </c>
    </row>
    <row r="351" spans="1:13" ht="15.75" customHeight="1" x14ac:dyDescent="0.25">
      <c r="A351" s="4" t="s">
        <v>359</v>
      </c>
      <c r="B351" s="43">
        <v>5</v>
      </c>
      <c r="C351" s="43">
        <v>30</v>
      </c>
      <c r="D351" s="43" t="s">
        <v>111</v>
      </c>
      <c r="E351" s="44">
        <v>28.44</v>
      </c>
      <c r="F351" s="44">
        <v>37.83</v>
      </c>
      <c r="G351" s="44">
        <v>0</v>
      </c>
      <c r="H351" s="44">
        <v>21</v>
      </c>
      <c r="I351" s="44">
        <v>29</v>
      </c>
      <c r="J351" s="44">
        <v>0</v>
      </c>
      <c r="K351" s="44"/>
      <c r="L351" s="44"/>
      <c r="M351" s="45"/>
    </row>
    <row r="352" spans="1:13" ht="15.75" customHeight="1" x14ac:dyDescent="0.25">
      <c r="A352" s="4" t="s">
        <v>359</v>
      </c>
      <c r="B352" s="43">
        <v>2</v>
      </c>
      <c r="C352" s="43">
        <v>17</v>
      </c>
      <c r="D352" s="43" t="s">
        <v>32</v>
      </c>
      <c r="E352" s="44">
        <v>33.79</v>
      </c>
      <c r="F352" s="44">
        <v>37.83</v>
      </c>
      <c r="G352" s="44">
        <v>0</v>
      </c>
      <c r="H352" s="44">
        <v>31</v>
      </c>
      <c r="I352" s="44">
        <v>29</v>
      </c>
      <c r="J352" s="44">
        <v>2</v>
      </c>
      <c r="K352" s="44">
        <v>1</v>
      </c>
      <c r="L352" s="44">
        <v>1</v>
      </c>
      <c r="M352" s="45">
        <v>1</v>
      </c>
    </row>
    <row r="353" spans="1:13" ht="15.75" customHeight="1" x14ac:dyDescent="0.25">
      <c r="A353" s="4" t="s">
        <v>359</v>
      </c>
      <c r="B353" s="43">
        <v>3</v>
      </c>
      <c r="C353" s="43">
        <v>17</v>
      </c>
      <c r="D353" s="43" t="s">
        <v>32</v>
      </c>
      <c r="E353" s="44">
        <v>28.69</v>
      </c>
      <c r="F353" s="44">
        <v>37.83</v>
      </c>
      <c r="G353" s="44">
        <v>0</v>
      </c>
      <c r="H353" s="44">
        <v>24</v>
      </c>
      <c r="I353" s="44">
        <v>29</v>
      </c>
      <c r="J353" s="44">
        <v>0</v>
      </c>
      <c r="K353" s="44"/>
      <c r="L353" s="44"/>
      <c r="M353" s="45"/>
    </row>
    <row r="354" spans="1:13" ht="15.75" customHeight="1" x14ac:dyDescent="0.25">
      <c r="A354" s="4" t="s">
        <v>359</v>
      </c>
      <c r="B354" s="43">
        <v>10</v>
      </c>
      <c r="C354" s="43">
        <v>46</v>
      </c>
      <c r="D354" s="43" t="s">
        <v>325</v>
      </c>
      <c r="E354" s="44">
        <v>33.28</v>
      </c>
      <c r="F354" s="44">
        <v>37.83</v>
      </c>
      <c r="G354" s="44">
        <v>0</v>
      </c>
      <c r="H354" s="44">
        <v>30</v>
      </c>
      <c r="I354" s="44">
        <v>29</v>
      </c>
      <c r="J354" s="44">
        <v>1</v>
      </c>
      <c r="K354" s="44">
        <v>2.5</v>
      </c>
      <c r="L354" s="44">
        <v>1.5</v>
      </c>
      <c r="M354" s="45">
        <v>0.6</v>
      </c>
    </row>
    <row r="355" spans="1:13" ht="15.75" customHeight="1" x14ac:dyDescent="0.25">
      <c r="A355" s="4" t="s">
        <v>359</v>
      </c>
      <c r="B355" s="43">
        <v>11</v>
      </c>
      <c r="C355" s="43">
        <v>46</v>
      </c>
      <c r="D355" s="43" t="s">
        <v>325</v>
      </c>
      <c r="E355" s="44">
        <v>40.67</v>
      </c>
      <c r="F355" s="44">
        <v>37.83</v>
      </c>
      <c r="G355" s="44">
        <v>2.84</v>
      </c>
      <c r="H355" s="44">
        <v>33</v>
      </c>
      <c r="I355" s="44">
        <v>29</v>
      </c>
      <c r="J355" s="44">
        <v>4</v>
      </c>
      <c r="K355" s="44"/>
      <c r="L355" s="44"/>
      <c r="M355" s="45"/>
    </row>
    <row r="356" spans="1:13" ht="15.75" customHeight="1" x14ac:dyDescent="0.25">
      <c r="A356" s="4" t="s">
        <v>359</v>
      </c>
      <c r="B356" s="43">
        <v>2</v>
      </c>
      <c r="C356" s="43">
        <v>51</v>
      </c>
      <c r="D356" s="43" t="s">
        <v>66</v>
      </c>
      <c r="E356" s="44">
        <v>40.14</v>
      </c>
      <c r="F356" s="44">
        <v>37.83</v>
      </c>
      <c r="G356" s="44">
        <v>2.31</v>
      </c>
      <c r="H356" s="44">
        <v>31</v>
      </c>
      <c r="I356" s="44">
        <v>29</v>
      </c>
      <c r="J356" s="44">
        <v>2</v>
      </c>
      <c r="K356" s="44">
        <v>1</v>
      </c>
      <c r="L356" s="44">
        <v>1</v>
      </c>
      <c r="M356" s="45">
        <v>1</v>
      </c>
    </row>
    <row r="357" spans="1:13" ht="15.75" customHeight="1" x14ac:dyDescent="0.25">
      <c r="A357" s="4" t="s">
        <v>359</v>
      </c>
      <c r="B357" s="43">
        <v>3</v>
      </c>
      <c r="C357" s="43">
        <v>51</v>
      </c>
      <c r="D357" s="43" t="s">
        <v>66</v>
      </c>
      <c r="E357" s="44">
        <v>28.66</v>
      </c>
      <c r="F357" s="44">
        <v>37.83</v>
      </c>
      <c r="G357" s="44">
        <v>0</v>
      </c>
      <c r="H357" s="44">
        <v>23</v>
      </c>
      <c r="I357" s="44">
        <v>29</v>
      </c>
      <c r="J357" s="44">
        <v>0</v>
      </c>
      <c r="K357" s="44"/>
      <c r="L357" s="44"/>
      <c r="M357" s="45"/>
    </row>
    <row r="358" spans="1:13" ht="15.75" customHeight="1" x14ac:dyDescent="0.25">
      <c r="A358" s="4" t="s">
        <v>359</v>
      </c>
      <c r="B358" s="43">
        <v>10</v>
      </c>
      <c r="C358" s="43">
        <v>38</v>
      </c>
      <c r="D358" s="43" t="s">
        <v>317</v>
      </c>
      <c r="E358" s="44">
        <v>41.41</v>
      </c>
      <c r="F358" s="44">
        <v>37.83</v>
      </c>
      <c r="G358" s="44">
        <v>3.58</v>
      </c>
      <c r="H358" s="44">
        <v>32</v>
      </c>
      <c r="I358" s="44">
        <v>29</v>
      </c>
      <c r="J358" s="44">
        <v>3</v>
      </c>
      <c r="K358" s="44">
        <v>1.5</v>
      </c>
      <c r="L358" s="44">
        <v>1.5</v>
      </c>
      <c r="M358" s="45">
        <v>1</v>
      </c>
    </row>
    <row r="359" spans="1:13" ht="15.75" customHeight="1" x14ac:dyDescent="0.25">
      <c r="A359" s="4" t="s">
        <v>359</v>
      </c>
      <c r="B359" s="43">
        <v>11</v>
      </c>
      <c r="C359" s="43">
        <v>38</v>
      </c>
      <c r="D359" s="43" t="s">
        <v>317</v>
      </c>
      <c r="E359" s="44">
        <v>28.71</v>
      </c>
      <c r="F359" s="44">
        <v>37.83</v>
      </c>
      <c r="G359" s="44">
        <v>0</v>
      </c>
      <c r="H359" s="44">
        <v>21</v>
      </c>
      <c r="I359" s="44">
        <v>29</v>
      </c>
      <c r="J359" s="44">
        <v>0</v>
      </c>
      <c r="K359" s="44"/>
      <c r="L359" s="44"/>
      <c r="M359" s="45"/>
    </row>
    <row r="360" spans="1:13" ht="15.75" customHeight="1" x14ac:dyDescent="0.25">
      <c r="A360" s="4" t="s">
        <v>359</v>
      </c>
      <c r="B360" s="43">
        <v>6</v>
      </c>
      <c r="C360" s="43">
        <v>56</v>
      </c>
      <c r="D360" s="43" t="s">
        <v>203</v>
      </c>
      <c r="E360" s="44">
        <v>27.65</v>
      </c>
      <c r="F360" s="44">
        <v>37.83</v>
      </c>
      <c r="G360" s="44">
        <v>0</v>
      </c>
      <c r="H360" s="44">
        <v>23</v>
      </c>
      <c r="I360" s="44">
        <v>29</v>
      </c>
      <c r="J360" s="44">
        <v>0</v>
      </c>
      <c r="K360" s="44">
        <v>0</v>
      </c>
      <c r="L360" s="44">
        <v>0</v>
      </c>
      <c r="M360" s="45">
        <v>0</v>
      </c>
    </row>
    <row r="361" spans="1:13" ht="15.75" customHeight="1" x14ac:dyDescent="0.25">
      <c r="A361" s="4" t="s">
        <v>359</v>
      </c>
      <c r="B361" s="43">
        <v>7</v>
      </c>
      <c r="C361" s="43">
        <v>56</v>
      </c>
      <c r="D361" s="43" t="s">
        <v>203</v>
      </c>
      <c r="E361" s="44">
        <v>30.94</v>
      </c>
      <c r="F361" s="44">
        <v>37.83</v>
      </c>
      <c r="G361" s="44">
        <v>0</v>
      </c>
      <c r="H361" s="44">
        <v>21</v>
      </c>
      <c r="I361" s="44">
        <v>29</v>
      </c>
      <c r="J361" s="44">
        <v>0</v>
      </c>
      <c r="K361" s="44"/>
      <c r="L361" s="44"/>
      <c r="M361" s="45"/>
    </row>
    <row r="362" spans="1:13" ht="15.75" customHeight="1" x14ac:dyDescent="0.25">
      <c r="A362" s="4" t="s">
        <v>359</v>
      </c>
      <c r="B362" s="43">
        <v>2</v>
      </c>
      <c r="C362" s="43">
        <v>56</v>
      </c>
      <c r="D362" s="43" t="s">
        <v>71</v>
      </c>
      <c r="E362" s="44">
        <v>26.25</v>
      </c>
      <c r="F362" s="44">
        <v>37.83</v>
      </c>
      <c r="G362" s="44">
        <v>0</v>
      </c>
      <c r="H362" s="44">
        <v>16</v>
      </c>
      <c r="I362" s="44">
        <v>29</v>
      </c>
      <c r="J362" s="44">
        <v>0</v>
      </c>
      <c r="K362" s="44">
        <v>1</v>
      </c>
      <c r="L362" s="44">
        <v>1</v>
      </c>
      <c r="M362" s="45">
        <v>1</v>
      </c>
    </row>
    <row r="363" spans="1:13" ht="15.75" customHeight="1" x14ac:dyDescent="0.25">
      <c r="A363" s="4" t="s">
        <v>359</v>
      </c>
      <c r="B363" s="43">
        <v>3</v>
      </c>
      <c r="C363" s="43">
        <v>56</v>
      </c>
      <c r="D363" s="43" t="s">
        <v>71</v>
      </c>
      <c r="E363" s="44">
        <v>37.75</v>
      </c>
      <c r="F363" s="44">
        <v>37.83</v>
      </c>
      <c r="G363" s="44">
        <v>0</v>
      </c>
      <c r="H363" s="44">
        <v>31</v>
      </c>
      <c r="I363" s="44">
        <v>29</v>
      </c>
      <c r="J363" s="44">
        <v>2</v>
      </c>
      <c r="K363" s="44"/>
      <c r="L363" s="44"/>
      <c r="M363" s="45"/>
    </row>
    <row r="364" spans="1:13" ht="15.75" customHeight="1" x14ac:dyDescent="0.25">
      <c r="A364" s="4" t="s">
        <v>359</v>
      </c>
      <c r="B364" s="43">
        <v>6</v>
      </c>
      <c r="C364" s="43">
        <v>2</v>
      </c>
      <c r="D364" s="43" t="s">
        <v>149</v>
      </c>
      <c r="E364" s="44">
        <v>62.86</v>
      </c>
      <c r="F364" s="44">
        <v>37.83</v>
      </c>
      <c r="G364" s="44">
        <v>25.03</v>
      </c>
      <c r="H364" s="44">
        <v>58</v>
      </c>
      <c r="I364" s="44">
        <v>29</v>
      </c>
      <c r="J364" s="44">
        <v>29</v>
      </c>
      <c r="K364" s="44">
        <v>33.5</v>
      </c>
      <c r="L364" s="44">
        <v>4.5</v>
      </c>
      <c r="M364" s="45">
        <v>0.13432835820895522</v>
      </c>
    </row>
    <row r="365" spans="1:13" ht="15.75" customHeight="1" x14ac:dyDescent="0.25">
      <c r="A365" s="4" t="s">
        <v>359</v>
      </c>
      <c r="B365" s="43">
        <v>7</v>
      </c>
      <c r="C365" s="43">
        <v>2</v>
      </c>
      <c r="D365" s="43" t="s">
        <v>149</v>
      </c>
      <c r="E365" s="44">
        <v>68.25</v>
      </c>
      <c r="F365" s="44">
        <v>37.83</v>
      </c>
      <c r="G365" s="44">
        <v>30.41</v>
      </c>
      <c r="H365" s="44">
        <v>67</v>
      </c>
      <c r="I365" s="44">
        <v>29</v>
      </c>
      <c r="J365" s="44">
        <v>38</v>
      </c>
      <c r="K365" s="44"/>
      <c r="L365" s="44"/>
      <c r="M365" s="45"/>
    </row>
    <row r="366" spans="1:13" ht="15.75" customHeight="1" x14ac:dyDescent="0.25">
      <c r="A366" s="4" t="s">
        <v>359</v>
      </c>
      <c r="B366" s="43">
        <v>6</v>
      </c>
      <c r="C366" s="43">
        <v>37</v>
      </c>
      <c r="D366" s="43" t="s">
        <v>184</v>
      </c>
      <c r="E366" s="44">
        <v>39.76</v>
      </c>
      <c r="F366" s="44">
        <v>37.83</v>
      </c>
      <c r="G366" s="44">
        <v>1.93</v>
      </c>
      <c r="H366" s="44">
        <v>40</v>
      </c>
      <c r="I366" s="44">
        <v>29</v>
      </c>
      <c r="J366" s="44">
        <v>11</v>
      </c>
      <c r="K366" s="44">
        <v>18</v>
      </c>
      <c r="L366" s="44">
        <v>7</v>
      </c>
      <c r="M366" s="45">
        <v>0.38888888888888895</v>
      </c>
    </row>
    <row r="367" spans="1:13" ht="15.75" customHeight="1" x14ac:dyDescent="0.25">
      <c r="A367" s="4" t="s">
        <v>359</v>
      </c>
      <c r="B367" s="43">
        <v>7</v>
      </c>
      <c r="C367" s="43">
        <v>37</v>
      </c>
      <c r="D367" s="43" t="s">
        <v>184</v>
      </c>
      <c r="E367" s="44">
        <v>236.12</v>
      </c>
      <c r="F367" s="44">
        <v>37.83</v>
      </c>
      <c r="G367" s="44">
        <v>198.28</v>
      </c>
      <c r="H367" s="44">
        <v>54</v>
      </c>
      <c r="I367" s="44">
        <v>29</v>
      </c>
      <c r="J367" s="44">
        <v>25</v>
      </c>
      <c r="K367" s="44"/>
      <c r="L367" s="44"/>
      <c r="M367" s="45"/>
    </row>
    <row r="368" spans="1:13" ht="15.75" customHeight="1" x14ac:dyDescent="0.25">
      <c r="A368" s="4" t="s">
        <v>359</v>
      </c>
      <c r="B368" s="43">
        <v>6</v>
      </c>
      <c r="C368" s="43">
        <v>4</v>
      </c>
      <c r="D368" s="43" t="s">
        <v>151</v>
      </c>
      <c r="E368" s="44">
        <v>70.19</v>
      </c>
      <c r="F368" s="44">
        <v>37.83</v>
      </c>
      <c r="G368" s="44">
        <v>32.36</v>
      </c>
      <c r="H368" s="44">
        <v>67</v>
      </c>
      <c r="I368" s="44">
        <v>29</v>
      </c>
      <c r="J368" s="44">
        <v>38</v>
      </c>
      <c r="K368" s="44">
        <v>36</v>
      </c>
      <c r="L368" s="44">
        <v>2</v>
      </c>
      <c r="M368" s="45">
        <v>5.5555555555555552E-2</v>
      </c>
    </row>
    <row r="369" spans="1:13" ht="15.75" customHeight="1" x14ac:dyDescent="0.25">
      <c r="A369" s="4" t="s">
        <v>359</v>
      </c>
      <c r="B369" s="43">
        <v>7</v>
      </c>
      <c r="C369" s="43">
        <v>4</v>
      </c>
      <c r="D369" s="43" t="s">
        <v>151</v>
      </c>
      <c r="E369" s="44">
        <v>73.25</v>
      </c>
      <c r="F369" s="44">
        <v>37.83</v>
      </c>
      <c r="G369" s="44">
        <v>35.409999999999997</v>
      </c>
      <c r="H369" s="44">
        <v>63</v>
      </c>
      <c r="I369" s="44">
        <v>29</v>
      </c>
      <c r="J369" s="44">
        <v>34</v>
      </c>
      <c r="K369" s="44"/>
      <c r="L369" s="44"/>
      <c r="M369" s="45"/>
    </row>
    <row r="370" spans="1:13" ht="15.75" customHeight="1" x14ac:dyDescent="0.25">
      <c r="A370" s="4" t="s">
        <v>359</v>
      </c>
      <c r="B370" s="43">
        <v>4</v>
      </c>
      <c r="C370" s="43">
        <v>59</v>
      </c>
      <c r="D370" s="43" t="s">
        <v>140</v>
      </c>
      <c r="E370" s="44">
        <v>96.07</v>
      </c>
      <c r="F370" s="44">
        <v>37.83</v>
      </c>
      <c r="G370" s="44">
        <v>58.24</v>
      </c>
      <c r="H370" s="44">
        <v>26</v>
      </c>
      <c r="I370" s="44">
        <v>29</v>
      </c>
      <c r="J370" s="44">
        <v>0</v>
      </c>
      <c r="K370" s="44">
        <v>2</v>
      </c>
      <c r="L370" s="44">
        <v>2</v>
      </c>
      <c r="M370" s="45">
        <v>1</v>
      </c>
    </row>
    <row r="371" spans="1:13" ht="15.75" customHeight="1" x14ac:dyDescent="0.25">
      <c r="A371" s="4" t="s">
        <v>359</v>
      </c>
      <c r="B371" s="43">
        <v>5</v>
      </c>
      <c r="C371" s="43">
        <v>59</v>
      </c>
      <c r="D371" s="43" t="s">
        <v>140</v>
      </c>
      <c r="E371" s="44">
        <v>35.619999999999997</v>
      </c>
      <c r="F371" s="44">
        <v>37.83</v>
      </c>
      <c r="G371" s="44">
        <v>0</v>
      </c>
      <c r="H371" s="44">
        <v>33</v>
      </c>
      <c r="I371" s="44">
        <v>29</v>
      </c>
      <c r="J371" s="44">
        <v>4</v>
      </c>
      <c r="K371" s="44"/>
      <c r="L371" s="44"/>
      <c r="M371" s="45"/>
    </row>
    <row r="372" spans="1:13" ht="15.75" customHeight="1" x14ac:dyDescent="0.25">
      <c r="A372" s="4" t="s">
        <v>359</v>
      </c>
      <c r="B372" s="43">
        <v>8</v>
      </c>
      <c r="C372" s="43">
        <v>62</v>
      </c>
      <c r="D372" s="43" t="s">
        <v>275</v>
      </c>
      <c r="E372" s="44">
        <v>30.15</v>
      </c>
      <c r="F372" s="44">
        <v>37.83</v>
      </c>
      <c r="G372" s="44">
        <v>0</v>
      </c>
      <c r="H372" s="44">
        <v>27</v>
      </c>
      <c r="I372" s="44">
        <v>29</v>
      </c>
      <c r="J372" s="44">
        <v>0</v>
      </c>
      <c r="K372" s="44">
        <v>0</v>
      </c>
      <c r="L372" s="44">
        <v>0</v>
      </c>
      <c r="M372" s="45">
        <v>0</v>
      </c>
    </row>
    <row r="373" spans="1:13" ht="15.75" customHeight="1" x14ac:dyDescent="0.25">
      <c r="A373" s="4" t="s">
        <v>359</v>
      </c>
      <c r="B373" s="43">
        <v>9</v>
      </c>
      <c r="C373" s="43">
        <v>62</v>
      </c>
      <c r="D373" s="43" t="s">
        <v>275</v>
      </c>
      <c r="E373" s="44">
        <v>24.04</v>
      </c>
      <c r="F373" s="44">
        <v>37.83</v>
      </c>
      <c r="G373" s="44">
        <v>0</v>
      </c>
      <c r="H373" s="44">
        <v>16</v>
      </c>
      <c r="I373" s="44">
        <v>29</v>
      </c>
      <c r="J373" s="44">
        <v>0</v>
      </c>
      <c r="K373" s="44"/>
      <c r="L373" s="44"/>
      <c r="M373" s="45"/>
    </row>
    <row r="374" spans="1:13" ht="15.75" customHeight="1" x14ac:dyDescent="0.25">
      <c r="A374" s="4" t="s">
        <v>359</v>
      </c>
      <c r="B374" s="43">
        <v>4</v>
      </c>
      <c r="C374" s="43">
        <v>67</v>
      </c>
      <c r="D374" s="43" t="s">
        <v>148</v>
      </c>
      <c r="E374" s="44">
        <v>79.319999999999993</v>
      </c>
      <c r="F374" s="44">
        <v>37.83</v>
      </c>
      <c r="G374" s="44">
        <v>41.48</v>
      </c>
      <c r="H374" s="44">
        <v>31</v>
      </c>
      <c r="I374" s="44">
        <v>29</v>
      </c>
      <c r="J374" s="44">
        <v>2</v>
      </c>
      <c r="K374" s="44">
        <v>1</v>
      </c>
      <c r="L374" s="44">
        <v>1</v>
      </c>
      <c r="M374" s="45">
        <v>1</v>
      </c>
    </row>
    <row r="375" spans="1:13" ht="15.75" customHeight="1" x14ac:dyDescent="0.25">
      <c r="A375" s="4" t="s">
        <v>359</v>
      </c>
      <c r="B375" s="43">
        <v>5</v>
      </c>
      <c r="C375" s="43">
        <v>67</v>
      </c>
      <c r="D375" s="43" t="s">
        <v>148</v>
      </c>
      <c r="E375" s="44">
        <v>35.22</v>
      </c>
      <c r="F375" s="44">
        <v>37.83</v>
      </c>
      <c r="G375" s="44">
        <v>0</v>
      </c>
      <c r="H375" s="44">
        <v>24</v>
      </c>
      <c r="I375" s="44">
        <v>29</v>
      </c>
      <c r="J375" s="44">
        <v>0</v>
      </c>
      <c r="K375" s="44"/>
      <c r="L375" s="44"/>
      <c r="M375" s="45"/>
    </row>
    <row r="376" spans="1:13" ht="15.75" customHeight="1" x14ac:dyDescent="0.25">
      <c r="A376" s="4" t="s">
        <v>359</v>
      </c>
      <c r="B376" s="43">
        <v>8</v>
      </c>
      <c r="C376" s="43">
        <v>61</v>
      </c>
      <c r="D376" s="43" t="s">
        <v>274</v>
      </c>
      <c r="E376" s="44">
        <v>35.74</v>
      </c>
      <c r="F376" s="44">
        <v>37.83</v>
      </c>
      <c r="G376" s="44">
        <v>0</v>
      </c>
      <c r="H376" s="44">
        <v>27</v>
      </c>
      <c r="I376" s="44">
        <v>29</v>
      </c>
      <c r="J376" s="44">
        <v>0</v>
      </c>
      <c r="K376" s="44">
        <v>0</v>
      </c>
      <c r="L376" s="44">
        <v>0</v>
      </c>
      <c r="M376" s="45">
        <v>0</v>
      </c>
    </row>
    <row r="377" spans="1:13" ht="15.75" customHeight="1" x14ac:dyDescent="0.25">
      <c r="A377" s="4" t="s">
        <v>359</v>
      </c>
      <c r="B377" s="43">
        <v>9</v>
      </c>
      <c r="C377" s="43">
        <v>61</v>
      </c>
      <c r="D377" s="43" t="s">
        <v>274</v>
      </c>
      <c r="E377" s="44">
        <v>32.36</v>
      </c>
      <c r="F377" s="44">
        <v>37.83</v>
      </c>
      <c r="G377" s="44">
        <v>0</v>
      </c>
      <c r="H377" s="44">
        <v>27</v>
      </c>
      <c r="I377" s="44">
        <v>29</v>
      </c>
      <c r="J377" s="44">
        <v>0</v>
      </c>
      <c r="K377" s="44"/>
      <c r="L377" s="44"/>
      <c r="M377" s="45"/>
    </row>
    <row r="378" spans="1:13" ht="15.75" customHeight="1" x14ac:dyDescent="0.25">
      <c r="A378" s="4" t="s">
        <v>359</v>
      </c>
      <c r="B378" s="43">
        <v>4</v>
      </c>
      <c r="C378" s="43">
        <v>26</v>
      </c>
      <c r="D378" s="43" t="s">
        <v>107</v>
      </c>
      <c r="E378" s="44">
        <v>28.35</v>
      </c>
      <c r="F378" s="44">
        <v>37.83</v>
      </c>
      <c r="G378" s="44">
        <v>0</v>
      </c>
      <c r="H378" s="44">
        <v>25</v>
      </c>
      <c r="I378" s="44">
        <v>29</v>
      </c>
      <c r="J378" s="44">
        <v>0</v>
      </c>
      <c r="K378" s="44">
        <v>0</v>
      </c>
      <c r="L378" s="44">
        <v>0</v>
      </c>
      <c r="M378" s="45">
        <v>0</v>
      </c>
    </row>
    <row r="379" spans="1:13" ht="15.75" customHeight="1" x14ac:dyDescent="0.25">
      <c r="A379" s="4" t="s">
        <v>359</v>
      </c>
      <c r="B379" s="43">
        <v>5</v>
      </c>
      <c r="C379" s="43">
        <v>26</v>
      </c>
      <c r="D379" s="43" t="s">
        <v>107</v>
      </c>
      <c r="E379" s="44">
        <v>25.35</v>
      </c>
      <c r="F379" s="44">
        <v>37.83</v>
      </c>
      <c r="G379" s="44">
        <v>0</v>
      </c>
      <c r="H379" s="44">
        <v>19</v>
      </c>
      <c r="I379" s="44">
        <v>29</v>
      </c>
      <c r="J379" s="44">
        <v>0</v>
      </c>
      <c r="K379" s="44"/>
      <c r="L379" s="44"/>
      <c r="M379" s="45"/>
    </row>
    <row r="380" spans="1:13" ht="15.75" customHeight="1" x14ac:dyDescent="0.25">
      <c r="A380" s="4" t="s">
        <v>359</v>
      </c>
      <c r="B380" s="43">
        <v>4</v>
      </c>
      <c r="C380" s="43">
        <v>7</v>
      </c>
      <c r="D380" s="43" t="s">
        <v>88</v>
      </c>
      <c r="E380" s="44">
        <v>31.55</v>
      </c>
      <c r="F380" s="44">
        <v>37.83</v>
      </c>
      <c r="G380" s="44">
        <v>0</v>
      </c>
      <c r="H380" s="44">
        <v>17.5</v>
      </c>
      <c r="I380" s="44">
        <v>29</v>
      </c>
      <c r="J380" s="44">
        <v>0</v>
      </c>
      <c r="K380" s="44">
        <v>0</v>
      </c>
      <c r="L380" s="44">
        <v>0</v>
      </c>
      <c r="M380" s="45">
        <v>0</v>
      </c>
    </row>
    <row r="381" spans="1:13" ht="15.75" customHeight="1" x14ac:dyDescent="0.25">
      <c r="A381" s="4" t="s">
        <v>359</v>
      </c>
      <c r="B381" s="43">
        <v>5</v>
      </c>
      <c r="C381" s="43">
        <v>7</v>
      </c>
      <c r="D381" s="43" t="s">
        <v>88</v>
      </c>
      <c r="E381" s="44">
        <v>25.43</v>
      </c>
      <c r="F381" s="44">
        <v>37.83</v>
      </c>
      <c r="G381" s="44">
        <v>0</v>
      </c>
      <c r="H381" s="44">
        <v>20</v>
      </c>
      <c r="I381" s="44">
        <v>29</v>
      </c>
      <c r="J381" s="44">
        <v>0</v>
      </c>
      <c r="K381" s="44"/>
      <c r="L381" s="44"/>
      <c r="M381" s="45"/>
    </row>
    <row r="382" spans="1:13" ht="15.75" customHeight="1" x14ac:dyDescent="0.25">
      <c r="A382" s="4" t="s">
        <v>359</v>
      </c>
      <c r="B382" s="43">
        <v>4</v>
      </c>
      <c r="C382" s="43">
        <v>27</v>
      </c>
      <c r="D382" s="43" t="s">
        <v>108</v>
      </c>
      <c r="E382" s="44">
        <v>23.3</v>
      </c>
      <c r="F382" s="44">
        <v>37.83</v>
      </c>
      <c r="G382" s="44">
        <v>0</v>
      </c>
      <c r="H382" s="44">
        <v>16</v>
      </c>
      <c r="I382" s="44">
        <v>29</v>
      </c>
      <c r="J382" s="44">
        <v>0</v>
      </c>
      <c r="K382" s="44">
        <v>0</v>
      </c>
      <c r="L382" s="44">
        <v>0</v>
      </c>
      <c r="M382" s="45">
        <v>0</v>
      </c>
    </row>
    <row r="383" spans="1:13" ht="15.75" customHeight="1" x14ac:dyDescent="0.25">
      <c r="A383" s="4" t="s">
        <v>359</v>
      </c>
      <c r="B383" s="43">
        <v>5</v>
      </c>
      <c r="C383" s="43">
        <v>27</v>
      </c>
      <c r="D383" s="43" t="s">
        <v>108</v>
      </c>
      <c r="E383" s="44">
        <v>19.46</v>
      </c>
      <c r="F383" s="44">
        <v>37.83</v>
      </c>
      <c r="G383" s="44">
        <v>0</v>
      </c>
      <c r="H383" s="44">
        <v>11</v>
      </c>
      <c r="I383" s="44">
        <v>29</v>
      </c>
      <c r="J383" s="44">
        <v>0</v>
      </c>
      <c r="K383" s="44"/>
      <c r="L383" s="44"/>
      <c r="M383" s="45"/>
    </row>
    <row r="384" spans="1:13" ht="15.75" customHeight="1" x14ac:dyDescent="0.25">
      <c r="A384" s="4" t="s">
        <v>359</v>
      </c>
      <c r="B384" s="43">
        <v>4</v>
      </c>
      <c r="C384" s="43">
        <v>8</v>
      </c>
      <c r="D384" s="43" t="s">
        <v>89</v>
      </c>
      <c r="E384" s="44">
        <v>23.15</v>
      </c>
      <c r="F384" s="44">
        <v>37.83</v>
      </c>
      <c r="G384" s="44">
        <v>0</v>
      </c>
      <c r="H384" s="44">
        <v>16</v>
      </c>
      <c r="I384" s="44">
        <v>29</v>
      </c>
      <c r="J384" s="44">
        <v>0</v>
      </c>
      <c r="K384" s="44">
        <v>0</v>
      </c>
      <c r="L384" s="44">
        <v>0</v>
      </c>
      <c r="M384" s="45">
        <v>0</v>
      </c>
    </row>
    <row r="385" spans="1:13" ht="15.75" customHeight="1" x14ac:dyDescent="0.25">
      <c r="A385" s="4" t="s">
        <v>359</v>
      </c>
      <c r="B385" s="43">
        <v>5</v>
      </c>
      <c r="C385" s="43">
        <v>8</v>
      </c>
      <c r="D385" s="43" t="s">
        <v>89</v>
      </c>
      <c r="E385" s="44">
        <v>27.45</v>
      </c>
      <c r="F385" s="44">
        <v>37.83</v>
      </c>
      <c r="G385" s="44">
        <v>0</v>
      </c>
      <c r="H385" s="44">
        <v>21</v>
      </c>
      <c r="I385" s="44">
        <v>29</v>
      </c>
      <c r="J385" s="44">
        <v>0</v>
      </c>
      <c r="K385" s="44"/>
      <c r="L385" s="44"/>
      <c r="M385" s="45"/>
    </row>
    <row r="386" spans="1:13" ht="15.75" customHeight="1" x14ac:dyDescent="0.25">
      <c r="A386" s="4" t="s">
        <v>359</v>
      </c>
      <c r="B386" s="43">
        <v>10</v>
      </c>
      <c r="C386" s="43">
        <v>20</v>
      </c>
      <c r="D386" s="43" t="s">
        <v>299</v>
      </c>
      <c r="E386" s="44">
        <v>41.83</v>
      </c>
      <c r="F386" s="44">
        <v>37.83</v>
      </c>
      <c r="G386" s="44">
        <v>4</v>
      </c>
      <c r="H386" s="44">
        <v>31</v>
      </c>
      <c r="I386" s="44">
        <v>29</v>
      </c>
      <c r="J386" s="44">
        <v>2</v>
      </c>
      <c r="K386" s="44">
        <v>1</v>
      </c>
      <c r="L386" s="44">
        <v>1</v>
      </c>
      <c r="M386" s="45">
        <v>1</v>
      </c>
    </row>
    <row r="387" spans="1:13" ht="15.75" customHeight="1" x14ac:dyDescent="0.25">
      <c r="A387" s="4" t="s">
        <v>359</v>
      </c>
      <c r="B387" s="43">
        <v>11</v>
      </c>
      <c r="C387" s="43">
        <v>20</v>
      </c>
      <c r="D387" s="43" t="s">
        <v>299</v>
      </c>
      <c r="E387" s="44">
        <v>22.24</v>
      </c>
      <c r="F387" s="44">
        <v>37.83</v>
      </c>
      <c r="G387" s="44">
        <v>0</v>
      </c>
      <c r="H387" s="44">
        <v>14</v>
      </c>
      <c r="I387" s="44">
        <v>29</v>
      </c>
      <c r="J387" s="44">
        <v>0</v>
      </c>
      <c r="K387" s="44"/>
      <c r="L387" s="44"/>
      <c r="M387" s="45"/>
    </row>
    <row r="388" spans="1:13" ht="15.75" customHeight="1" x14ac:dyDescent="0.25">
      <c r="A388" s="4" t="s">
        <v>359</v>
      </c>
      <c r="B388" s="43">
        <v>4</v>
      </c>
      <c r="C388" s="43">
        <v>28</v>
      </c>
      <c r="D388" s="43" t="s">
        <v>109</v>
      </c>
      <c r="E388" s="44">
        <v>33.56</v>
      </c>
      <c r="F388" s="44">
        <v>37.83</v>
      </c>
      <c r="G388" s="44">
        <v>0</v>
      </c>
      <c r="H388" s="44">
        <v>31</v>
      </c>
      <c r="I388" s="44">
        <v>29</v>
      </c>
      <c r="J388" s="44">
        <v>2</v>
      </c>
      <c r="K388" s="44">
        <v>1</v>
      </c>
      <c r="L388" s="44">
        <v>1</v>
      </c>
      <c r="M388" s="45">
        <v>1</v>
      </c>
    </row>
    <row r="389" spans="1:13" ht="15.75" customHeight="1" x14ac:dyDescent="0.25">
      <c r="A389" s="4" t="s">
        <v>359</v>
      </c>
      <c r="B389" s="43">
        <v>5</v>
      </c>
      <c r="C389" s="43">
        <v>28</v>
      </c>
      <c r="D389" s="43" t="s">
        <v>109</v>
      </c>
      <c r="E389" s="44">
        <v>30.88</v>
      </c>
      <c r="F389" s="44">
        <v>37.83</v>
      </c>
      <c r="G389" s="44">
        <v>0</v>
      </c>
      <c r="H389" s="44">
        <v>24</v>
      </c>
      <c r="I389" s="44">
        <v>29</v>
      </c>
      <c r="J389" s="44">
        <v>0</v>
      </c>
      <c r="K389" s="44"/>
      <c r="L389" s="44"/>
      <c r="M389" s="45"/>
    </row>
    <row r="390" spans="1:13" ht="15.75" customHeight="1" x14ac:dyDescent="0.25">
      <c r="A390" s="4" t="s">
        <v>359</v>
      </c>
      <c r="B390" s="43">
        <v>4</v>
      </c>
      <c r="C390" s="43">
        <v>9</v>
      </c>
      <c r="D390" s="43" t="s">
        <v>90</v>
      </c>
      <c r="E390" s="44">
        <v>26.44</v>
      </c>
      <c r="F390" s="44">
        <v>37.83</v>
      </c>
      <c r="G390" s="44">
        <v>0</v>
      </c>
      <c r="H390" s="44">
        <v>21</v>
      </c>
      <c r="I390" s="44">
        <v>29</v>
      </c>
      <c r="J390" s="44">
        <v>0</v>
      </c>
      <c r="K390" s="44">
        <v>0</v>
      </c>
      <c r="L390" s="44">
        <v>0</v>
      </c>
      <c r="M390" s="45">
        <v>0</v>
      </c>
    </row>
    <row r="391" spans="1:13" ht="15.75" customHeight="1" x14ac:dyDescent="0.25">
      <c r="A391" s="4" t="s">
        <v>359</v>
      </c>
      <c r="B391" s="43">
        <v>5</v>
      </c>
      <c r="C391" s="43">
        <v>9</v>
      </c>
      <c r="D391" s="43" t="s">
        <v>90</v>
      </c>
      <c r="E391" s="44">
        <v>28.45</v>
      </c>
      <c r="F391" s="44">
        <v>37.83</v>
      </c>
      <c r="G391" s="44">
        <v>0</v>
      </c>
      <c r="H391" s="44">
        <v>19</v>
      </c>
      <c r="I391" s="44">
        <v>29</v>
      </c>
      <c r="J391" s="44">
        <v>0</v>
      </c>
      <c r="K391" s="44"/>
      <c r="L391" s="44"/>
      <c r="M391" s="45"/>
    </row>
    <row r="392" spans="1:13" ht="15.75" customHeight="1" x14ac:dyDescent="0.25">
      <c r="A392" s="4" t="s">
        <v>359</v>
      </c>
      <c r="B392" s="43">
        <v>10</v>
      </c>
      <c r="C392" s="43">
        <v>21</v>
      </c>
      <c r="D392" s="43" t="s">
        <v>300</v>
      </c>
      <c r="E392" s="44">
        <v>28.75</v>
      </c>
      <c r="F392" s="44">
        <v>37.83</v>
      </c>
      <c r="G392" s="44">
        <v>0</v>
      </c>
      <c r="H392" s="44">
        <v>26</v>
      </c>
      <c r="I392" s="44">
        <v>29</v>
      </c>
      <c r="J392" s="44">
        <v>0</v>
      </c>
      <c r="K392" s="44">
        <v>0</v>
      </c>
      <c r="L392" s="44">
        <v>0</v>
      </c>
      <c r="M392" s="45">
        <v>0</v>
      </c>
    </row>
    <row r="393" spans="1:13" ht="15.75" customHeight="1" x14ac:dyDescent="0.25">
      <c r="A393" s="4" t="s">
        <v>359</v>
      </c>
      <c r="B393" s="43">
        <v>11</v>
      </c>
      <c r="C393" s="43">
        <v>21</v>
      </c>
      <c r="D393" s="43" t="s">
        <v>300</v>
      </c>
      <c r="E393" s="44">
        <v>32.65</v>
      </c>
      <c r="F393" s="44">
        <v>37.83</v>
      </c>
      <c r="G393" s="44">
        <v>0</v>
      </c>
      <c r="H393" s="44">
        <v>29</v>
      </c>
      <c r="I393" s="44">
        <v>29</v>
      </c>
      <c r="J393" s="44">
        <v>0</v>
      </c>
      <c r="K393" s="44"/>
      <c r="L393" s="44"/>
      <c r="M393" s="45"/>
    </row>
    <row r="394" spans="1:13" ht="15.75" customHeight="1" x14ac:dyDescent="0.25">
      <c r="A394" s="4" t="s">
        <v>359</v>
      </c>
      <c r="B394" s="43">
        <v>4</v>
      </c>
      <c r="C394" s="43">
        <v>4</v>
      </c>
      <c r="D394" s="43" t="s">
        <v>85</v>
      </c>
      <c r="E394" s="44">
        <v>29.18</v>
      </c>
      <c r="F394" s="44">
        <v>37.83</v>
      </c>
      <c r="G394" s="44">
        <v>0</v>
      </c>
      <c r="H394" s="44">
        <v>21</v>
      </c>
      <c r="I394" s="44">
        <v>29</v>
      </c>
      <c r="J394" s="44">
        <v>0</v>
      </c>
      <c r="K394" s="44">
        <v>0</v>
      </c>
      <c r="L394" s="44">
        <v>0</v>
      </c>
      <c r="M394" s="45">
        <v>0</v>
      </c>
    </row>
    <row r="395" spans="1:13" ht="15.75" customHeight="1" x14ac:dyDescent="0.25">
      <c r="A395" s="4" t="s">
        <v>359</v>
      </c>
      <c r="B395" s="43">
        <v>5</v>
      </c>
      <c r="C395" s="43">
        <v>4</v>
      </c>
      <c r="D395" s="43" t="s">
        <v>85</v>
      </c>
      <c r="E395" s="44">
        <v>29.97</v>
      </c>
      <c r="F395" s="44">
        <v>37.83</v>
      </c>
      <c r="G395" s="44">
        <v>0</v>
      </c>
      <c r="H395" s="44">
        <v>23</v>
      </c>
      <c r="I395" s="44">
        <v>29</v>
      </c>
      <c r="J395" s="44">
        <v>0</v>
      </c>
      <c r="K395" s="44"/>
      <c r="L395" s="44"/>
      <c r="M395" s="45"/>
    </row>
    <row r="396" spans="1:13" ht="15.75" customHeight="1" x14ac:dyDescent="0.25">
      <c r="A396" s="4" t="s">
        <v>359</v>
      </c>
      <c r="B396" s="43">
        <v>6</v>
      </c>
      <c r="C396" s="43">
        <v>35</v>
      </c>
      <c r="D396" s="43" t="s">
        <v>182</v>
      </c>
      <c r="E396" s="44">
        <v>32.979999999999997</v>
      </c>
      <c r="F396" s="44">
        <v>37.83</v>
      </c>
      <c r="G396" s="44">
        <v>0</v>
      </c>
      <c r="H396" s="44">
        <v>25</v>
      </c>
      <c r="I396" s="44">
        <v>29</v>
      </c>
      <c r="J396" s="44">
        <v>0</v>
      </c>
      <c r="K396" s="44">
        <v>4.75</v>
      </c>
      <c r="L396" s="44">
        <v>4.75</v>
      </c>
      <c r="M396" s="45">
        <v>1</v>
      </c>
    </row>
    <row r="397" spans="1:13" ht="15.75" customHeight="1" x14ac:dyDescent="0.25">
      <c r="A397" s="4" t="s">
        <v>359</v>
      </c>
      <c r="B397" s="43">
        <v>7</v>
      </c>
      <c r="C397" s="43">
        <v>35</v>
      </c>
      <c r="D397" s="43" t="s">
        <v>182</v>
      </c>
      <c r="E397" s="44">
        <v>38.21</v>
      </c>
      <c r="F397" s="44">
        <v>37.83</v>
      </c>
      <c r="G397" s="44">
        <v>0.37</v>
      </c>
      <c r="H397" s="44">
        <v>38.5</v>
      </c>
      <c r="I397" s="44">
        <v>29</v>
      </c>
      <c r="J397" s="44">
        <v>9.5</v>
      </c>
      <c r="K397" s="44"/>
      <c r="L397" s="44"/>
      <c r="M397" s="45"/>
    </row>
    <row r="398" spans="1:13" ht="15.75" customHeight="1" x14ac:dyDescent="0.25">
      <c r="A398" s="4" t="s">
        <v>359</v>
      </c>
      <c r="B398" s="43">
        <v>4</v>
      </c>
      <c r="C398" s="43">
        <v>43</v>
      </c>
      <c r="D398" s="43" t="s">
        <v>124</v>
      </c>
      <c r="E398" s="44">
        <v>38.06</v>
      </c>
      <c r="F398" s="44">
        <v>37.83</v>
      </c>
      <c r="G398" s="44">
        <v>0.23</v>
      </c>
      <c r="H398" s="44">
        <v>31</v>
      </c>
      <c r="I398" s="44">
        <v>29</v>
      </c>
      <c r="J398" s="44">
        <v>2</v>
      </c>
      <c r="K398" s="44">
        <v>6.5</v>
      </c>
      <c r="L398" s="44">
        <v>4.5</v>
      </c>
      <c r="M398" s="45">
        <v>0.69230769230769229</v>
      </c>
    </row>
    <row r="399" spans="1:13" ht="15.75" customHeight="1" x14ac:dyDescent="0.25">
      <c r="A399" s="4" t="s">
        <v>359</v>
      </c>
      <c r="B399" s="43">
        <v>5</v>
      </c>
      <c r="C399" s="43">
        <v>43</v>
      </c>
      <c r="D399" s="43" t="s">
        <v>124</v>
      </c>
      <c r="E399" s="44">
        <v>64.62</v>
      </c>
      <c r="F399" s="44">
        <v>37.83</v>
      </c>
      <c r="G399" s="44">
        <v>26.79</v>
      </c>
      <c r="H399" s="44">
        <v>40</v>
      </c>
      <c r="I399" s="44">
        <v>29</v>
      </c>
      <c r="J399" s="44">
        <v>11</v>
      </c>
      <c r="K399" s="44"/>
      <c r="L399" s="44"/>
      <c r="M399" s="45"/>
    </row>
    <row r="400" spans="1:13" ht="15.75" customHeight="1" x14ac:dyDescent="0.25">
      <c r="A400" s="4" t="s">
        <v>359</v>
      </c>
      <c r="B400" s="43">
        <v>6</v>
      </c>
      <c r="C400" s="43">
        <v>15</v>
      </c>
      <c r="D400" s="43" t="s">
        <v>162</v>
      </c>
      <c r="E400" s="44">
        <v>25.42</v>
      </c>
      <c r="F400" s="44">
        <v>37.83</v>
      </c>
      <c r="G400" s="44">
        <v>0</v>
      </c>
      <c r="H400" s="44">
        <v>19</v>
      </c>
      <c r="I400" s="44">
        <v>29</v>
      </c>
      <c r="J400" s="44">
        <v>0</v>
      </c>
      <c r="K400" s="44">
        <v>0</v>
      </c>
      <c r="L400" s="44">
        <v>0</v>
      </c>
      <c r="M400" s="45">
        <v>0</v>
      </c>
    </row>
    <row r="401" spans="1:13" ht="15.75" customHeight="1" x14ac:dyDescent="0.25">
      <c r="A401" s="4" t="s">
        <v>359</v>
      </c>
      <c r="B401" s="43">
        <v>7</v>
      </c>
      <c r="C401" s="43">
        <v>15</v>
      </c>
      <c r="D401" s="43" t="s">
        <v>162</v>
      </c>
      <c r="E401" s="44">
        <v>24.81</v>
      </c>
      <c r="F401" s="44">
        <v>37.83</v>
      </c>
      <c r="G401" s="44">
        <v>0</v>
      </c>
      <c r="H401" s="44">
        <v>16</v>
      </c>
      <c r="I401" s="44">
        <v>29</v>
      </c>
      <c r="J401" s="44">
        <v>0</v>
      </c>
      <c r="K401" s="44"/>
      <c r="L401" s="44"/>
      <c r="M401" s="45"/>
    </row>
    <row r="402" spans="1:13" ht="15.75" customHeight="1" x14ac:dyDescent="0.25">
      <c r="A402" s="4" t="s">
        <v>359</v>
      </c>
      <c r="B402" s="43">
        <v>8</v>
      </c>
      <c r="C402" s="43">
        <v>45</v>
      </c>
      <c r="D402" s="43" t="s">
        <v>258</v>
      </c>
      <c r="E402" s="44">
        <v>50.04</v>
      </c>
      <c r="F402" s="44">
        <v>37.83</v>
      </c>
      <c r="G402" s="44">
        <v>12.21</v>
      </c>
      <c r="H402" s="44">
        <v>41</v>
      </c>
      <c r="I402" s="44">
        <v>29</v>
      </c>
      <c r="J402" s="44">
        <v>12</v>
      </c>
      <c r="K402" s="44">
        <v>14.5</v>
      </c>
      <c r="L402" s="44">
        <v>2.5</v>
      </c>
      <c r="M402" s="45">
        <v>0.17241379310344829</v>
      </c>
    </row>
    <row r="403" spans="1:13" ht="15.75" customHeight="1" x14ac:dyDescent="0.25">
      <c r="A403" s="4" t="s">
        <v>359</v>
      </c>
      <c r="B403" s="43">
        <v>9</v>
      </c>
      <c r="C403" s="43">
        <v>45</v>
      </c>
      <c r="D403" s="43" t="s">
        <v>258</v>
      </c>
      <c r="E403" s="44">
        <v>78.22</v>
      </c>
      <c r="F403" s="44">
        <v>37.83</v>
      </c>
      <c r="G403" s="44">
        <v>40.39</v>
      </c>
      <c r="H403" s="44">
        <v>46</v>
      </c>
      <c r="I403" s="44">
        <v>29</v>
      </c>
      <c r="J403" s="44">
        <v>17</v>
      </c>
      <c r="K403" s="44"/>
      <c r="L403" s="44"/>
      <c r="M403" s="45"/>
    </row>
    <row r="404" spans="1:13" ht="15.75" customHeight="1" x14ac:dyDescent="0.25">
      <c r="A404" s="4" t="s">
        <v>359</v>
      </c>
      <c r="B404" s="43">
        <v>2</v>
      </c>
      <c r="C404" s="43">
        <v>42</v>
      </c>
      <c r="D404" s="43" t="s">
        <v>57</v>
      </c>
      <c r="E404" s="44">
        <v>32.840000000000003</v>
      </c>
      <c r="F404" s="44">
        <v>37.83</v>
      </c>
      <c r="G404" s="44">
        <v>0</v>
      </c>
      <c r="H404" s="44">
        <v>28</v>
      </c>
      <c r="I404" s="44">
        <v>29</v>
      </c>
      <c r="J404" s="44">
        <v>0</v>
      </c>
      <c r="K404" s="44">
        <v>4</v>
      </c>
      <c r="L404" s="44">
        <v>4</v>
      </c>
      <c r="M404" s="45">
        <v>1</v>
      </c>
    </row>
    <row r="405" spans="1:13" ht="15.75" customHeight="1" x14ac:dyDescent="0.25">
      <c r="A405" s="4" t="s">
        <v>359</v>
      </c>
      <c r="B405" s="43">
        <v>3</v>
      </c>
      <c r="C405" s="43">
        <v>42</v>
      </c>
      <c r="D405" s="43" t="s">
        <v>57</v>
      </c>
      <c r="E405" s="44">
        <v>51.06</v>
      </c>
      <c r="F405" s="44">
        <v>37.83</v>
      </c>
      <c r="G405" s="44">
        <v>13.23</v>
      </c>
      <c r="H405" s="44">
        <v>37</v>
      </c>
      <c r="I405" s="44">
        <v>29</v>
      </c>
      <c r="J405" s="44">
        <v>8</v>
      </c>
      <c r="K405" s="44"/>
      <c r="L405" s="44"/>
      <c r="M405" s="45"/>
    </row>
    <row r="406" spans="1:13" ht="15.75" customHeight="1" x14ac:dyDescent="0.25">
      <c r="A406" s="4" t="s">
        <v>359</v>
      </c>
      <c r="B406" s="43">
        <v>8</v>
      </c>
      <c r="C406" s="43">
        <v>39</v>
      </c>
      <c r="D406" s="43" t="s">
        <v>252</v>
      </c>
      <c r="E406" s="44">
        <v>43.85</v>
      </c>
      <c r="F406" s="44">
        <v>37.83</v>
      </c>
      <c r="G406" s="44">
        <v>6.02</v>
      </c>
      <c r="H406" s="44">
        <v>42</v>
      </c>
      <c r="I406" s="44">
        <v>29</v>
      </c>
      <c r="J406" s="44">
        <v>13</v>
      </c>
      <c r="K406" s="44">
        <v>6.5</v>
      </c>
      <c r="L406" s="44">
        <v>6.5</v>
      </c>
      <c r="M406" s="45">
        <v>1</v>
      </c>
    </row>
    <row r="407" spans="1:13" ht="15.75" customHeight="1" x14ac:dyDescent="0.25">
      <c r="A407" s="4" t="s">
        <v>359</v>
      </c>
      <c r="B407" s="43">
        <v>9</v>
      </c>
      <c r="C407" s="43">
        <v>39</v>
      </c>
      <c r="D407" s="43" t="s">
        <v>252</v>
      </c>
      <c r="E407" s="44">
        <v>34.32</v>
      </c>
      <c r="F407" s="44">
        <v>37.83</v>
      </c>
      <c r="G407" s="44">
        <v>0</v>
      </c>
      <c r="H407" s="44">
        <v>25</v>
      </c>
      <c r="I407" s="44">
        <v>29</v>
      </c>
      <c r="J407" s="44">
        <v>0</v>
      </c>
      <c r="K407" s="44"/>
      <c r="L407" s="44"/>
      <c r="M407" s="45"/>
    </row>
    <row r="408" spans="1:13" ht="15.75" customHeight="1" x14ac:dyDescent="0.25">
      <c r="A408" s="4" t="s">
        <v>359</v>
      </c>
      <c r="B408" s="43">
        <v>4</v>
      </c>
      <c r="C408" s="43">
        <v>41</v>
      </c>
      <c r="D408" s="43" t="s">
        <v>122</v>
      </c>
      <c r="E408" s="44">
        <v>43.11</v>
      </c>
      <c r="F408" s="44">
        <v>37.83</v>
      </c>
      <c r="G408" s="44">
        <v>5.27</v>
      </c>
      <c r="H408" s="44">
        <v>40</v>
      </c>
      <c r="I408" s="44">
        <v>29</v>
      </c>
      <c r="J408" s="44">
        <v>11</v>
      </c>
      <c r="K408" s="44">
        <v>14</v>
      </c>
      <c r="L408" s="44">
        <v>3</v>
      </c>
      <c r="M408" s="45">
        <v>0.21428571428571427</v>
      </c>
    </row>
    <row r="409" spans="1:13" ht="15.75" customHeight="1" x14ac:dyDescent="0.25">
      <c r="A409" s="4" t="s">
        <v>359</v>
      </c>
      <c r="B409" s="43">
        <v>5</v>
      </c>
      <c r="C409" s="43">
        <v>41</v>
      </c>
      <c r="D409" s="43" t="s">
        <v>122</v>
      </c>
      <c r="E409" s="44">
        <v>74.05</v>
      </c>
      <c r="F409" s="44">
        <v>37.83</v>
      </c>
      <c r="G409" s="44">
        <v>36.22</v>
      </c>
      <c r="H409" s="44">
        <v>46</v>
      </c>
      <c r="I409" s="44">
        <v>29</v>
      </c>
      <c r="J409" s="44">
        <v>17</v>
      </c>
      <c r="K409" s="44"/>
      <c r="L409" s="44"/>
      <c r="M409" s="45"/>
    </row>
    <row r="410" spans="1:13" ht="15.75" customHeight="1" x14ac:dyDescent="0.25">
      <c r="A410" s="4" t="s">
        <v>359</v>
      </c>
      <c r="B410" s="43">
        <v>6</v>
      </c>
      <c r="C410" s="43">
        <v>42</v>
      </c>
      <c r="D410" s="43" t="s">
        <v>189</v>
      </c>
      <c r="E410" s="44">
        <v>48.19</v>
      </c>
      <c r="F410" s="44">
        <v>37.83</v>
      </c>
      <c r="G410" s="44">
        <v>10.36</v>
      </c>
      <c r="H410" s="44">
        <v>45</v>
      </c>
      <c r="I410" s="44">
        <v>29</v>
      </c>
      <c r="J410" s="44">
        <v>16</v>
      </c>
      <c r="K410" s="44">
        <v>8</v>
      </c>
      <c r="L410" s="44">
        <v>8</v>
      </c>
      <c r="M410" s="45">
        <v>1</v>
      </c>
    </row>
    <row r="411" spans="1:13" ht="15.75" customHeight="1" x14ac:dyDescent="0.25">
      <c r="A411" s="4" t="s">
        <v>359</v>
      </c>
      <c r="B411" s="43">
        <v>7</v>
      </c>
      <c r="C411" s="43">
        <v>42</v>
      </c>
      <c r="D411" s="43" t="s">
        <v>189</v>
      </c>
      <c r="E411" s="44">
        <v>37.78</v>
      </c>
      <c r="F411" s="44">
        <v>37.83</v>
      </c>
      <c r="G411" s="44">
        <v>0</v>
      </c>
      <c r="H411" s="44">
        <v>29</v>
      </c>
      <c r="I411" s="44">
        <v>29</v>
      </c>
      <c r="J411" s="44">
        <v>0</v>
      </c>
      <c r="K411" s="44"/>
      <c r="L411" s="44"/>
      <c r="M411" s="45"/>
    </row>
    <row r="412" spans="1:13" ht="15.75" customHeight="1" x14ac:dyDescent="0.25">
      <c r="A412" s="4" t="s">
        <v>359</v>
      </c>
      <c r="B412" s="43">
        <v>2</v>
      </c>
      <c r="C412" s="43">
        <v>21</v>
      </c>
      <c r="D412" s="43" t="s">
        <v>36</v>
      </c>
      <c r="E412" s="44">
        <v>33.25</v>
      </c>
      <c r="F412" s="44">
        <v>37.83</v>
      </c>
      <c r="G412" s="44">
        <v>0</v>
      </c>
      <c r="H412" s="44">
        <v>29</v>
      </c>
      <c r="I412" s="44">
        <v>29</v>
      </c>
      <c r="J412" s="44">
        <v>0</v>
      </c>
      <c r="K412" s="44">
        <v>0</v>
      </c>
      <c r="L412" s="44">
        <v>0</v>
      </c>
      <c r="M412" s="45">
        <v>0</v>
      </c>
    </row>
    <row r="413" spans="1:13" ht="15.75" customHeight="1" x14ac:dyDescent="0.25">
      <c r="A413" s="4" t="s">
        <v>359</v>
      </c>
      <c r="B413" s="43">
        <v>3</v>
      </c>
      <c r="C413" s="43">
        <v>21</v>
      </c>
      <c r="D413" s="43" t="s">
        <v>36</v>
      </c>
      <c r="E413" s="44">
        <v>28.86</v>
      </c>
      <c r="F413" s="44">
        <v>37.83</v>
      </c>
      <c r="G413" s="44">
        <v>0</v>
      </c>
      <c r="H413" s="44">
        <v>23</v>
      </c>
      <c r="I413" s="44">
        <v>29</v>
      </c>
      <c r="J413" s="44">
        <v>0</v>
      </c>
      <c r="K413" s="44"/>
      <c r="L413" s="44"/>
      <c r="M413" s="45"/>
    </row>
    <row r="414" spans="1:13" ht="15.75" customHeight="1" x14ac:dyDescent="0.25">
      <c r="A414" s="4" t="s">
        <v>359</v>
      </c>
      <c r="B414" s="43">
        <v>4</v>
      </c>
      <c r="C414" s="43">
        <v>22</v>
      </c>
      <c r="D414" s="43" t="s">
        <v>103</v>
      </c>
      <c r="E414" s="44">
        <v>23.63</v>
      </c>
      <c r="F414" s="44">
        <v>37.83</v>
      </c>
      <c r="G414" s="44">
        <v>0</v>
      </c>
      <c r="H414" s="44">
        <v>19</v>
      </c>
      <c r="I414" s="44">
        <v>29</v>
      </c>
      <c r="J414" s="44">
        <v>0</v>
      </c>
      <c r="K414" s="44">
        <v>0</v>
      </c>
      <c r="L414" s="44">
        <v>0</v>
      </c>
      <c r="M414" s="45">
        <v>0</v>
      </c>
    </row>
    <row r="415" spans="1:13" ht="15.75" customHeight="1" x14ac:dyDescent="0.25">
      <c r="A415" s="4" t="s">
        <v>359</v>
      </c>
      <c r="B415" s="43">
        <v>5</v>
      </c>
      <c r="C415" s="43">
        <v>22</v>
      </c>
      <c r="D415" s="43" t="s">
        <v>103</v>
      </c>
      <c r="E415" s="44">
        <v>27.69</v>
      </c>
      <c r="F415" s="44">
        <v>37.83</v>
      </c>
      <c r="G415" s="44">
        <v>0</v>
      </c>
      <c r="H415" s="44">
        <v>22</v>
      </c>
      <c r="I415" s="44">
        <v>29</v>
      </c>
      <c r="J415" s="44">
        <v>0</v>
      </c>
      <c r="K415" s="44"/>
      <c r="L415" s="44"/>
      <c r="M415" s="45"/>
    </row>
    <row r="416" spans="1:13" ht="15.75" customHeight="1" x14ac:dyDescent="0.25">
      <c r="A416" s="4" t="s">
        <v>359</v>
      </c>
      <c r="B416" s="43">
        <v>4</v>
      </c>
      <c r="C416" s="43">
        <v>2</v>
      </c>
      <c r="D416" s="43" t="s">
        <v>83</v>
      </c>
      <c r="E416" s="44">
        <v>37.71</v>
      </c>
      <c r="F416" s="44">
        <v>37.83</v>
      </c>
      <c r="G416" s="44">
        <v>0</v>
      </c>
      <c r="H416" s="44">
        <v>29</v>
      </c>
      <c r="I416" s="44">
        <v>29</v>
      </c>
      <c r="J416" s="44">
        <v>0</v>
      </c>
      <c r="K416" s="44">
        <v>0</v>
      </c>
      <c r="L416" s="44">
        <v>0</v>
      </c>
      <c r="M416" s="45">
        <v>0</v>
      </c>
    </row>
    <row r="417" spans="1:13" ht="15.75" customHeight="1" x14ac:dyDescent="0.25">
      <c r="A417" s="4" t="s">
        <v>359</v>
      </c>
      <c r="B417" s="43">
        <v>5</v>
      </c>
      <c r="C417" s="43">
        <v>2</v>
      </c>
      <c r="D417" s="43" t="s">
        <v>83</v>
      </c>
      <c r="E417" s="44">
        <v>33.68</v>
      </c>
      <c r="F417" s="44">
        <v>37.83</v>
      </c>
      <c r="G417" s="44">
        <v>0</v>
      </c>
      <c r="H417" s="44">
        <v>27</v>
      </c>
      <c r="I417" s="44">
        <v>29</v>
      </c>
      <c r="J417" s="44">
        <v>0</v>
      </c>
      <c r="K417" s="44"/>
      <c r="L417" s="44"/>
      <c r="M417" s="45"/>
    </row>
    <row r="418" spans="1:13" ht="15.75" customHeight="1" x14ac:dyDescent="0.25">
      <c r="A418" s="4" t="s">
        <v>359</v>
      </c>
      <c r="B418" s="43">
        <v>4</v>
      </c>
      <c r="C418" s="43">
        <v>64</v>
      </c>
      <c r="D418" s="43" t="s">
        <v>145</v>
      </c>
      <c r="E418" s="44">
        <v>23.74</v>
      </c>
      <c r="F418" s="44">
        <v>37.83</v>
      </c>
      <c r="G418" s="44">
        <v>0</v>
      </c>
      <c r="H418" s="44">
        <v>16</v>
      </c>
      <c r="I418" s="44">
        <v>29</v>
      </c>
      <c r="J418" s="44">
        <v>0</v>
      </c>
      <c r="K418" s="44">
        <v>0</v>
      </c>
      <c r="L418" s="44">
        <v>0</v>
      </c>
      <c r="M418" s="45">
        <v>0</v>
      </c>
    </row>
    <row r="419" spans="1:13" ht="15.75" customHeight="1" x14ac:dyDescent="0.25">
      <c r="A419" s="4" t="s">
        <v>359</v>
      </c>
      <c r="B419" s="43">
        <v>5</v>
      </c>
      <c r="C419" s="43">
        <v>64</v>
      </c>
      <c r="D419" s="43" t="s">
        <v>145</v>
      </c>
      <c r="E419" s="44">
        <v>19.71</v>
      </c>
      <c r="F419" s="44">
        <v>37.83</v>
      </c>
      <c r="G419" s="44">
        <v>0</v>
      </c>
      <c r="H419" s="44">
        <v>10</v>
      </c>
      <c r="I419" s="44">
        <v>29</v>
      </c>
      <c r="J419" s="44">
        <v>0</v>
      </c>
      <c r="K419" s="44"/>
      <c r="L419" s="44"/>
      <c r="M419" s="45"/>
    </row>
    <row r="420" spans="1:13" ht="15.75" customHeight="1" x14ac:dyDescent="0.25">
      <c r="A420" s="4" t="s">
        <v>359</v>
      </c>
      <c r="B420" s="43">
        <v>4</v>
      </c>
      <c r="C420" s="43">
        <v>37</v>
      </c>
      <c r="D420" s="43" t="s">
        <v>118</v>
      </c>
      <c r="E420" s="44">
        <v>31.95</v>
      </c>
      <c r="F420" s="44">
        <v>37.83</v>
      </c>
      <c r="G420" s="44">
        <v>0</v>
      </c>
      <c r="H420" s="44">
        <v>23</v>
      </c>
      <c r="I420" s="44">
        <v>29</v>
      </c>
      <c r="J420" s="44">
        <v>0</v>
      </c>
      <c r="K420" s="44">
        <v>2</v>
      </c>
      <c r="L420" s="44">
        <v>2</v>
      </c>
      <c r="M420" s="45">
        <v>1</v>
      </c>
    </row>
    <row r="421" spans="1:13" ht="15.75" customHeight="1" x14ac:dyDescent="0.25">
      <c r="A421" s="4" t="s">
        <v>359</v>
      </c>
      <c r="B421" s="43">
        <v>5</v>
      </c>
      <c r="C421" s="43">
        <v>37</v>
      </c>
      <c r="D421" s="43" t="s">
        <v>118</v>
      </c>
      <c r="E421" s="44">
        <v>37.85</v>
      </c>
      <c r="F421" s="44">
        <v>37.83</v>
      </c>
      <c r="G421" s="44">
        <v>0.02</v>
      </c>
      <c r="H421" s="44">
        <v>33</v>
      </c>
      <c r="I421" s="44">
        <v>29</v>
      </c>
      <c r="J421" s="44">
        <v>4</v>
      </c>
      <c r="K421" s="44"/>
      <c r="L421" s="44"/>
      <c r="M421" s="45"/>
    </row>
    <row r="422" spans="1:13" ht="15.75" customHeight="1" x14ac:dyDescent="0.25">
      <c r="A422" s="4" t="s">
        <v>359</v>
      </c>
      <c r="B422" s="43">
        <v>10</v>
      </c>
      <c r="C422" s="43">
        <v>31</v>
      </c>
      <c r="D422" s="43" t="s">
        <v>310</v>
      </c>
      <c r="E422" s="44">
        <v>33.76</v>
      </c>
      <c r="F422" s="44">
        <v>37.83</v>
      </c>
      <c r="G422" s="44">
        <v>0</v>
      </c>
      <c r="H422" s="44">
        <v>29</v>
      </c>
      <c r="I422" s="44">
        <v>29</v>
      </c>
      <c r="J422" s="44">
        <v>0</v>
      </c>
      <c r="K422" s="44">
        <v>0</v>
      </c>
      <c r="L422" s="44">
        <v>0</v>
      </c>
      <c r="M422" s="45">
        <v>0</v>
      </c>
    </row>
    <row r="423" spans="1:13" ht="15.75" customHeight="1" x14ac:dyDescent="0.25">
      <c r="A423" s="4" t="s">
        <v>359</v>
      </c>
      <c r="B423" s="43">
        <v>11</v>
      </c>
      <c r="C423" s="43">
        <v>31</v>
      </c>
      <c r="D423" s="43" t="s">
        <v>310</v>
      </c>
      <c r="E423" s="44">
        <v>47.45</v>
      </c>
      <c r="F423" s="44">
        <v>37.83</v>
      </c>
      <c r="G423" s="44">
        <v>9.6199999999999992</v>
      </c>
      <c r="H423" s="44">
        <v>29</v>
      </c>
      <c r="I423" s="44">
        <v>29</v>
      </c>
      <c r="J423" s="44">
        <v>0</v>
      </c>
      <c r="K423" s="44"/>
      <c r="L423" s="44"/>
      <c r="M423" s="45"/>
    </row>
    <row r="424" spans="1:13" ht="15.75" customHeight="1" x14ac:dyDescent="0.25">
      <c r="A424" s="4" t="s">
        <v>359</v>
      </c>
      <c r="B424" s="43">
        <v>8</v>
      </c>
      <c r="C424" s="43">
        <v>67</v>
      </c>
      <c r="D424" s="43" t="s">
        <v>280</v>
      </c>
      <c r="E424" s="44">
        <v>40.89</v>
      </c>
      <c r="F424" s="44">
        <v>37.83</v>
      </c>
      <c r="G424" s="44">
        <v>3.06</v>
      </c>
      <c r="H424" s="44">
        <v>27</v>
      </c>
      <c r="I424" s="44">
        <v>29</v>
      </c>
      <c r="J424" s="44">
        <v>0</v>
      </c>
      <c r="K424" s="44">
        <v>0</v>
      </c>
      <c r="L424" s="44">
        <v>0</v>
      </c>
      <c r="M424" s="45">
        <v>0</v>
      </c>
    </row>
    <row r="425" spans="1:13" ht="15.75" customHeight="1" x14ac:dyDescent="0.25">
      <c r="A425" s="4" t="s">
        <v>359</v>
      </c>
      <c r="B425" s="43">
        <v>9</v>
      </c>
      <c r="C425" s="43">
        <v>67</v>
      </c>
      <c r="D425" s="43" t="s">
        <v>280</v>
      </c>
      <c r="E425" s="44">
        <v>38.36</v>
      </c>
      <c r="F425" s="44">
        <v>37.83</v>
      </c>
      <c r="G425" s="44">
        <v>0.53</v>
      </c>
      <c r="H425" s="44">
        <v>27</v>
      </c>
      <c r="I425" s="44">
        <v>29</v>
      </c>
      <c r="J425" s="44">
        <v>0</v>
      </c>
      <c r="K425" s="44"/>
      <c r="L425" s="44"/>
      <c r="M425" s="45"/>
    </row>
    <row r="426" spans="1:13" ht="15.75" customHeight="1" x14ac:dyDescent="0.25">
      <c r="A426" s="4" t="s">
        <v>359</v>
      </c>
      <c r="B426" s="43">
        <v>6</v>
      </c>
      <c r="C426" s="43">
        <v>49</v>
      </c>
      <c r="D426" s="43" t="s">
        <v>196</v>
      </c>
      <c r="E426" s="44">
        <v>51.25</v>
      </c>
      <c r="F426" s="44">
        <v>37.83</v>
      </c>
      <c r="G426" s="44">
        <v>13.41</v>
      </c>
      <c r="H426" s="44">
        <v>48</v>
      </c>
      <c r="I426" s="44">
        <v>29</v>
      </c>
      <c r="J426" s="44">
        <v>19</v>
      </c>
      <c r="K426" s="44">
        <v>11.5</v>
      </c>
      <c r="L426" s="44">
        <v>7.5</v>
      </c>
      <c r="M426" s="45">
        <v>0.65217391304347827</v>
      </c>
    </row>
    <row r="427" spans="1:13" ht="15.75" customHeight="1" x14ac:dyDescent="0.25">
      <c r="A427" s="4" t="s">
        <v>359</v>
      </c>
      <c r="B427" s="43">
        <v>7</v>
      </c>
      <c r="C427" s="43">
        <v>49</v>
      </c>
      <c r="D427" s="43" t="s">
        <v>196</v>
      </c>
      <c r="E427" s="44">
        <v>46.29</v>
      </c>
      <c r="F427" s="44">
        <v>37.83</v>
      </c>
      <c r="G427" s="44">
        <v>8.4600000000000009</v>
      </c>
      <c r="H427" s="44">
        <v>33</v>
      </c>
      <c r="I427" s="44">
        <v>29</v>
      </c>
      <c r="J427" s="44">
        <v>4</v>
      </c>
      <c r="K427" s="44"/>
      <c r="L427" s="44"/>
      <c r="M427" s="45"/>
    </row>
    <row r="428" spans="1:13" ht="15.75" customHeight="1" x14ac:dyDescent="0.25">
      <c r="A428" s="4" t="s">
        <v>359</v>
      </c>
      <c r="B428" s="43">
        <v>6</v>
      </c>
      <c r="C428" s="43">
        <v>8</v>
      </c>
      <c r="D428" s="43" t="s">
        <v>155</v>
      </c>
      <c r="E428" s="44">
        <v>46.78</v>
      </c>
      <c r="F428" s="44">
        <v>37.83</v>
      </c>
      <c r="G428" s="44">
        <v>8.94</v>
      </c>
      <c r="H428" s="44">
        <v>46</v>
      </c>
      <c r="I428" s="44">
        <v>29</v>
      </c>
      <c r="J428" s="44">
        <v>17</v>
      </c>
      <c r="K428" s="44">
        <v>9.5</v>
      </c>
      <c r="L428" s="44">
        <v>7.5</v>
      </c>
      <c r="M428" s="45">
        <v>0.78947368421052633</v>
      </c>
    </row>
    <row r="429" spans="1:13" ht="15.75" customHeight="1" x14ac:dyDescent="0.25">
      <c r="A429" s="4" t="s">
        <v>359</v>
      </c>
      <c r="B429" s="43">
        <v>7</v>
      </c>
      <c r="C429" s="43">
        <v>8</v>
      </c>
      <c r="D429" s="43" t="s">
        <v>155</v>
      </c>
      <c r="E429" s="44">
        <v>36.450000000000003</v>
      </c>
      <c r="F429" s="44">
        <v>37.83</v>
      </c>
      <c r="G429" s="44">
        <v>0</v>
      </c>
      <c r="H429" s="44">
        <v>31</v>
      </c>
      <c r="I429" s="44">
        <v>29</v>
      </c>
      <c r="J429" s="44">
        <v>2</v>
      </c>
      <c r="K429" s="44"/>
      <c r="L429" s="44"/>
      <c r="M429" s="45"/>
    </row>
    <row r="430" spans="1:13" ht="15.75" customHeight="1" x14ac:dyDescent="0.25">
      <c r="A430" s="4" t="s">
        <v>359</v>
      </c>
      <c r="B430" s="43">
        <v>8</v>
      </c>
      <c r="C430" s="43">
        <v>28</v>
      </c>
      <c r="D430" s="43" t="s">
        <v>241</v>
      </c>
      <c r="E430" s="44">
        <v>36.07</v>
      </c>
      <c r="F430" s="44">
        <v>37.83</v>
      </c>
      <c r="G430" s="44">
        <v>0</v>
      </c>
      <c r="H430" s="44">
        <v>27</v>
      </c>
      <c r="I430" s="44">
        <v>29</v>
      </c>
      <c r="J430" s="44">
        <v>0</v>
      </c>
      <c r="K430" s="44">
        <v>0</v>
      </c>
      <c r="L430" s="44">
        <v>0</v>
      </c>
      <c r="M430" s="45">
        <v>0</v>
      </c>
    </row>
    <row r="431" spans="1:13" ht="15.75" customHeight="1" x14ac:dyDescent="0.25">
      <c r="A431" s="4" t="s">
        <v>359</v>
      </c>
      <c r="B431" s="43">
        <v>9</v>
      </c>
      <c r="C431" s="43">
        <v>28</v>
      </c>
      <c r="D431" s="43" t="s">
        <v>241</v>
      </c>
      <c r="E431" s="44">
        <v>39.94</v>
      </c>
      <c r="F431" s="44">
        <v>37.83</v>
      </c>
      <c r="G431" s="44">
        <v>2.1</v>
      </c>
      <c r="H431" s="44">
        <v>25</v>
      </c>
      <c r="I431" s="44">
        <v>29</v>
      </c>
      <c r="J431" s="44">
        <v>0</v>
      </c>
      <c r="K431" s="44"/>
      <c r="L431" s="44"/>
      <c r="M431" s="45"/>
    </row>
    <row r="432" spans="1:13" ht="15.75" customHeight="1" x14ac:dyDescent="0.25">
      <c r="A432" s="4" t="s">
        <v>359</v>
      </c>
      <c r="B432" s="43">
        <v>6</v>
      </c>
      <c r="C432" s="43">
        <v>29</v>
      </c>
      <c r="D432" s="43" t="s">
        <v>176</v>
      </c>
      <c r="E432" s="44">
        <v>36.08</v>
      </c>
      <c r="F432" s="44">
        <v>37.83</v>
      </c>
      <c r="G432" s="44">
        <v>0</v>
      </c>
      <c r="H432" s="44">
        <v>31</v>
      </c>
      <c r="I432" s="44">
        <v>29</v>
      </c>
      <c r="J432" s="44">
        <v>2</v>
      </c>
      <c r="K432" s="44">
        <v>1</v>
      </c>
      <c r="L432" s="44">
        <v>1</v>
      </c>
      <c r="M432" s="45">
        <v>1</v>
      </c>
    </row>
    <row r="433" spans="1:13" ht="15.75" customHeight="1" x14ac:dyDescent="0.25">
      <c r="A433" s="4" t="s">
        <v>359</v>
      </c>
      <c r="B433" s="43">
        <v>7</v>
      </c>
      <c r="C433" s="43">
        <v>29</v>
      </c>
      <c r="D433" s="43" t="s">
        <v>176</v>
      </c>
      <c r="E433" s="44">
        <v>32.380000000000003</v>
      </c>
      <c r="F433" s="44">
        <v>37.83</v>
      </c>
      <c r="G433" s="44">
        <v>0</v>
      </c>
      <c r="H433" s="44">
        <v>27</v>
      </c>
      <c r="I433" s="44">
        <v>29</v>
      </c>
      <c r="J433" s="44">
        <v>0</v>
      </c>
      <c r="K433" s="44"/>
      <c r="L433" s="44"/>
      <c r="M433" s="45"/>
    </row>
    <row r="434" spans="1:13" ht="15.75" customHeight="1" x14ac:dyDescent="0.25">
      <c r="A434" s="4" t="s">
        <v>359</v>
      </c>
      <c r="B434" s="43">
        <v>4</v>
      </c>
      <c r="C434" s="43">
        <v>52</v>
      </c>
      <c r="D434" s="43" t="s">
        <v>133</v>
      </c>
      <c r="E434" s="44">
        <v>32.79</v>
      </c>
      <c r="F434" s="44">
        <v>37.83</v>
      </c>
      <c r="G434" s="44">
        <v>0</v>
      </c>
      <c r="H434" s="44">
        <v>26</v>
      </c>
      <c r="I434" s="44">
        <v>29</v>
      </c>
      <c r="J434" s="44">
        <v>0</v>
      </c>
      <c r="K434" s="44">
        <v>3</v>
      </c>
      <c r="L434" s="44">
        <v>3</v>
      </c>
      <c r="M434" s="45">
        <v>1</v>
      </c>
    </row>
    <row r="435" spans="1:13" ht="15.75" customHeight="1" x14ac:dyDescent="0.25">
      <c r="A435" s="4" t="s">
        <v>359</v>
      </c>
      <c r="B435" s="43">
        <v>5</v>
      </c>
      <c r="C435" s="43">
        <v>52</v>
      </c>
      <c r="D435" s="43" t="s">
        <v>133</v>
      </c>
      <c r="E435" s="44">
        <v>47.41</v>
      </c>
      <c r="F435" s="44">
        <v>37.83</v>
      </c>
      <c r="G435" s="44">
        <v>9.57</v>
      </c>
      <c r="H435" s="44">
        <v>35</v>
      </c>
      <c r="I435" s="44">
        <v>29</v>
      </c>
      <c r="J435" s="44">
        <v>6</v>
      </c>
      <c r="K435" s="44"/>
      <c r="L435" s="44"/>
      <c r="M435" s="45"/>
    </row>
    <row r="436" spans="1:13" ht="15.75" customHeight="1" x14ac:dyDescent="0.25">
      <c r="A436" s="4" t="s">
        <v>359</v>
      </c>
      <c r="B436" s="43">
        <v>8</v>
      </c>
      <c r="C436" s="43">
        <v>21</v>
      </c>
      <c r="D436" s="43" t="s">
        <v>234</v>
      </c>
      <c r="E436" s="44">
        <v>67.77</v>
      </c>
      <c r="F436" s="44">
        <v>37.83</v>
      </c>
      <c r="G436" s="44">
        <v>29.94</v>
      </c>
      <c r="H436" s="44">
        <v>19</v>
      </c>
      <c r="I436" s="44">
        <v>29</v>
      </c>
      <c r="J436" s="44">
        <v>0</v>
      </c>
      <c r="K436" s="44">
        <v>0</v>
      </c>
      <c r="L436" s="44">
        <v>0</v>
      </c>
      <c r="M436" s="45">
        <v>0</v>
      </c>
    </row>
    <row r="437" spans="1:13" ht="15.75" customHeight="1" x14ac:dyDescent="0.25">
      <c r="A437" s="4" t="s">
        <v>359</v>
      </c>
      <c r="B437" s="43">
        <v>9</v>
      </c>
      <c r="C437" s="43">
        <v>21</v>
      </c>
      <c r="D437" s="43" t="s">
        <v>234</v>
      </c>
      <c r="E437" s="44">
        <v>32.28</v>
      </c>
      <c r="F437" s="44">
        <v>37.83</v>
      </c>
      <c r="G437" s="44">
        <v>0</v>
      </c>
      <c r="H437" s="44">
        <v>29</v>
      </c>
      <c r="I437" s="44">
        <v>29</v>
      </c>
      <c r="J437" s="44">
        <v>0</v>
      </c>
      <c r="K437" s="44"/>
      <c r="L437" s="44"/>
      <c r="M437" s="45"/>
    </row>
    <row r="438" spans="1:13" ht="15.75" customHeight="1" x14ac:dyDescent="0.25">
      <c r="A438" s="4" t="s">
        <v>359</v>
      </c>
      <c r="B438" s="43">
        <v>8</v>
      </c>
      <c r="C438" s="43">
        <v>17</v>
      </c>
      <c r="D438" s="43" t="s">
        <v>230</v>
      </c>
      <c r="E438" s="44">
        <v>21.15</v>
      </c>
      <c r="F438" s="44">
        <v>37.83</v>
      </c>
      <c r="G438" s="44">
        <v>0</v>
      </c>
      <c r="H438" s="44">
        <v>12</v>
      </c>
      <c r="I438" s="44">
        <v>29</v>
      </c>
      <c r="J438" s="44">
        <v>0</v>
      </c>
      <c r="K438" s="44">
        <v>0</v>
      </c>
      <c r="L438" s="44">
        <v>0</v>
      </c>
      <c r="M438" s="45">
        <v>0</v>
      </c>
    </row>
    <row r="439" spans="1:13" ht="15.75" customHeight="1" x14ac:dyDescent="0.25">
      <c r="A439" s="4" t="s">
        <v>359</v>
      </c>
      <c r="B439" s="43">
        <v>9</v>
      </c>
      <c r="C439" s="43">
        <v>17</v>
      </c>
      <c r="D439" s="43" t="s">
        <v>230</v>
      </c>
      <c r="E439" s="44">
        <v>21.78</v>
      </c>
      <c r="F439" s="44">
        <v>37.83</v>
      </c>
      <c r="G439" s="44">
        <v>0</v>
      </c>
      <c r="H439" s="44">
        <v>12</v>
      </c>
      <c r="I439" s="44">
        <v>29</v>
      </c>
      <c r="J439" s="44">
        <v>0</v>
      </c>
      <c r="K439" s="44"/>
      <c r="L439" s="44"/>
      <c r="M439" s="45"/>
    </row>
    <row r="440" spans="1:13" ht="15.75" customHeight="1" x14ac:dyDescent="0.25">
      <c r="A440" s="4" t="s">
        <v>359</v>
      </c>
      <c r="B440" s="43">
        <v>8</v>
      </c>
      <c r="C440" s="43">
        <v>54</v>
      </c>
      <c r="D440" s="43" t="s">
        <v>267</v>
      </c>
      <c r="E440" s="44">
        <v>29.72</v>
      </c>
      <c r="F440" s="44">
        <v>37.83</v>
      </c>
      <c r="G440" s="44">
        <v>0</v>
      </c>
      <c r="H440" s="44">
        <v>21</v>
      </c>
      <c r="I440" s="44">
        <v>29</v>
      </c>
      <c r="J440" s="44">
        <v>0</v>
      </c>
      <c r="K440" s="44">
        <v>0</v>
      </c>
      <c r="L440" s="44">
        <v>0</v>
      </c>
      <c r="M440" s="45">
        <v>0</v>
      </c>
    </row>
    <row r="441" spans="1:13" ht="15.75" customHeight="1" x14ac:dyDescent="0.25">
      <c r="A441" s="4" t="s">
        <v>359</v>
      </c>
      <c r="B441" s="43">
        <v>9</v>
      </c>
      <c r="C441" s="43">
        <v>54</v>
      </c>
      <c r="D441" s="43" t="s">
        <v>267</v>
      </c>
      <c r="E441" s="44">
        <v>32.61</v>
      </c>
      <c r="F441" s="44">
        <v>37.83</v>
      </c>
      <c r="G441" s="44">
        <v>0</v>
      </c>
      <c r="H441" s="44">
        <v>27</v>
      </c>
      <c r="I441" s="44">
        <v>29</v>
      </c>
      <c r="J441" s="44">
        <v>0</v>
      </c>
      <c r="K441" s="44"/>
      <c r="L441" s="44"/>
      <c r="M441" s="45"/>
    </row>
    <row r="442" spans="1:13" ht="15.75" customHeight="1" x14ac:dyDescent="0.25">
      <c r="A442" s="4" t="s">
        <v>359</v>
      </c>
      <c r="B442" s="43">
        <v>4</v>
      </c>
      <c r="C442" s="43">
        <v>29</v>
      </c>
      <c r="D442" s="43" t="s">
        <v>110</v>
      </c>
      <c r="E442" s="44">
        <v>40.15</v>
      </c>
      <c r="F442" s="44">
        <v>37.83</v>
      </c>
      <c r="G442" s="44">
        <v>2.3199999999999998</v>
      </c>
      <c r="H442" s="44">
        <v>36</v>
      </c>
      <c r="I442" s="44">
        <v>29</v>
      </c>
      <c r="J442" s="44">
        <v>7</v>
      </c>
      <c r="K442" s="44">
        <v>5.5</v>
      </c>
      <c r="L442" s="44">
        <v>1.5</v>
      </c>
      <c r="M442" s="45">
        <v>0.27272727272727271</v>
      </c>
    </row>
    <row r="443" spans="1:13" ht="15.75" customHeight="1" x14ac:dyDescent="0.25">
      <c r="A443" s="4" t="s">
        <v>359</v>
      </c>
      <c r="B443" s="43">
        <v>5</v>
      </c>
      <c r="C443" s="43">
        <v>29</v>
      </c>
      <c r="D443" s="43" t="s">
        <v>110</v>
      </c>
      <c r="E443" s="44">
        <v>38.81</v>
      </c>
      <c r="F443" s="44">
        <v>37.83</v>
      </c>
      <c r="G443" s="44">
        <v>0.98</v>
      </c>
      <c r="H443" s="44">
        <v>33</v>
      </c>
      <c r="I443" s="44">
        <v>29</v>
      </c>
      <c r="J443" s="44">
        <v>4</v>
      </c>
      <c r="K443" s="44"/>
      <c r="L443" s="44"/>
      <c r="M443" s="45"/>
    </row>
    <row r="444" spans="1:13" ht="15.75" customHeight="1" x14ac:dyDescent="0.25">
      <c r="A444" s="4" t="s">
        <v>359</v>
      </c>
      <c r="B444" s="43">
        <v>2</v>
      </c>
      <c r="C444" s="43">
        <v>50</v>
      </c>
      <c r="D444" s="43" t="s">
        <v>65</v>
      </c>
      <c r="E444" s="44">
        <v>27.39</v>
      </c>
      <c r="F444" s="44">
        <v>37.83</v>
      </c>
      <c r="G444" s="44">
        <v>0</v>
      </c>
      <c r="H444" s="44">
        <v>17.5</v>
      </c>
      <c r="I444" s="44">
        <v>29</v>
      </c>
      <c r="J444" s="44">
        <v>0</v>
      </c>
      <c r="K444" s="44">
        <v>0</v>
      </c>
      <c r="L444" s="44">
        <v>0</v>
      </c>
      <c r="M444" s="45">
        <v>0</v>
      </c>
    </row>
    <row r="445" spans="1:13" ht="15.75" customHeight="1" x14ac:dyDescent="0.25">
      <c r="A445" s="4" t="s">
        <v>359</v>
      </c>
      <c r="B445" s="43">
        <v>3</v>
      </c>
      <c r="C445" s="43">
        <v>50</v>
      </c>
      <c r="D445" s="43" t="s">
        <v>65</v>
      </c>
      <c r="E445" s="44">
        <v>25.48</v>
      </c>
      <c r="F445" s="44">
        <v>37.83</v>
      </c>
      <c r="G445" s="44">
        <v>0</v>
      </c>
      <c r="H445" s="44">
        <v>25</v>
      </c>
      <c r="I445" s="44">
        <v>29</v>
      </c>
      <c r="J445" s="44">
        <v>0</v>
      </c>
      <c r="K445" s="44"/>
      <c r="L445" s="44"/>
      <c r="M445" s="45"/>
    </row>
    <row r="446" spans="1:13" ht="15.75" customHeight="1" x14ac:dyDescent="0.25">
      <c r="A446" s="4" t="s">
        <v>359</v>
      </c>
      <c r="B446" s="43">
        <v>10</v>
      </c>
      <c r="C446" s="43">
        <v>37</v>
      </c>
      <c r="D446" s="43" t="s">
        <v>316</v>
      </c>
      <c r="E446" s="44">
        <v>28.71</v>
      </c>
      <c r="F446" s="44">
        <v>37.83</v>
      </c>
      <c r="G446" s="44">
        <v>0</v>
      </c>
      <c r="H446" s="44">
        <v>23</v>
      </c>
      <c r="I446" s="44">
        <v>29</v>
      </c>
      <c r="J446" s="44">
        <v>0</v>
      </c>
      <c r="K446" s="44">
        <v>0</v>
      </c>
      <c r="L446" s="44">
        <v>0</v>
      </c>
      <c r="M446" s="45">
        <v>0</v>
      </c>
    </row>
    <row r="447" spans="1:13" ht="15.75" customHeight="1" x14ac:dyDescent="0.25">
      <c r="A447" s="4" t="s">
        <v>359</v>
      </c>
      <c r="B447" s="43">
        <v>11</v>
      </c>
      <c r="C447" s="43">
        <v>37</v>
      </c>
      <c r="D447" s="43" t="s">
        <v>316</v>
      </c>
      <c r="E447" s="44">
        <v>31.46</v>
      </c>
      <c r="F447" s="44">
        <v>37.83</v>
      </c>
      <c r="G447" s="44">
        <v>0</v>
      </c>
      <c r="H447" s="44">
        <v>27</v>
      </c>
      <c r="I447" s="44">
        <v>29</v>
      </c>
      <c r="J447" s="44">
        <v>0</v>
      </c>
      <c r="K447" s="44"/>
      <c r="L447" s="44"/>
      <c r="M447" s="45"/>
    </row>
    <row r="448" spans="1:13" ht="15.75" customHeight="1" x14ac:dyDescent="0.25">
      <c r="A448" s="4" t="s">
        <v>359</v>
      </c>
      <c r="B448" s="43">
        <v>4</v>
      </c>
      <c r="C448" s="43">
        <v>66</v>
      </c>
      <c r="D448" s="43" t="s">
        <v>147</v>
      </c>
      <c r="E448" s="44">
        <v>19.28</v>
      </c>
      <c r="F448" s="44">
        <v>37.83</v>
      </c>
      <c r="G448" s="44">
        <v>0</v>
      </c>
      <c r="H448" s="44">
        <v>7</v>
      </c>
      <c r="I448" s="44">
        <v>29</v>
      </c>
      <c r="J448" s="44">
        <v>0</v>
      </c>
      <c r="K448" s="44">
        <v>0</v>
      </c>
      <c r="L448" s="44">
        <v>0</v>
      </c>
      <c r="M448" s="45">
        <v>0</v>
      </c>
    </row>
    <row r="449" spans="1:13" ht="15.75" customHeight="1" x14ac:dyDescent="0.25">
      <c r="A449" s="4" t="s">
        <v>359</v>
      </c>
      <c r="B449" s="43">
        <v>5</v>
      </c>
      <c r="C449" s="43">
        <v>66</v>
      </c>
      <c r="D449" s="43" t="s">
        <v>147</v>
      </c>
      <c r="E449" s="44">
        <v>23.67</v>
      </c>
      <c r="F449" s="44">
        <v>37.83</v>
      </c>
      <c r="G449" s="44">
        <v>0</v>
      </c>
      <c r="H449" s="44">
        <v>16</v>
      </c>
      <c r="I449" s="44">
        <v>29</v>
      </c>
      <c r="J449" s="44">
        <v>0</v>
      </c>
      <c r="K449" s="44"/>
      <c r="L449" s="44"/>
      <c r="M449" s="45"/>
    </row>
    <row r="450" spans="1:13" ht="15.75" customHeight="1" x14ac:dyDescent="0.25">
      <c r="A450" s="4" t="s">
        <v>359</v>
      </c>
      <c r="B450" s="43">
        <v>8</v>
      </c>
      <c r="C450" s="43">
        <v>38</v>
      </c>
      <c r="D450" s="43" t="s">
        <v>251</v>
      </c>
      <c r="E450" s="44">
        <v>64.92</v>
      </c>
      <c r="F450" s="44">
        <v>37.83</v>
      </c>
      <c r="G450" s="44">
        <v>27.08</v>
      </c>
      <c r="H450" s="44">
        <v>35</v>
      </c>
      <c r="I450" s="44">
        <v>29</v>
      </c>
      <c r="J450" s="44">
        <v>6</v>
      </c>
      <c r="K450" s="44">
        <v>8.5</v>
      </c>
      <c r="L450" s="44">
        <v>2.5</v>
      </c>
      <c r="M450" s="45">
        <v>0.29411764705882354</v>
      </c>
    </row>
    <row r="451" spans="1:13" ht="15.75" customHeight="1" x14ac:dyDescent="0.25">
      <c r="A451" s="4" t="s">
        <v>359</v>
      </c>
      <c r="B451" s="43">
        <v>9</v>
      </c>
      <c r="C451" s="43">
        <v>38</v>
      </c>
      <c r="D451" s="43" t="s">
        <v>251</v>
      </c>
      <c r="E451" s="44">
        <v>52.11</v>
      </c>
      <c r="F451" s="44">
        <v>37.83</v>
      </c>
      <c r="G451" s="44">
        <v>14.27</v>
      </c>
      <c r="H451" s="44">
        <v>40</v>
      </c>
      <c r="I451" s="44">
        <v>29</v>
      </c>
      <c r="J451" s="44">
        <v>11</v>
      </c>
      <c r="K451" s="44"/>
      <c r="L451" s="44"/>
      <c r="M451" s="45"/>
    </row>
    <row r="452" spans="1:13" ht="15.75" customHeight="1" x14ac:dyDescent="0.25">
      <c r="A452" s="4" t="s">
        <v>359</v>
      </c>
      <c r="B452" s="43">
        <v>4</v>
      </c>
      <c r="C452" s="43">
        <v>36</v>
      </c>
      <c r="D452" s="43" t="s">
        <v>117</v>
      </c>
      <c r="E452" s="44">
        <v>32.159999999999997</v>
      </c>
      <c r="F452" s="44">
        <v>37.83</v>
      </c>
      <c r="G452" s="44">
        <v>0</v>
      </c>
      <c r="H452" s="44">
        <v>27</v>
      </c>
      <c r="I452" s="44">
        <v>29</v>
      </c>
      <c r="J452" s="44">
        <v>0</v>
      </c>
      <c r="K452" s="44">
        <v>4</v>
      </c>
      <c r="L452" s="44">
        <v>4</v>
      </c>
      <c r="M452" s="45">
        <v>1</v>
      </c>
    </row>
    <row r="453" spans="1:13" ht="15.75" customHeight="1" x14ac:dyDescent="0.25">
      <c r="A453" s="4" t="s">
        <v>359</v>
      </c>
      <c r="B453" s="43">
        <v>5</v>
      </c>
      <c r="C453" s="43">
        <v>36</v>
      </c>
      <c r="D453" s="43" t="s">
        <v>117</v>
      </c>
      <c r="E453" s="44">
        <v>41.8</v>
      </c>
      <c r="F453" s="44">
        <v>37.83</v>
      </c>
      <c r="G453" s="44">
        <v>3.97</v>
      </c>
      <c r="H453" s="44">
        <v>37</v>
      </c>
      <c r="I453" s="44">
        <v>29</v>
      </c>
      <c r="J453" s="44">
        <v>8</v>
      </c>
      <c r="K453" s="44"/>
      <c r="L453" s="44"/>
      <c r="M453" s="45"/>
    </row>
    <row r="454" spans="1:13" ht="15.75" customHeight="1" x14ac:dyDescent="0.25">
      <c r="A454" s="4" t="s">
        <v>359</v>
      </c>
      <c r="B454" s="43">
        <v>8</v>
      </c>
      <c r="C454" s="43">
        <v>20</v>
      </c>
      <c r="D454" s="43" t="s">
        <v>233</v>
      </c>
      <c r="E454" s="44">
        <v>34.44</v>
      </c>
      <c r="F454" s="44">
        <v>37.83</v>
      </c>
      <c r="G454" s="44">
        <v>0</v>
      </c>
      <c r="H454" s="44">
        <v>25</v>
      </c>
      <c r="I454" s="44">
        <v>29</v>
      </c>
      <c r="J454" s="44">
        <v>0</v>
      </c>
      <c r="K454" s="44">
        <v>0</v>
      </c>
      <c r="L454" s="44">
        <v>0</v>
      </c>
      <c r="M454" s="45">
        <v>0</v>
      </c>
    </row>
    <row r="455" spans="1:13" ht="15.75" customHeight="1" x14ac:dyDescent="0.25">
      <c r="A455" s="4" t="s">
        <v>359</v>
      </c>
      <c r="B455" s="43">
        <v>9</v>
      </c>
      <c r="C455" s="43">
        <v>20</v>
      </c>
      <c r="D455" s="43" t="s">
        <v>233</v>
      </c>
      <c r="E455" s="44">
        <v>26.76</v>
      </c>
      <c r="F455" s="44">
        <v>37.83</v>
      </c>
      <c r="G455" s="44">
        <v>0</v>
      </c>
      <c r="H455" s="44">
        <v>21</v>
      </c>
      <c r="I455" s="44">
        <v>29</v>
      </c>
      <c r="J455" s="44">
        <v>0</v>
      </c>
      <c r="K455" s="44"/>
      <c r="L455" s="44"/>
      <c r="M455" s="45"/>
    </row>
    <row r="456" spans="1:13" ht="15.75" customHeight="1" x14ac:dyDescent="0.25">
      <c r="A456" s="4" t="s">
        <v>359</v>
      </c>
      <c r="B456" s="43">
        <v>4</v>
      </c>
      <c r="C456" s="43">
        <v>35</v>
      </c>
      <c r="D456" s="43" t="s">
        <v>116</v>
      </c>
      <c r="E456" s="44">
        <v>33.43</v>
      </c>
      <c r="F456" s="44">
        <v>37.83</v>
      </c>
      <c r="G456" s="44">
        <v>0</v>
      </c>
      <c r="H456" s="44">
        <v>31</v>
      </c>
      <c r="I456" s="44">
        <v>29</v>
      </c>
      <c r="J456" s="44">
        <v>2</v>
      </c>
      <c r="K456" s="44">
        <v>7.5</v>
      </c>
      <c r="L456" s="44">
        <v>5.5</v>
      </c>
      <c r="M456" s="45">
        <v>0.73333333333333328</v>
      </c>
    </row>
    <row r="457" spans="1:13" ht="15.75" customHeight="1" x14ac:dyDescent="0.25">
      <c r="A457" s="4" t="s">
        <v>359</v>
      </c>
      <c r="B457" s="43">
        <v>5</v>
      </c>
      <c r="C457" s="43">
        <v>35</v>
      </c>
      <c r="D457" s="43" t="s">
        <v>116</v>
      </c>
      <c r="E457" s="44">
        <v>59.75</v>
      </c>
      <c r="F457" s="44">
        <v>37.83</v>
      </c>
      <c r="G457" s="44">
        <v>21.92</v>
      </c>
      <c r="H457" s="44">
        <v>42</v>
      </c>
      <c r="I457" s="44">
        <v>29</v>
      </c>
      <c r="J457" s="44">
        <v>13</v>
      </c>
      <c r="K457" s="44"/>
      <c r="L457" s="44"/>
      <c r="M457" s="45"/>
    </row>
    <row r="458" spans="1:13" ht="15.75" customHeight="1" x14ac:dyDescent="0.25">
      <c r="A458" s="4" t="s">
        <v>359</v>
      </c>
      <c r="B458" s="43">
        <v>10</v>
      </c>
      <c r="C458" s="43">
        <v>55</v>
      </c>
      <c r="D458" s="43" t="s">
        <v>334</v>
      </c>
      <c r="E458" s="44">
        <v>44.14</v>
      </c>
      <c r="F458" s="44">
        <v>37.83</v>
      </c>
      <c r="G458" s="44">
        <v>6.31</v>
      </c>
      <c r="H458" s="44">
        <v>23</v>
      </c>
      <c r="I458" s="44">
        <v>29</v>
      </c>
      <c r="J458" s="44">
        <v>0</v>
      </c>
      <c r="K458" s="44">
        <v>0</v>
      </c>
      <c r="L458" s="44">
        <v>0</v>
      </c>
      <c r="M458" s="45">
        <v>0</v>
      </c>
    </row>
    <row r="459" spans="1:13" ht="15.75" customHeight="1" x14ac:dyDescent="0.25">
      <c r="A459" s="4" t="s">
        <v>359</v>
      </c>
      <c r="B459" s="43">
        <v>11</v>
      </c>
      <c r="C459" s="43">
        <v>55</v>
      </c>
      <c r="D459" s="43" t="s">
        <v>334</v>
      </c>
      <c r="E459" s="44">
        <v>38.340000000000003</v>
      </c>
      <c r="F459" s="44">
        <v>37.83</v>
      </c>
      <c r="G459" s="44">
        <v>0.51</v>
      </c>
      <c r="H459" s="44">
        <v>26</v>
      </c>
      <c r="I459" s="44">
        <v>29</v>
      </c>
      <c r="J459" s="44">
        <v>0</v>
      </c>
      <c r="K459" s="44"/>
      <c r="L459" s="44"/>
      <c r="M459" s="45"/>
    </row>
    <row r="460" spans="1:13" ht="15.75" customHeight="1" x14ac:dyDescent="0.25">
      <c r="A460" s="4" t="s">
        <v>359</v>
      </c>
      <c r="B460" s="43">
        <v>2</v>
      </c>
      <c r="C460" s="43">
        <v>54</v>
      </c>
      <c r="D460" s="43" t="s">
        <v>69</v>
      </c>
      <c r="E460" s="44">
        <v>27.13</v>
      </c>
      <c r="F460" s="44">
        <v>37.83</v>
      </c>
      <c r="G460" s="44">
        <v>0</v>
      </c>
      <c r="H460" s="44">
        <v>16</v>
      </c>
      <c r="I460" s="44">
        <v>29</v>
      </c>
      <c r="J460" s="44">
        <v>0</v>
      </c>
      <c r="K460" s="44">
        <v>1</v>
      </c>
      <c r="L460" s="44">
        <v>1</v>
      </c>
      <c r="M460" s="45">
        <v>1</v>
      </c>
    </row>
    <row r="461" spans="1:13" ht="15.75" customHeight="1" x14ac:dyDescent="0.25">
      <c r="A461" s="4" t="s">
        <v>359</v>
      </c>
      <c r="B461" s="43">
        <v>3</v>
      </c>
      <c r="C461" s="43">
        <v>54</v>
      </c>
      <c r="D461" s="43" t="s">
        <v>69</v>
      </c>
      <c r="E461" s="44">
        <v>39.28</v>
      </c>
      <c r="F461" s="44">
        <v>37.83</v>
      </c>
      <c r="G461" s="44">
        <v>1.45</v>
      </c>
      <c r="H461" s="44">
        <v>31</v>
      </c>
      <c r="I461" s="44">
        <v>29</v>
      </c>
      <c r="J461" s="44">
        <v>2</v>
      </c>
      <c r="K461" s="44"/>
      <c r="L461" s="44"/>
      <c r="M461" s="45"/>
    </row>
    <row r="462" spans="1:13" ht="15.75" customHeight="1" x14ac:dyDescent="0.25">
      <c r="A462" s="4" t="s">
        <v>359</v>
      </c>
      <c r="B462" s="43">
        <v>4</v>
      </c>
      <c r="C462" s="43">
        <v>45</v>
      </c>
      <c r="D462" s="43" t="s">
        <v>126</v>
      </c>
      <c r="E462" s="44">
        <v>39.9</v>
      </c>
      <c r="F462" s="44">
        <v>37.83</v>
      </c>
      <c r="G462" s="44">
        <v>2.0699999999999998</v>
      </c>
      <c r="H462" s="44">
        <v>31</v>
      </c>
      <c r="I462" s="44">
        <v>29</v>
      </c>
      <c r="J462" s="44">
        <v>2</v>
      </c>
      <c r="K462" s="44">
        <v>2</v>
      </c>
      <c r="L462" s="44">
        <v>0</v>
      </c>
      <c r="M462" s="45">
        <v>0</v>
      </c>
    </row>
    <row r="463" spans="1:13" ht="15.75" customHeight="1" x14ac:dyDescent="0.25">
      <c r="A463" s="4" t="s">
        <v>359</v>
      </c>
      <c r="B463" s="43">
        <v>5</v>
      </c>
      <c r="C463" s="43">
        <v>45</v>
      </c>
      <c r="D463" s="43" t="s">
        <v>126</v>
      </c>
      <c r="E463" s="44">
        <v>36.299999999999997</v>
      </c>
      <c r="F463" s="44">
        <v>37.83</v>
      </c>
      <c r="G463" s="44">
        <v>0</v>
      </c>
      <c r="H463" s="44">
        <v>31</v>
      </c>
      <c r="I463" s="44">
        <v>29</v>
      </c>
      <c r="J463" s="44">
        <v>2</v>
      </c>
      <c r="K463" s="44"/>
      <c r="L463" s="44"/>
      <c r="M463" s="45"/>
    </row>
    <row r="464" spans="1:13" ht="15.75" customHeight="1" x14ac:dyDescent="0.25">
      <c r="A464" s="4" t="s">
        <v>359</v>
      </c>
      <c r="B464" s="43">
        <v>10</v>
      </c>
      <c r="C464" s="43">
        <v>18</v>
      </c>
      <c r="D464" s="43" t="s">
        <v>297</v>
      </c>
      <c r="E464" s="44">
        <v>26.98</v>
      </c>
      <c r="F464" s="44">
        <v>37.83</v>
      </c>
      <c r="G464" s="44">
        <v>0</v>
      </c>
      <c r="H464" s="44">
        <v>21</v>
      </c>
      <c r="I464" s="44">
        <v>29</v>
      </c>
      <c r="J464" s="44">
        <v>0</v>
      </c>
      <c r="K464" s="44">
        <v>0</v>
      </c>
      <c r="L464" s="44">
        <v>0</v>
      </c>
      <c r="M464" s="45">
        <v>0</v>
      </c>
    </row>
    <row r="465" spans="1:13" ht="15.75" customHeight="1" x14ac:dyDescent="0.25">
      <c r="A465" s="4" t="s">
        <v>359</v>
      </c>
      <c r="B465" s="43">
        <v>11</v>
      </c>
      <c r="C465" s="43">
        <v>18</v>
      </c>
      <c r="D465" s="43" t="s">
        <v>297</v>
      </c>
      <c r="E465" s="44">
        <v>18.18</v>
      </c>
      <c r="F465" s="44">
        <v>37.83</v>
      </c>
      <c r="G465" s="44">
        <v>0</v>
      </c>
      <c r="H465" s="44">
        <v>12</v>
      </c>
      <c r="I465" s="44">
        <v>29</v>
      </c>
      <c r="J465" s="44">
        <v>0</v>
      </c>
      <c r="K465" s="44"/>
      <c r="L465" s="44"/>
      <c r="M465" s="45"/>
    </row>
    <row r="466" spans="1:13" ht="15.75" customHeight="1" x14ac:dyDescent="0.25">
      <c r="A466" s="4" t="s">
        <v>359</v>
      </c>
      <c r="B466" s="43">
        <v>8</v>
      </c>
      <c r="C466" s="43">
        <v>59</v>
      </c>
      <c r="D466" s="43" t="s">
        <v>272</v>
      </c>
      <c r="E466" s="44">
        <v>28.73</v>
      </c>
      <c r="F466" s="44">
        <v>37.83</v>
      </c>
      <c r="G466" s="44">
        <v>0</v>
      </c>
      <c r="H466" s="44">
        <v>19</v>
      </c>
      <c r="I466" s="44">
        <v>29</v>
      </c>
      <c r="J466" s="44">
        <v>0</v>
      </c>
      <c r="K466" s="44">
        <v>0</v>
      </c>
      <c r="L466" s="44">
        <v>0</v>
      </c>
      <c r="M466" s="45">
        <v>0</v>
      </c>
    </row>
    <row r="467" spans="1:13" ht="15.75" customHeight="1" x14ac:dyDescent="0.25">
      <c r="A467" s="4" t="s">
        <v>359</v>
      </c>
      <c r="B467" s="43">
        <v>9</v>
      </c>
      <c r="C467" s="43">
        <v>59</v>
      </c>
      <c r="D467" s="43" t="s">
        <v>272</v>
      </c>
      <c r="E467" s="44">
        <v>48.05</v>
      </c>
      <c r="F467" s="44">
        <v>37.83</v>
      </c>
      <c r="G467" s="44">
        <v>10.220000000000001</v>
      </c>
      <c r="H467" s="44">
        <v>27</v>
      </c>
      <c r="I467" s="44">
        <v>29</v>
      </c>
      <c r="J467" s="44">
        <v>0</v>
      </c>
      <c r="K467" s="44"/>
      <c r="L467" s="44"/>
      <c r="M467" s="45"/>
    </row>
    <row r="468" spans="1:13" ht="15.75" customHeight="1" x14ac:dyDescent="0.25">
      <c r="A468" s="4" t="s">
        <v>359</v>
      </c>
      <c r="B468" s="43">
        <v>10</v>
      </c>
      <c r="C468" s="43">
        <v>56</v>
      </c>
      <c r="D468" s="43" t="s">
        <v>335</v>
      </c>
      <c r="E468" s="44">
        <v>25.49</v>
      </c>
      <c r="F468" s="44">
        <v>37.83</v>
      </c>
      <c r="G468" s="44">
        <v>0</v>
      </c>
      <c r="H468" s="44">
        <v>14</v>
      </c>
      <c r="I468" s="44">
        <v>29</v>
      </c>
      <c r="J468" s="44">
        <v>0</v>
      </c>
      <c r="K468" s="44">
        <v>1.5</v>
      </c>
      <c r="L468" s="44">
        <v>1.5</v>
      </c>
      <c r="M468" s="45">
        <v>1</v>
      </c>
    </row>
    <row r="469" spans="1:13" ht="15.75" customHeight="1" x14ac:dyDescent="0.25">
      <c r="A469" s="4" t="s">
        <v>359</v>
      </c>
      <c r="B469" s="43">
        <v>11</v>
      </c>
      <c r="C469" s="43">
        <v>56</v>
      </c>
      <c r="D469" s="43" t="s">
        <v>335</v>
      </c>
      <c r="E469" s="44">
        <v>54.61</v>
      </c>
      <c r="F469" s="44">
        <v>37.83</v>
      </c>
      <c r="G469" s="44">
        <v>16.77</v>
      </c>
      <c r="H469" s="44">
        <v>32</v>
      </c>
      <c r="I469" s="44">
        <v>29</v>
      </c>
      <c r="J469" s="44">
        <v>3</v>
      </c>
      <c r="K469" s="44"/>
      <c r="L469" s="44"/>
      <c r="M469" s="45"/>
    </row>
    <row r="470" spans="1:13" ht="15.75" customHeight="1" x14ac:dyDescent="0.25">
      <c r="A470" s="4" t="s">
        <v>359</v>
      </c>
      <c r="B470" s="43">
        <v>4</v>
      </c>
      <c r="C470" s="43">
        <v>61</v>
      </c>
      <c r="D470" s="43" t="s">
        <v>142</v>
      </c>
      <c r="E470" s="44">
        <v>34.700000000000003</v>
      </c>
      <c r="F470" s="44">
        <v>37.83</v>
      </c>
      <c r="G470" s="44">
        <v>0</v>
      </c>
      <c r="H470" s="44">
        <v>28</v>
      </c>
      <c r="I470" s="44">
        <v>29</v>
      </c>
      <c r="J470" s="44">
        <v>0</v>
      </c>
      <c r="K470" s="44">
        <v>5.5</v>
      </c>
      <c r="L470" s="44">
        <v>5.5</v>
      </c>
      <c r="M470" s="45">
        <v>1</v>
      </c>
    </row>
    <row r="471" spans="1:13" ht="15.75" customHeight="1" x14ac:dyDescent="0.25">
      <c r="A471" s="4" t="s">
        <v>359</v>
      </c>
      <c r="B471" s="43">
        <v>5</v>
      </c>
      <c r="C471" s="43">
        <v>61</v>
      </c>
      <c r="D471" s="43" t="s">
        <v>142</v>
      </c>
      <c r="E471" s="44">
        <v>72.59</v>
      </c>
      <c r="F471" s="44">
        <v>37.83</v>
      </c>
      <c r="G471" s="44">
        <v>34.76</v>
      </c>
      <c r="H471" s="44">
        <v>40</v>
      </c>
      <c r="I471" s="44">
        <v>29</v>
      </c>
      <c r="J471" s="44">
        <v>11</v>
      </c>
      <c r="K471" s="44"/>
      <c r="L471" s="44"/>
      <c r="M471" s="45"/>
    </row>
    <row r="472" spans="1:13" ht="15.75" customHeight="1" x14ac:dyDescent="0.25">
      <c r="A472" s="4" t="s">
        <v>359</v>
      </c>
      <c r="B472" s="43">
        <v>10</v>
      </c>
      <c r="C472" s="43">
        <v>34</v>
      </c>
      <c r="D472" s="43" t="s">
        <v>313</v>
      </c>
      <c r="E472" s="44">
        <v>41.16</v>
      </c>
      <c r="F472" s="44">
        <v>37.83</v>
      </c>
      <c r="G472" s="44">
        <v>3.33</v>
      </c>
      <c r="H472" s="44">
        <v>31</v>
      </c>
      <c r="I472" s="44">
        <v>29</v>
      </c>
      <c r="J472" s="44">
        <v>2</v>
      </c>
      <c r="K472" s="44">
        <v>1</v>
      </c>
      <c r="L472" s="44">
        <v>1</v>
      </c>
      <c r="M472" s="45">
        <v>1</v>
      </c>
    </row>
    <row r="473" spans="1:13" ht="15.75" customHeight="1" x14ac:dyDescent="0.25">
      <c r="A473" s="4" t="s">
        <v>359</v>
      </c>
      <c r="B473" s="43">
        <v>11</v>
      </c>
      <c r="C473" s="43">
        <v>34</v>
      </c>
      <c r="D473" s="43" t="s">
        <v>313</v>
      </c>
      <c r="E473" s="44">
        <v>30.52</v>
      </c>
      <c r="F473" s="44">
        <v>37.83</v>
      </c>
      <c r="G473" s="44">
        <v>0</v>
      </c>
      <c r="H473" s="44">
        <v>25</v>
      </c>
      <c r="I473" s="44">
        <v>29</v>
      </c>
      <c r="J473" s="44">
        <v>0</v>
      </c>
      <c r="K473" s="44"/>
      <c r="L473" s="44"/>
      <c r="M473" s="45"/>
    </row>
    <row r="474" spans="1:13" ht="15.75" customHeight="1" x14ac:dyDescent="0.25">
      <c r="A474" s="4" t="s">
        <v>359</v>
      </c>
      <c r="B474" s="43">
        <v>8</v>
      </c>
      <c r="C474" s="43">
        <v>52</v>
      </c>
      <c r="D474" s="43" t="s">
        <v>265</v>
      </c>
      <c r="E474" s="44">
        <v>53.17</v>
      </c>
      <c r="F474" s="44">
        <v>37.83</v>
      </c>
      <c r="G474" s="44">
        <v>15.34</v>
      </c>
      <c r="H474" s="44">
        <v>37</v>
      </c>
      <c r="I474" s="44">
        <v>29</v>
      </c>
      <c r="J474" s="44">
        <v>8</v>
      </c>
      <c r="K474" s="44">
        <v>7</v>
      </c>
      <c r="L474" s="44">
        <v>1</v>
      </c>
      <c r="M474" s="45">
        <v>0.14285714285714285</v>
      </c>
    </row>
    <row r="475" spans="1:13" ht="15.75" customHeight="1" x14ac:dyDescent="0.25">
      <c r="A475" s="4" t="s">
        <v>359</v>
      </c>
      <c r="B475" s="43">
        <v>9</v>
      </c>
      <c r="C475" s="43">
        <v>52</v>
      </c>
      <c r="D475" s="43" t="s">
        <v>265</v>
      </c>
      <c r="E475" s="44">
        <v>41.23</v>
      </c>
      <c r="F475" s="44">
        <v>37.83</v>
      </c>
      <c r="G475" s="44">
        <v>3.4</v>
      </c>
      <c r="H475" s="44">
        <v>35</v>
      </c>
      <c r="I475" s="44">
        <v>29</v>
      </c>
      <c r="J475" s="44">
        <v>6</v>
      </c>
      <c r="K475" s="44"/>
      <c r="L475" s="44"/>
      <c r="M475" s="45"/>
    </row>
    <row r="476" spans="1:13" ht="15.75" customHeight="1" x14ac:dyDescent="0.25">
      <c r="A476" s="4" t="s">
        <v>359</v>
      </c>
      <c r="B476" s="43">
        <v>6</v>
      </c>
      <c r="C476" s="43">
        <v>46</v>
      </c>
      <c r="D476" s="43" t="s">
        <v>193</v>
      </c>
      <c r="E476" s="44">
        <v>47.08</v>
      </c>
      <c r="F476" s="44">
        <v>37.83</v>
      </c>
      <c r="G476" s="44">
        <v>9.25</v>
      </c>
      <c r="H476" s="44">
        <v>40</v>
      </c>
      <c r="I476" s="44">
        <v>29</v>
      </c>
      <c r="J476" s="44">
        <v>11</v>
      </c>
      <c r="K476" s="44">
        <v>13</v>
      </c>
      <c r="L476" s="44">
        <v>2</v>
      </c>
      <c r="M476" s="45">
        <v>0.15384615384615385</v>
      </c>
    </row>
    <row r="477" spans="1:13" ht="15.75" customHeight="1" x14ac:dyDescent="0.25">
      <c r="A477" s="4" t="s">
        <v>359</v>
      </c>
      <c r="B477" s="43">
        <v>7</v>
      </c>
      <c r="C477" s="43">
        <v>46</v>
      </c>
      <c r="D477" s="43" t="s">
        <v>193</v>
      </c>
      <c r="E477" s="44">
        <v>45.56</v>
      </c>
      <c r="F477" s="44">
        <v>37.83</v>
      </c>
      <c r="G477" s="44">
        <v>7.73</v>
      </c>
      <c r="H477" s="44">
        <v>44</v>
      </c>
      <c r="I477" s="44">
        <v>29</v>
      </c>
      <c r="J477" s="44">
        <v>15</v>
      </c>
      <c r="K477" s="44"/>
      <c r="L477" s="44"/>
      <c r="M477" s="45"/>
    </row>
    <row r="478" spans="1:13" ht="15.75" customHeight="1" x14ac:dyDescent="0.25">
      <c r="A478" s="4" t="s">
        <v>359</v>
      </c>
      <c r="B478" s="43">
        <v>2</v>
      </c>
      <c r="C478" s="43">
        <v>10</v>
      </c>
      <c r="D478" s="43" t="s">
        <v>25</v>
      </c>
      <c r="E478" s="44">
        <v>60.94</v>
      </c>
      <c r="F478" s="44">
        <v>37.83</v>
      </c>
      <c r="G478" s="44">
        <v>23.1</v>
      </c>
      <c r="H478" s="44">
        <v>52</v>
      </c>
      <c r="I478" s="44">
        <v>29</v>
      </c>
      <c r="J478" s="44">
        <v>23</v>
      </c>
      <c r="K478" s="44">
        <v>24</v>
      </c>
      <c r="L478" s="44">
        <v>1</v>
      </c>
      <c r="M478" s="45">
        <v>4.1666666666666657E-2</v>
      </c>
    </row>
    <row r="479" spans="1:13" ht="15.75" customHeight="1" x14ac:dyDescent="0.25">
      <c r="A479" s="4" t="s">
        <v>359</v>
      </c>
      <c r="B479" s="43">
        <v>3</v>
      </c>
      <c r="C479" s="43">
        <v>10</v>
      </c>
      <c r="D479" s="43" t="s">
        <v>25</v>
      </c>
      <c r="E479" s="44">
        <v>80.98</v>
      </c>
      <c r="F479" s="44">
        <v>37.83</v>
      </c>
      <c r="G479" s="44">
        <v>43.15</v>
      </c>
      <c r="H479" s="44">
        <v>54</v>
      </c>
      <c r="I479" s="44">
        <v>29</v>
      </c>
      <c r="J479" s="44">
        <v>25</v>
      </c>
      <c r="K479" s="44"/>
      <c r="L479" s="44"/>
      <c r="M479" s="45"/>
    </row>
    <row r="480" spans="1:13" ht="15.75" customHeight="1" x14ac:dyDescent="0.25">
      <c r="A480" s="4" t="s">
        <v>359</v>
      </c>
      <c r="B480" s="43">
        <v>6</v>
      </c>
      <c r="C480" s="43">
        <v>53</v>
      </c>
      <c r="D480" s="43" t="s">
        <v>200</v>
      </c>
      <c r="E480" s="44">
        <v>51.52</v>
      </c>
      <c r="F480" s="44">
        <v>37.83</v>
      </c>
      <c r="G480" s="44">
        <v>13.68</v>
      </c>
      <c r="H480" s="44">
        <v>40</v>
      </c>
      <c r="I480" s="44">
        <v>29</v>
      </c>
      <c r="J480" s="44">
        <v>11</v>
      </c>
      <c r="K480" s="44">
        <v>9.5</v>
      </c>
      <c r="L480" s="44">
        <v>1.5</v>
      </c>
      <c r="M480" s="45">
        <v>0.15789473684210525</v>
      </c>
    </row>
    <row r="481" spans="1:13" ht="15.75" customHeight="1" x14ac:dyDescent="0.25">
      <c r="A481" s="4" t="s">
        <v>359</v>
      </c>
      <c r="B481" s="43">
        <v>7</v>
      </c>
      <c r="C481" s="43">
        <v>53</v>
      </c>
      <c r="D481" s="43" t="s">
        <v>200</v>
      </c>
      <c r="E481" s="44">
        <v>38.18</v>
      </c>
      <c r="F481" s="44">
        <v>37.83</v>
      </c>
      <c r="G481" s="44">
        <v>0.35</v>
      </c>
      <c r="H481" s="44">
        <v>37</v>
      </c>
      <c r="I481" s="44">
        <v>29</v>
      </c>
      <c r="J481" s="44">
        <v>8</v>
      </c>
      <c r="K481" s="44"/>
      <c r="L481" s="44"/>
      <c r="M481" s="45"/>
    </row>
    <row r="482" spans="1:13" ht="15.75" customHeight="1" x14ac:dyDescent="0.25">
      <c r="A482" s="4" t="s">
        <v>359</v>
      </c>
      <c r="B482" s="43">
        <v>2</v>
      </c>
      <c r="C482" s="43">
        <v>60</v>
      </c>
      <c r="D482" s="43" t="s">
        <v>75</v>
      </c>
      <c r="E482" s="44">
        <v>26.48</v>
      </c>
      <c r="F482" s="44">
        <v>37.83</v>
      </c>
      <c r="G482" s="44">
        <v>0</v>
      </c>
      <c r="H482" s="44">
        <v>14</v>
      </c>
      <c r="I482" s="44">
        <v>29</v>
      </c>
      <c r="J482" s="44">
        <v>0</v>
      </c>
      <c r="K482" s="44">
        <v>0</v>
      </c>
      <c r="L482" s="44">
        <v>0</v>
      </c>
      <c r="M482" s="45">
        <v>0</v>
      </c>
    </row>
    <row r="483" spans="1:13" ht="15.75" customHeight="1" x14ac:dyDescent="0.25">
      <c r="A483" s="4" t="s">
        <v>359</v>
      </c>
      <c r="B483" s="43">
        <v>3</v>
      </c>
      <c r="C483" s="43">
        <v>60</v>
      </c>
      <c r="D483" s="43" t="s">
        <v>75</v>
      </c>
      <c r="E483" s="44">
        <v>38.380000000000003</v>
      </c>
      <c r="F483" s="44">
        <v>37.83</v>
      </c>
      <c r="G483" s="44">
        <v>0.55000000000000004</v>
      </c>
      <c r="H483" s="44">
        <v>24</v>
      </c>
      <c r="I483" s="44">
        <v>29</v>
      </c>
      <c r="J483" s="44">
        <v>0</v>
      </c>
      <c r="K483" s="44"/>
      <c r="L483" s="44"/>
      <c r="M483" s="45"/>
    </row>
    <row r="484" spans="1:13" ht="15.75" customHeight="1" x14ac:dyDescent="0.25">
      <c r="A484" s="4" t="s">
        <v>359</v>
      </c>
      <c r="B484" s="43">
        <v>2</v>
      </c>
      <c r="C484" s="43">
        <v>45</v>
      </c>
      <c r="D484" s="43" t="s">
        <v>60</v>
      </c>
      <c r="E484" s="44">
        <v>31.36</v>
      </c>
      <c r="F484" s="44">
        <v>37.83</v>
      </c>
      <c r="G484" s="44">
        <v>0</v>
      </c>
      <c r="H484" s="44">
        <v>31</v>
      </c>
      <c r="I484" s="44">
        <v>29</v>
      </c>
      <c r="J484" s="44">
        <v>2</v>
      </c>
      <c r="K484" s="44">
        <v>2</v>
      </c>
      <c r="L484" s="44">
        <v>0</v>
      </c>
      <c r="M484" s="45">
        <v>0</v>
      </c>
    </row>
    <row r="485" spans="1:13" ht="15.75" customHeight="1" x14ac:dyDescent="0.25">
      <c r="A485" s="4" t="s">
        <v>359</v>
      </c>
      <c r="B485" s="43">
        <v>3</v>
      </c>
      <c r="C485" s="43">
        <v>45</v>
      </c>
      <c r="D485" s="43" t="s">
        <v>60</v>
      </c>
      <c r="E485" s="44">
        <v>33.31</v>
      </c>
      <c r="F485" s="44">
        <v>37.83</v>
      </c>
      <c r="G485" s="44">
        <v>0</v>
      </c>
      <c r="H485" s="44">
        <v>31</v>
      </c>
      <c r="I485" s="44">
        <v>29</v>
      </c>
      <c r="J485" s="44">
        <v>2</v>
      </c>
      <c r="K485" s="44"/>
      <c r="L485" s="44"/>
      <c r="M485" s="45"/>
    </row>
    <row r="486" spans="1:13" ht="15.75" customHeight="1" x14ac:dyDescent="0.25">
      <c r="A486" s="4" t="s">
        <v>359</v>
      </c>
      <c r="B486" s="43">
        <v>8</v>
      </c>
      <c r="C486" s="43">
        <v>6</v>
      </c>
      <c r="D486" s="43" t="s">
        <v>219</v>
      </c>
      <c r="E486" s="44">
        <v>34.44</v>
      </c>
      <c r="F486" s="44">
        <v>37.83</v>
      </c>
      <c r="G486" s="44">
        <v>0</v>
      </c>
      <c r="H486" s="44">
        <v>23</v>
      </c>
      <c r="I486" s="44">
        <v>29</v>
      </c>
      <c r="J486" s="44">
        <v>0</v>
      </c>
      <c r="K486" s="44">
        <v>12.5</v>
      </c>
      <c r="L486" s="44">
        <v>12.5</v>
      </c>
      <c r="M486" s="45">
        <v>1</v>
      </c>
    </row>
    <row r="487" spans="1:13" ht="15.75" customHeight="1" x14ac:dyDescent="0.25">
      <c r="A487" s="4" t="s">
        <v>359</v>
      </c>
      <c r="B487" s="43">
        <v>9</v>
      </c>
      <c r="C487" s="43">
        <v>6</v>
      </c>
      <c r="D487" s="43" t="s">
        <v>219</v>
      </c>
      <c r="E487" s="44">
        <v>70.45</v>
      </c>
      <c r="F487" s="44">
        <v>37.83</v>
      </c>
      <c r="G487" s="44">
        <v>32.61</v>
      </c>
      <c r="H487" s="44">
        <v>54</v>
      </c>
      <c r="I487" s="44">
        <v>29</v>
      </c>
      <c r="J487" s="44">
        <v>25</v>
      </c>
      <c r="K487" s="44"/>
      <c r="L487" s="44"/>
      <c r="M487" s="45"/>
    </row>
    <row r="488" spans="1:13" ht="15.75" customHeight="1" x14ac:dyDescent="0.25">
      <c r="A488" s="4" t="s">
        <v>359</v>
      </c>
      <c r="B488" s="43">
        <v>6</v>
      </c>
      <c r="C488" s="43">
        <v>62</v>
      </c>
      <c r="D488" s="43" t="s">
        <v>209</v>
      </c>
      <c r="E488" s="44">
        <v>30.18</v>
      </c>
      <c r="F488" s="44">
        <v>37.83</v>
      </c>
      <c r="G488" s="44">
        <v>0</v>
      </c>
      <c r="H488" s="44">
        <v>27</v>
      </c>
      <c r="I488" s="44">
        <v>29</v>
      </c>
      <c r="J488" s="44">
        <v>0</v>
      </c>
      <c r="K488" s="44">
        <v>0</v>
      </c>
      <c r="L488" s="44">
        <v>0</v>
      </c>
      <c r="M488" s="45">
        <v>0</v>
      </c>
    </row>
    <row r="489" spans="1:13" ht="15.75" customHeight="1" x14ac:dyDescent="0.25">
      <c r="A489" s="4" t="s">
        <v>359</v>
      </c>
      <c r="B489" s="43">
        <v>7</v>
      </c>
      <c r="C489" s="43">
        <v>62</v>
      </c>
      <c r="D489" s="43" t="s">
        <v>209</v>
      </c>
      <c r="E489" s="44">
        <v>31.9</v>
      </c>
      <c r="F489" s="44">
        <v>37.83</v>
      </c>
      <c r="G489" s="44">
        <v>0</v>
      </c>
      <c r="H489" s="44">
        <v>29</v>
      </c>
      <c r="I489" s="44">
        <v>29</v>
      </c>
      <c r="J489" s="44">
        <v>0</v>
      </c>
      <c r="K489" s="44"/>
      <c r="L489" s="44"/>
      <c r="M489" s="45"/>
    </row>
    <row r="490" spans="1:13" ht="15.75" customHeight="1" x14ac:dyDescent="0.25">
      <c r="A490" s="4" t="s">
        <v>359</v>
      </c>
      <c r="B490" s="43">
        <v>2</v>
      </c>
      <c r="C490" s="43">
        <v>19</v>
      </c>
      <c r="D490" s="43" t="s">
        <v>34</v>
      </c>
      <c r="E490" s="44">
        <v>32.11</v>
      </c>
      <c r="F490" s="44">
        <v>37.83</v>
      </c>
      <c r="G490" s="44">
        <v>0</v>
      </c>
      <c r="H490" s="44">
        <v>29</v>
      </c>
      <c r="I490" s="44">
        <v>29</v>
      </c>
      <c r="J490" s="44">
        <v>0</v>
      </c>
      <c r="K490" s="44">
        <v>1</v>
      </c>
      <c r="L490" s="44">
        <v>1</v>
      </c>
      <c r="M490" s="45">
        <v>1</v>
      </c>
    </row>
    <row r="491" spans="1:13" ht="15.75" customHeight="1" x14ac:dyDescent="0.25">
      <c r="A491" s="4" t="s">
        <v>359</v>
      </c>
      <c r="B491" s="43">
        <v>3</v>
      </c>
      <c r="C491" s="43">
        <v>19</v>
      </c>
      <c r="D491" s="43" t="s">
        <v>34</v>
      </c>
      <c r="E491" s="44">
        <v>35.31</v>
      </c>
      <c r="F491" s="44">
        <v>37.83</v>
      </c>
      <c r="G491" s="44">
        <v>0</v>
      </c>
      <c r="H491" s="44">
        <v>31</v>
      </c>
      <c r="I491" s="44">
        <v>29</v>
      </c>
      <c r="J491" s="44">
        <v>2</v>
      </c>
      <c r="K491" s="44"/>
      <c r="L491" s="44"/>
      <c r="M491" s="45"/>
    </row>
    <row r="492" spans="1:13" ht="15.75" customHeight="1" x14ac:dyDescent="0.25">
      <c r="A492" s="4" t="s">
        <v>359</v>
      </c>
      <c r="B492" s="43">
        <v>2</v>
      </c>
      <c r="C492" s="43">
        <v>25</v>
      </c>
      <c r="D492" s="43" t="s">
        <v>40</v>
      </c>
      <c r="E492" s="44">
        <v>26.51</v>
      </c>
      <c r="F492" s="44">
        <v>37.83</v>
      </c>
      <c r="G492" s="44">
        <v>0</v>
      </c>
      <c r="H492" s="44">
        <v>19</v>
      </c>
      <c r="I492" s="44">
        <v>29</v>
      </c>
      <c r="J492" s="44">
        <v>0</v>
      </c>
      <c r="K492" s="44">
        <v>0</v>
      </c>
      <c r="L492" s="44">
        <v>0</v>
      </c>
      <c r="M492" s="45">
        <v>0</v>
      </c>
    </row>
    <row r="493" spans="1:13" ht="15.75" customHeight="1" x14ac:dyDescent="0.25">
      <c r="A493" s="4" t="s">
        <v>359</v>
      </c>
      <c r="B493" s="43">
        <v>3</v>
      </c>
      <c r="C493" s="43">
        <v>25</v>
      </c>
      <c r="D493" s="43" t="s">
        <v>40</v>
      </c>
      <c r="E493" s="44">
        <v>29.39</v>
      </c>
      <c r="F493" s="44">
        <v>37.83</v>
      </c>
      <c r="G493" s="44">
        <v>0</v>
      </c>
      <c r="H493" s="44">
        <v>23</v>
      </c>
      <c r="I493" s="44">
        <v>29</v>
      </c>
      <c r="J493" s="44">
        <v>0</v>
      </c>
      <c r="K493" s="44"/>
      <c r="L493" s="44"/>
      <c r="M493" s="45"/>
    </row>
    <row r="494" spans="1:13" ht="15.75" customHeight="1" x14ac:dyDescent="0.25">
      <c r="A494" s="4" t="s">
        <v>359</v>
      </c>
      <c r="B494" s="43">
        <v>2</v>
      </c>
      <c r="C494" s="43">
        <v>41</v>
      </c>
      <c r="D494" s="43" t="s">
        <v>56</v>
      </c>
      <c r="E494" s="44">
        <v>42.45</v>
      </c>
      <c r="F494" s="44">
        <v>37.83</v>
      </c>
      <c r="G494" s="44">
        <v>4.6100000000000003</v>
      </c>
      <c r="H494" s="44">
        <v>36</v>
      </c>
      <c r="I494" s="44">
        <v>29</v>
      </c>
      <c r="J494" s="44">
        <v>7</v>
      </c>
      <c r="K494" s="44">
        <v>7.5</v>
      </c>
      <c r="L494" s="44">
        <v>0.5</v>
      </c>
      <c r="M494" s="45">
        <v>6.6666666666666666E-2</v>
      </c>
    </row>
    <row r="495" spans="1:13" ht="15.75" customHeight="1" x14ac:dyDescent="0.25">
      <c r="A495" s="4" t="s">
        <v>359</v>
      </c>
      <c r="B495" s="43">
        <v>3</v>
      </c>
      <c r="C495" s="43">
        <v>41</v>
      </c>
      <c r="D495" s="43" t="s">
        <v>56</v>
      </c>
      <c r="E495" s="44">
        <v>58.81</v>
      </c>
      <c r="F495" s="44">
        <v>37.83</v>
      </c>
      <c r="G495" s="44">
        <v>20.97</v>
      </c>
      <c r="H495" s="44">
        <v>37</v>
      </c>
      <c r="I495" s="44">
        <v>29</v>
      </c>
      <c r="J495" s="44">
        <v>8</v>
      </c>
      <c r="K495" s="44"/>
      <c r="L495" s="44"/>
      <c r="M495" s="45"/>
    </row>
    <row r="496" spans="1:13" ht="15.75" customHeight="1" x14ac:dyDescent="0.25">
      <c r="A496" s="4" t="s">
        <v>359</v>
      </c>
      <c r="B496" s="43">
        <v>6</v>
      </c>
      <c r="C496" s="43">
        <v>7</v>
      </c>
      <c r="D496" s="43" t="s">
        <v>154</v>
      </c>
      <c r="E496" s="44">
        <v>44.81</v>
      </c>
      <c r="F496" s="44">
        <v>37.83</v>
      </c>
      <c r="G496" s="44">
        <v>6.98</v>
      </c>
      <c r="H496" s="44">
        <v>43</v>
      </c>
      <c r="I496" s="44">
        <v>29</v>
      </c>
      <c r="J496" s="44">
        <v>14</v>
      </c>
      <c r="K496" s="44">
        <v>14</v>
      </c>
      <c r="L496" s="44">
        <v>0</v>
      </c>
      <c r="M496" s="45">
        <v>0</v>
      </c>
    </row>
    <row r="497" spans="1:13" ht="15.75" customHeight="1" x14ac:dyDescent="0.25">
      <c r="A497" s="4" t="s">
        <v>359</v>
      </c>
      <c r="B497" s="43">
        <v>7</v>
      </c>
      <c r="C497" s="43">
        <v>7</v>
      </c>
      <c r="D497" s="43" t="s">
        <v>154</v>
      </c>
      <c r="E497" s="44">
        <v>45.76</v>
      </c>
      <c r="F497" s="44">
        <v>37.83</v>
      </c>
      <c r="G497" s="44">
        <v>7.93</v>
      </c>
      <c r="H497" s="44">
        <v>43</v>
      </c>
      <c r="I497" s="44">
        <v>29</v>
      </c>
      <c r="J497" s="44">
        <v>14</v>
      </c>
      <c r="K497" s="44"/>
      <c r="L497" s="44"/>
      <c r="M497" s="45"/>
    </row>
    <row r="498" spans="1:13" ht="15.75" customHeight="1" x14ac:dyDescent="0.25">
      <c r="A498" s="4" t="s">
        <v>359</v>
      </c>
      <c r="B498" s="43">
        <v>8</v>
      </c>
      <c r="C498" s="43">
        <v>11</v>
      </c>
      <c r="D498" s="43" t="s">
        <v>224</v>
      </c>
      <c r="E498" s="44">
        <v>26.54</v>
      </c>
      <c r="F498" s="44">
        <v>37.83</v>
      </c>
      <c r="G498" s="44">
        <v>0</v>
      </c>
      <c r="H498" s="44">
        <v>21</v>
      </c>
      <c r="I498" s="44">
        <v>29</v>
      </c>
      <c r="J498" s="44">
        <v>0</v>
      </c>
      <c r="K498" s="44">
        <v>9.5</v>
      </c>
      <c r="L498" s="44">
        <v>9.5</v>
      </c>
      <c r="M498" s="45">
        <v>1</v>
      </c>
    </row>
    <row r="499" spans="1:13" ht="15.75" customHeight="1" x14ac:dyDescent="0.25">
      <c r="A499" s="4" t="s">
        <v>359</v>
      </c>
      <c r="B499" s="43">
        <v>9</v>
      </c>
      <c r="C499" s="43">
        <v>11</v>
      </c>
      <c r="D499" s="43" t="s">
        <v>224</v>
      </c>
      <c r="E499" s="44">
        <v>76.62</v>
      </c>
      <c r="F499" s="44">
        <v>37.83</v>
      </c>
      <c r="G499" s="44">
        <v>38.79</v>
      </c>
      <c r="H499" s="44">
        <v>48</v>
      </c>
      <c r="I499" s="44">
        <v>29</v>
      </c>
      <c r="J499" s="44">
        <v>19</v>
      </c>
      <c r="K499" s="44"/>
      <c r="L499" s="44"/>
      <c r="M499" s="45"/>
    </row>
    <row r="500" spans="1:13" ht="15.75" customHeight="1" x14ac:dyDescent="0.25">
      <c r="A500" s="4" t="s">
        <v>359</v>
      </c>
      <c r="B500" s="43">
        <v>10</v>
      </c>
      <c r="C500" s="43">
        <v>13</v>
      </c>
      <c r="D500" s="43" t="s">
        <v>292</v>
      </c>
      <c r="E500" s="44">
        <v>31.34</v>
      </c>
      <c r="F500" s="44">
        <v>37.83</v>
      </c>
      <c r="G500" s="44">
        <v>0</v>
      </c>
      <c r="H500" s="44">
        <v>29</v>
      </c>
      <c r="I500" s="44">
        <v>29</v>
      </c>
      <c r="J500" s="44">
        <v>0</v>
      </c>
      <c r="K500" s="44">
        <v>0</v>
      </c>
      <c r="L500" s="44">
        <v>0</v>
      </c>
      <c r="M500" s="45">
        <v>0</v>
      </c>
    </row>
    <row r="501" spans="1:13" ht="15.75" customHeight="1" x14ac:dyDescent="0.25">
      <c r="A501" s="4" t="s">
        <v>359</v>
      </c>
      <c r="B501" s="43">
        <v>11</v>
      </c>
      <c r="C501" s="43">
        <v>13</v>
      </c>
      <c r="D501" s="43" t="s">
        <v>292</v>
      </c>
      <c r="E501" s="44">
        <v>33.49</v>
      </c>
      <c r="F501" s="44">
        <v>37.83</v>
      </c>
      <c r="G501" s="44">
        <v>0</v>
      </c>
      <c r="H501" s="44">
        <v>29</v>
      </c>
      <c r="I501" s="44">
        <v>29</v>
      </c>
      <c r="J501" s="44">
        <v>0</v>
      </c>
      <c r="K501" s="44"/>
      <c r="L501" s="44"/>
      <c r="M501" s="45"/>
    </row>
    <row r="502" spans="1:13" ht="15.75" customHeight="1" x14ac:dyDescent="0.25">
      <c r="A502" s="4" t="s">
        <v>359</v>
      </c>
      <c r="B502" s="43">
        <v>6</v>
      </c>
      <c r="C502" s="43">
        <v>18</v>
      </c>
      <c r="D502" s="43" t="s">
        <v>165</v>
      </c>
      <c r="E502" s="44">
        <v>28.59</v>
      </c>
      <c r="F502" s="44">
        <v>37.83</v>
      </c>
      <c r="G502" s="44">
        <v>0</v>
      </c>
      <c r="H502" s="44">
        <v>21</v>
      </c>
      <c r="I502" s="44">
        <v>29</v>
      </c>
      <c r="J502" s="44">
        <v>0</v>
      </c>
      <c r="K502" s="44">
        <v>0</v>
      </c>
      <c r="L502" s="44">
        <v>0</v>
      </c>
      <c r="M502" s="45">
        <v>0</v>
      </c>
    </row>
    <row r="503" spans="1:13" ht="15.75" customHeight="1" x14ac:dyDescent="0.25">
      <c r="A503" s="4" t="s">
        <v>359</v>
      </c>
      <c r="B503" s="43">
        <v>7</v>
      </c>
      <c r="C503" s="43">
        <v>18</v>
      </c>
      <c r="D503" s="43" t="s">
        <v>165</v>
      </c>
      <c r="E503" s="44">
        <v>26.08</v>
      </c>
      <c r="F503" s="44">
        <v>37.83</v>
      </c>
      <c r="G503" s="44">
        <v>0</v>
      </c>
      <c r="H503" s="44">
        <v>23</v>
      </c>
      <c r="I503" s="44">
        <v>29</v>
      </c>
      <c r="J503" s="44">
        <v>0</v>
      </c>
      <c r="K503" s="44"/>
      <c r="L503" s="44"/>
      <c r="M503" s="45"/>
    </row>
    <row r="504" spans="1:13" ht="15.75" customHeight="1" x14ac:dyDescent="0.25">
      <c r="A504" s="4" t="s">
        <v>359</v>
      </c>
      <c r="B504" s="43">
        <v>8</v>
      </c>
      <c r="C504" s="43">
        <v>2</v>
      </c>
      <c r="D504" s="43" t="s">
        <v>215</v>
      </c>
      <c r="E504" s="44">
        <v>25.08</v>
      </c>
      <c r="F504" s="44">
        <v>37.83</v>
      </c>
      <c r="G504" s="44">
        <v>0</v>
      </c>
      <c r="H504" s="44">
        <v>16</v>
      </c>
      <c r="I504" s="44">
        <v>29</v>
      </c>
      <c r="J504" s="44">
        <v>0</v>
      </c>
      <c r="K504" s="44">
        <v>0</v>
      </c>
      <c r="L504" s="44">
        <v>0</v>
      </c>
      <c r="M504" s="45">
        <v>0</v>
      </c>
    </row>
    <row r="505" spans="1:13" ht="15.75" customHeight="1" x14ac:dyDescent="0.25">
      <c r="A505" s="4" t="s">
        <v>359</v>
      </c>
      <c r="B505" s="43">
        <v>9</v>
      </c>
      <c r="C505" s="43">
        <v>2</v>
      </c>
      <c r="D505" s="43" t="s">
        <v>215</v>
      </c>
      <c r="E505" s="44">
        <v>27.38</v>
      </c>
      <c r="F505" s="44">
        <v>37.83</v>
      </c>
      <c r="G505" s="44">
        <v>0</v>
      </c>
      <c r="H505" s="44">
        <v>19</v>
      </c>
      <c r="I505" s="44">
        <v>29</v>
      </c>
      <c r="J505" s="44">
        <v>0</v>
      </c>
      <c r="K505" s="44"/>
      <c r="L505" s="44"/>
      <c r="M505" s="45"/>
    </row>
    <row r="506" spans="1:13" ht="15.75" customHeight="1" x14ac:dyDescent="0.25">
      <c r="A506" s="4" t="s">
        <v>359</v>
      </c>
      <c r="B506" s="43">
        <v>6</v>
      </c>
      <c r="C506" s="43">
        <v>26</v>
      </c>
      <c r="D506" s="43" t="s">
        <v>173</v>
      </c>
      <c r="E506" s="44">
        <v>22.58</v>
      </c>
      <c r="F506" s="44">
        <v>37.83</v>
      </c>
      <c r="G506" s="44">
        <v>0</v>
      </c>
      <c r="H506" s="44">
        <v>14</v>
      </c>
      <c r="I506" s="44">
        <v>29</v>
      </c>
      <c r="J506" s="44">
        <v>0</v>
      </c>
      <c r="K506" s="44">
        <v>0</v>
      </c>
      <c r="L506" s="44">
        <v>0</v>
      </c>
      <c r="M506" s="45">
        <v>0</v>
      </c>
    </row>
    <row r="507" spans="1:13" ht="15.75" customHeight="1" x14ac:dyDescent="0.25">
      <c r="A507" s="4" t="s">
        <v>359</v>
      </c>
      <c r="B507" s="43">
        <v>7</v>
      </c>
      <c r="C507" s="43">
        <v>26</v>
      </c>
      <c r="D507" s="43" t="s">
        <v>173</v>
      </c>
      <c r="E507" s="44">
        <v>30.8</v>
      </c>
      <c r="F507" s="44">
        <v>37.83</v>
      </c>
      <c r="G507" s="44">
        <v>0</v>
      </c>
      <c r="H507" s="44">
        <v>24</v>
      </c>
      <c r="I507" s="44">
        <v>29</v>
      </c>
      <c r="J507" s="44">
        <v>0</v>
      </c>
      <c r="K507" s="44"/>
      <c r="L507" s="44"/>
      <c r="M507" s="45"/>
    </row>
    <row r="508" spans="1:13" ht="15.75" customHeight="1" x14ac:dyDescent="0.25">
      <c r="A508" s="4" t="s">
        <v>359</v>
      </c>
      <c r="B508" s="43">
        <v>2</v>
      </c>
      <c r="C508" s="43">
        <v>48</v>
      </c>
      <c r="D508" s="43" t="s">
        <v>63</v>
      </c>
      <c r="E508" s="44">
        <v>23.76</v>
      </c>
      <c r="F508" s="44">
        <v>37.83</v>
      </c>
      <c r="G508" s="44">
        <v>0</v>
      </c>
      <c r="H508" s="44">
        <v>14</v>
      </c>
      <c r="I508" s="44">
        <v>29</v>
      </c>
      <c r="J508" s="44">
        <v>0</v>
      </c>
      <c r="K508" s="44">
        <v>0</v>
      </c>
      <c r="L508" s="44">
        <v>0</v>
      </c>
      <c r="M508" s="45">
        <v>0</v>
      </c>
    </row>
    <row r="509" spans="1:13" ht="15.75" customHeight="1" x14ac:dyDescent="0.25">
      <c r="A509" s="4" t="s">
        <v>359</v>
      </c>
      <c r="B509" s="43">
        <v>3</v>
      </c>
      <c r="C509" s="43">
        <v>48</v>
      </c>
      <c r="D509" s="43" t="s">
        <v>63</v>
      </c>
      <c r="E509" s="44">
        <v>38.19</v>
      </c>
      <c r="F509" s="44">
        <v>37.83</v>
      </c>
      <c r="G509" s="44">
        <v>0.36</v>
      </c>
      <c r="H509" s="44">
        <v>29</v>
      </c>
      <c r="I509" s="44">
        <v>29</v>
      </c>
      <c r="J509" s="44">
        <v>0</v>
      </c>
      <c r="K509" s="44"/>
      <c r="L509" s="44"/>
      <c r="M509" s="45"/>
    </row>
    <row r="510" spans="1:13" ht="15.75" customHeight="1" x14ac:dyDescent="0.25">
      <c r="A510" s="4" t="s">
        <v>359</v>
      </c>
      <c r="B510" s="43">
        <v>6</v>
      </c>
      <c r="C510" s="43">
        <v>20</v>
      </c>
      <c r="D510" s="43" t="s">
        <v>167</v>
      </c>
      <c r="E510" s="44">
        <v>35.26</v>
      </c>
      <c r="F510" s="44">
        <v>37.83</v>
      </c>
      <c r="G510" s="44">
        <v>0</v>
      </c>
      <c r="H510" s="44">
        <v>33</v>
      </c>
      <c r="I510" s="44">
        <v>29</v>
      </c>
      <c r="J510" s="44">
        <v>4</v>
      </c>
      <c r="K510" s="44">
        <v>2</v>
      </c>
      <c r="L510" s="44">
        <v>2</v>
      </c>
      <c r="M510" s="45">
        <v>1</v>
      </c>
    </row>
    <row r="511" spans="1:13" ht="15.75" customHeight="1" x14ac:dyDescent="0.25">
      <c r="A511" s="4" t="s">
        <v>359</v>
      </c>
      <c r="B511" s="43">
        <v>7</v>
      </c>
      <c r="C511" s="43">
        <v>20</v>
      </c>
      <c r="D511" s="43" t="s">
        <v>167</v>
      </c>
      <c r="E511" s="44">
        <v>30.02</v>
      </c>
      <c r="F511" s="44">
        <v>37.83</v>
      </c>
      <c r="G511" s="44">
        <v>0</v>
      </c>
      <c r="H511" s="44">
        <v>26</v>
      </c>
      <c r="I511" s="44">
        <v>29</v>
      </c>
      <c r="J511" s="44">
        <v>0</v>
      </c>
      <c r="K511" s="44"/>
      <c r="L511" s="44"/>
      <c r="M511" s="45"/>
    </row>
    <row r="512" spans="1:13" ht="15.75" customHeight="1" x14ac:dyDescent="0.25">
      <c r="A512" s="4" t="s">
        <v>359</v>
      </c>
      <c r="B512" s="43">
        <v>2</v>
      </c>
      <c r="C512" s="43">
        <v>55</v>
      </c>
      <c r="D512" s="43" t="s">
        <v>70</v>
      </c>
      <c r="E512" s="44">
        <v>25.37</v>
      </c>
      <c r="F512" s="44">
        <v>37.83</v>
      </c>
      <c r="G512" s="44">
        <v>0</v>
      </c>
      <c r="H512" s="44">
        <v>21</v>
      </c>
      <c r="I512" s="44">
        <v>29</v>
      </c>
      <c r="J512" s="44">
        <v>0</v>
      </c>
      <c r="K512" s="44">
        <v>0</v>
      </c>
      <c r="L512" s="44">
        <v>0</v>
      </c>
      <c r="M512" s="45">
        <v>0</v>
      </c>
    </row>
    <row r="513" spans="1:13" ht="15.75" customHeight="1" x14ac:dyDescent="0.25">
      <c r="A513" s="4" t="s">
        <v>359</v>
      </c>
      <c r="B513" s="43">
        <v>3</v>
      </c>
      <c r="C513" s="43">
        <v>55</v>
      </c>
      <c r="D513" s="43" t="s">
        <v>70</v>
      </c>
      <c r="E513" s="44">
        <v>28.61</v>
      </c>
      <c r="F513" s="44">
        <v>37.83</v>
      </c>
      <c r="G513" s="44">
        <v>0</v>
      </c>
      <c r="H513" s="44">
        <v>20</v>
      </c>
      <c r="I513" s="44">
        <v>29</v>
      </c>
      <c r="J513" s="44">
        <v>0</v>
      </c>
      <c r="K513" s="44"/>
      <c r="L513" s="44"/>
      <c r="M513" s="45"/>
    </row>
    <row r="514" spans="1:13" ht="15.75" customHeight="1" x14ac:dyDescent="0.25">
      <c r="A514" s="4" t="s">
        <v>359</v>
      </c>
      <c r="B514" s="43">
        <v>2</v>
      </c>
      <c r="C514" s="43">
        <v>47</v>
      </c>
      <c r="D514" s="43" t="s">
        <v>62</v>
      </c>
      <c r="E514" s="44">
        <v>41.75</v>
      </c>
      <c r="F514" s="44">
        <v>37.83</v>
      </c>
      <c r="G514" s="44">
        <v>3.91</v>
      </c>
      <c r="H514" s="44">
        <v>37</v>
      </c>
      <c r="I514" s="44">
        <v>29</v>
      </c>
      <c r="J514" s="44">
        <v>8</v>
      </c>
      <c r="K514" s="44">
        <v>7</v>
      </c>
      <c r="L514" s="44">
        <v>1</v>
      </c>
      <c r="M514" s="45">
        <v>0.14285714285714285</v>
      </c>
    </row>
    <row r="515" spans="1:13" ht="15.75" customHeight="1" x14ac:dyDescent="0.25">
      <c r="A515" s="4" t="s">
        <v>359</v>
      </c>
      <c r="B515" s="43">
        <v>3</v>
      </c>
      <c r="C515" s="43">
        <v>47</v>
      </c>
      <c r="D515" s="43" t="s">
        <v>62</v>
      </c>
      <c r="E515" s="44">
        <v>40.950000000000003</v>
      </c>
      <c r="F515" s="44">
        <v>37.83</v>
      </c>
      <c r="G515" s="44">
        <v>3.12</v>
      </c>
      <c r="H515" s="44">
        <v>35</v>
      </c>
      <c r="I515" s="44">
        <v>29</v>
      </c>
      <c r="J515" s="44">
        <v>6</v>
      </c>
      <c r="K515" s="44"/>
      <c r="L515" s="44"/>
      <c r="M515" s="45"/>
    </row>
    <row r="516" spans="1:13" ht="15.75" customHeight="1" x14ac:dyDescent="0.25">
      <c r="A516" s="4" t="s">
        <v>359</v>
      </c>
      <c r="B516" s="43">
        <v>6</v>
      </c>
      <c r="C516" s="43">
        <v>65</v>
      </c>
      <c r="D516" s="43" t="s">
        <v>212</v>
      </c>
      <c r="E516" s="44">
        <v>28.95</v>
      </c>
      <c r="F516" s="44">
        <v>37.83</v>
      </c>
      <c r="G516" s="44">
        <v>0</v>
      </c>
      <c r="H516" s="44">
        <v>21</v>
      </c>
      <c r="I516" s="44">
        <v>29</v>
      </c>
      <c r="J516" s="44">
        <v>0</v>
      </c>
      <c r="K516" s="44">
        <v>0</v>
      </c>
      <c r="L516" s="44">
        <v>0</v>
      </c>
      <c r="M516" s="45">
        <v>0</v>
      </c>
    </row>
    <row r="517" spans="1:13" ht="15.75" customHeight="1" x14ac:dyDescent="0.25">
      <c r="A517" s="4" t="s">
        <v>359</v>
      </c>
      <c r="B517" s="43">
        <v>7</v>
      </c>
      <c r="C517" s="43">
        <v>65</v>
      </c>
      <c r="D517" s="43" t="s">
        <v>212</v>
      </c>
      <c r="E517" s="44">
        <v>31.56</v>
      </c>
      <c r="F517" s="44">
        <v>37.83</v>
      </c>
      <c r="G517" s="44">
        <v>0</v>
      </c>
      <c r="H517" s="44">
        <v>21</v>
      </c>
      <c r="I517" s="44">
        <v>29</v>
      </c>
      <c r="J517" s="44">
        <v>0</v>
      </c>
      <c r="K517" s="44"/>
      <c r="L517" s="44"/>
      <c r="M517" s="45"/>
    </row>
    <row r="518" spans="1:13" ht="15.75" customHeight="1" x14ac:dyDescent="0.25">
      <c r="A518" s="4" t="s">
        <v>359</v>
      </c>
      <c r="B518" s="43">
        <v>10</v>
      </c>
      <c r="C518" s="43">
        <v>8</v>
      </c>
      <c r="D518" s="43" t="s">
        <v>287</v>
      </c>
      <c r="E518" s="44">
        <v>25.28</v>
      </c>
      <c r="F518" s="44">
        <v>37.83</v>
      </c>
      <c r="G518" s="44">
        <v>0</v>
      </c>
      <c r="H518" s="44">
        <v>21</v>
      </c>
      <c r="I518" s="44">
        <v>29</v>
      </c>
      <c r="J518" s="44">
        <v>0</v>
      </c>
      <c r="K518" s="44">
        <v>0</v>
      </c>
      <c r="L518" s="44">
        <v>0</v>
      </c>
      <c r="M518" s="45">
        <v>0</v>
      </c>
    </row>
    <row r="519" spans="1:13" ht="15.75" customHeight="1" x14ac:dyDescent="0.25">
      <c r="A519" s="4" t="s">
        <v>359</v>
      </c>
      <c r="B519" s="43">
        <v>11</v>
      </c>
      <c r="C519" s="43">
        <v>8</v>
      </c>
      <c r="D519" s="43" t="s">
        <v>287</v>
      </c>
      <c r="E519" s="44">
        <v>24.09</v>
      </c>
      <c r="F519" s="44">
        <v>37.83</v>
      </c>
      <c r="G519" s="44">
        <v>0</v>
      </c>
      <c r="H519" s="44">
        <v>16</v>
      </c>
      <c r="I519" s="44">
        <v>29</v>
      </c>
      <c r="J519" s="44">
        <v>0</v>
      </c>
      <c r="K519" s="44"/>
      <c r="L519" s="44"/>
      <c r="M519" s="45"/>
    </row>
    <row r="520" spans="1:13" ht="15.75" customHeight="1" x14ac:dyDescent="0.25">
      <c r="A520" s="4" t="s">
        <v>359</v>
      </c>
      <c r="B520" s="43">
        <v>8</v>
      </c>
      <c r="C520" s="43">
        <v>64</v>
      </c>
      <c r="D520" s="43" t="s">
        <v>277</v>
      </c>
      <c r="E520" s="44">
        <v>26.16</v>
      </c>
      <c r="F520" s="44">
        <v>37.83</v>
      </c>
      <c r="G520" s="44">
        <v>0</v>
      </c>
      <c r="H520" s="44">
        <v>19</v>
      </c>
      <c r="I520" s="44">
        <v>29</v>
      </c>
      <c r="J520" s="44">
        <v>0</v>
      </c>
      <c r="K520" s="44">
        <v>0</v>
      </c>
      <c r="L520" s="44">
        <v>0</v>
      </c>
      <c r="M520" s="45">
        <v>0</v>
      </c>
    </row>
    <row r="521" spans="1:13" ht="15.75" customHeight="1" x14ac:dyDescent="0.25">
      <c r="A521" s="4" t="s">
        <v>359</v>
      </c>
      <c r="B521" s="43">
        <v>9</v>
      </c>
      <c r="C521" s="43">
        <v>64</v>
      </c>
      <c r="D521" s="43" t="s">
        <v>277</v>
      </c>
      <c r="E521" s="44">
        <v>36.36</v>
      </c>
      <c r="F521" s="44">
        <v>37.83</v>
      </c>
      <c r="G521" s="44">
        <v>0</v>
      </c>
      <c r="H521" s="44">
        <v>29</v>
      </c>
      <c r="I521" s="44">
        <v>29</v>
      </c>
      <c r="J521" s="44">
        <v>0</v>
      </c>
      <c r="K521" s="44"/>
      <c r="L521" s="44"/>
      <c r="M521" s="45"/>
    </row>
    <row r="522" spans="1:13" ht="15.75" customHeight="1" x14ac:dyDescent="0.25">
      <c r="A522" s="4" t="s">
        <v>359</v>
      </c>
      <c r="B522" s="43">
        <v>4</v>
      </c>
      <c r="C522" s="43">
        <v>46</v>
      </c>
      <c r="D522" s="43" t="s">
        <v>127</v>
      </c>
      <c r="E522" s="44">
        <v>57.74</v>
      </c>
      <c r="F522" s="44">
        <v>37.83</v>
      </c>
      <c r="G522" s="44">
        <v>19.899999999999999</v>
      </c>
      <c r="H522" s="44">
        <v>33</v>
      </c>
      <c r="I522" s="44">
        <v>29</v>
      </c>
      <c r="J522" s="44">
        <v>4</v>
      </c>
      <c r="K522" s="44">
        <v>2</v>
      </c>
      <c r="L522" s="44">
        <v>2</v>
      </c>
      <c r="M522" s="45">
        <v>1</v>
      </c>
    </row>
    <row r="523" spans="1:13" ht="15.75" customHeight="1" x14ac:dyDescent="0.25">
      <c r="A523" s="4" t="s">
        <v>359</v>
      </c>
      <c r="B523" s="43">
        <v>5</v>
      </c>
      <c r="C523" s="43">
        <v>46</v>
      </c>
      <c r="D523" s="43" t="s">
        <v>127</v>
      </c>
      <c r="E523" s="44">
        <v>40.04</v>
      </c>
      <c r="F523" s="44">
        <v>37.83</v>
      </c>
      <c r="G523" s="44">
        <v>2.21</v>
      </c>
      <c r="H523" s="44">
        <v>27</v>
      </c>
      <c r="I523" s="44">
        <v>29</v>
      </c>
      <c r="J523" s="44">
        <v>0</v>
      </c>
      <c r="K523" s="44"/>
      <c r="L523" s="44"/>
      <c r="M523" s="45"/>
    </row>
    <row r="524" spans="1:13" ht="15.75" customHeight="1" x14ac:dyDescent="0.25">
      <c r="A524" s="4" t="s">
        <v>359</v>
      </c>
      <c r="B524" s="43">
        <v>2</v>
      </c>
      <c r="C524" s="43">
        <v>3</v>
      </c>
      <c r="D524" s="43" t="s">
        <v>18</v>
      </c>
      <c r="E524" s="44">
        <v>48.89</v>
      </c>
      <c r="F524" s="44">
        <v>37.83</v>
      </c>
      <c r="G524" s="44">
        <v>11.06</v>
      </c>
      <c r="H524" s="44">
        <v>46</v>
      </c>
      <c r="I524" s="44">
        <v>29</v>
      </c>
      <c r="J524" s="44">
        <v>17</v>
      </c>
      <c r="K524" s="44">
        <v>15</v>
      </c>
      <c r="L524" s="44">
        <v>2</v>
      </c>
      <c r="M524" s="45">
        <v>0.13333333333333333</v>
      </c>
    </row>
    <row r="525" spans="1:13" ht="15.75" customHeight="1" x14ac:dyDescent="0.25">
      <c r="A525" s="4" t="s">
        <v>359</v>
      </c>
      <c r="B525" s="43">
        <v>3</v>
      </c>
      <c r="C525" s="43">
        <v>3</v>
      </c>
      <c r="D525" s="43" t="s">
        <v>18</v>
      </c>
      <c r="E525" s="44">
        <v>47.04</v>
      </c>
      <c r="F525" s="44">
        <v>37.83</v>
      </c>
      <c r="G525" s="44">
        <v>9.1999999999999993</v>
      </c>
      <c r="H525" s="44">
        <v>42</v>
      </c>
      <c r="I525" s="44">
        <v>29</v>
      </c>
      <c r="J525" s="44">
        <v>13</v>
      </c>
      <c r="K525" s="44"/>
      <c r="L525" s="44"/>
      <c r="M525" s="45"/>
    </row>
    <row r="526" spans="1:13" ht="15.75" customHeight="1" x14ac:dyDescent="0.25">
      <c r="A526" s="4" t="s">
        <v>359</v>
      </c>
      <c r="B526" s="43">
        <v>2</v>
      </c>
      <c r="C526" s="43">
        <v>5</v>
      </c>
      <c r="D526" s="43" t="s">
        <v>20</v>
      </c>
      <c r="E526" s="44">
        <v>55.44</v>
      </c>
      <c r="F526" s="44">
        <v>37.83</v>
      </c>
      <c r="G526" s="44">
        <v>17.600000000000001</v>
      </c>
      <c r="H526" s="44">
        <v>46</v>
      </c>
      <c r="I526" s="44">
        <v>29</v>
      </c>
      <c r="J526" s="44">
        <v>17</v>
      </c>
      <c r="K526" s="44">
        <v>12.5</v>
      </c>
      <c r="L526" s="44">
        <v>4.5</v>
      </c>
      <c r="M526" s="45">
        <v>0.36</v>
      </c>
    </row>
    <row r="527" spans="1:13" ht="15.75" customHeight="1" x14ac:dyDescent="0.25">
      <c r="A527" s="4" t="s">
        <v>359</v>
      </c>
      <c r="B527" s="43">
        <v>3</v>
      </c>
      <c r="C527" s="43">
        <v>5</v>
      </c>
      <c r="D527" s="43" t="s">
        <v>20</v>
      </c>
      <c r="E527" s="44">
        <v>39.51</v>
      </c>
      <c r="F527" s="44">
        <v>37.83</v>
      </c>
      <c r="G527" s="44">
        <v>1.67</v>
      </c>
      <c r="H527" s="44">
        <v>37</v>
      </c>
      <c r="I527" s="44">
        <v>29</v>
      </c>
      <c r="J527" s="44">
        <v>8</v>
      </c>
      <c r="K527" s="44"/>
      <c r="L527" s="44"/>
      <c r="M527" s="45"/>
    </row>
    <row r="528" spans="1:13" ht="15.75" customHeight="1" x14ac:dyDescent="0.25">
      <c r="A528" s="4" t="s">
        <v>359</v>
      </c>
      <c r="B528" s="43">
        <v>2</v>
      </c>
      <c r="C528" s="43">
        <v>7</v>
      </c>
      <c r="D528" s="43" t="s">
        <v>22</v>
      </c>
      <c r="E528" s="44">
        <v>79.14</v>
      </c>
      <c r="F528" s="44">
        <v>37.83</v>
      </c>
      <c r="G528" s="44">
        <v>41.3</v>
      </c>
      <c r="H528" s="44">
        <v>55</v>
      </c>
      <c r="I528" s="44">
        <v>29</v>
      </c>
      <c r="J528" s="44">
        <v>26</v>
      </c>
      <c r="K528" s="44">
        <v>24.5</v>
      </c>
      <c r="L528" s="44">
        <v>1.5</v>
      </c>
      <c r="M528" s="45">
        <v>6.1224489795918366E-2</v>
      </c>
    </row>
    <row r="529" spans="1:13" ht="15.75" customHeight="1" x14ac:dyDescent="0.25">
      <c r="A529" s="4" t="s">
        <v>359</v>
      </c>
      <c r="B529" s="43">
        <v>3</v>
      </c>
      <c r="C529" s="43">
        <v>7</v>
      </c>
      <c r="D529" s="43" t="s">
        <v>22</v>
      </c>
      <c r="E529" s="44">
        <v>81.7</v>
      </c>
      <c r="F529" s="44">
        <v>37.83</v>
      </c>
      <c r="G529" s="44">
        <v>43.86</v>
      </c>
      <c r="H529" s="44">
        <v>52</v>
      </c>
      <c r="I529" s="44">
        <v>29</v>
      </c>
      <c r="J529" s="44">
        <v>23</v>
      </c>
      <c r="K529" s="44"/>
      <c r="L529" s="44"/>
      <c r="M529" s="45"/>
    </row>
    <row r="530" spans="1:13" ht="15.75" customHeight="1" x14ac:dyDescent="0.25">
      <c r="A530" s="4" t="s">
        <v>359</v>
      </c>
      <c r="B530" s="43">
        <v>8</v>
      </c>
      <c r="C530" s="43">
        <v>33</v>
      </c>
      <c r="D530" s="43" t="s">
        <v>246</v>
      </c>
      <c r="E530" s="44">
        <v>38.71</v>
      </c>
      <c r="F530" s="44">
        <v>37.83</v>
      </c>
      <c r="G530" s="44">
        <v>0.87</v>
      </c>
      <c r="H530" s="44">
        <v>31</v>
      </c>
      <c r="I530" s="44">
        <v>29</v>
      </c>
      <c r="J530" s="44">
        <v>2</v>
      </c>
      <c r="K530" s="44">
        <v>1</v>
      </c>
      <c r="L530" s="44">
        <v>1</v>
      </c>
      <c r="M530" s="45">
        <v>1</v>
      </c>
    </row>
    <row r="531" spans="1:13" ht="15.75" customHeight="1" x14ac:dyDescent="0.25">
      <c r="A531" s="4" t="s">
        <v>359</v>
      </c>
      <c r="B531" s="43">
        <v>9</v>
      </c>
      <c r="C531" s="43">
        <v>33</v>
      </c>
      <c r="D531" s="43" t="s">
        <v>246</v>
      </c>
      <c r="E531" s="44">
        <v>32.74</v>
      </c>
      <c r="F531" s="44">
        <v>37.83</v>
      </c>
      <c r="G531" s="44">
        <v>0</v>
      </c>
      <c r="H531" s="44">
        <v>28</v>
      </c>
      <c r="I531" s="44">
        <v>29</v>
      </c>
      <c r="J531" s="44">
        <v>0</v>
      </c>
      <c r="K531" s="44"/>
      <c r="L531" s="44"/>
      <c r="M531" s="45"/>
    </row>
    <row r="532" spans="1:13" ht="15.75" customHeight="1" x14ac:dyDescent="0.25">
      <c r="A532" s="4" t="s">
        <v>359</v>
      </c>
      <c r="B532" s="43">
        <v>8</v>
      </c>
      <c r="C532" s="43">
        <v>56</v>
      </c>
      <c r="D532" s="43" t="s">
        <v>269</v>
      </c>
      <c r="E532" s="44">
        <v>89.83</v>
      </c>
      <c r="F532" s="44">
        <v>37.83</v>
      </c>
      <c r="G532" s="44">
        <v>52</v>
      </c>
      <c r="H532" s="44">
        <v>33</v>
      </c>
      <c r="I532" s="44">
        <v>29</v>
      </c>
      <c r="J532" s="44">
        <v>4</v>
      </c>
      <c r="K532" s="44">
        <v>2</v>
      </c>
      <c r="L532" s="44">
        <v>2</v>
      </c>
      <c r="M532" s="45">
        <v>1</v>
      </c>
    </row>
    <row r="533" spans="1:13" ht="15.75" customHeight="1" x14ac:dyDescent="0.25">
      <c r="A533" s="4" t="s">
        <v>359</v>
      </c>
      <c r="B533" s="43">
        <v>9</v>
      </c>
      <c r="C533" s="43">
        <v>56</v>
      </c>
      <c r="D533" s="43" t="s">
        <v>269</v>
      </c>
      <c r="E533" s="44">
        <v>31.64</v>
      </c>
      <c r="F533" s="44">
        <v>37.83</v>
      </c>
      <c r="G533" s="44">
        <v>0</v>
      </c>
      <c r="H533" s="44">
        <v>23</v>
      </c>
      <c r="I533" s="44">
        <v>29</v>
      </c>
      <c r="J533" s="44">
        <v>0</v>
      </c>
      <c r="K533" s="44"/>
      <c r="L533" s="44"/>
      <c r="M533" s="45"/>
    </row>
    <row r="534" spans="1:13" ht="15.75" customHeight="1" x14ac:dyDescent="0.25">
      <c r="A534" s="4" t="s">
        <v>359</v>
      </c>
      <c r="B534" s="43">
        <v>10</v>
      </c>
      <c r="C534" s="43">
        <v>19</v>
      </c>
      <c r="D534" s="43" t="s">
        <v>298</v>
      </c>
      <c r="E534" s="44">
        <v>31.34</v>
      </c>
      <c r="F534" s="44">
        <v>37.83</v>
      </c>
      <c r="G534" s="44">
        <v>0</v>
      </c>
      <c r="H534" s="44">
        <v>19</v>
      </c>
      <c r="I534" s="44">
        <v>29</v>
      </c>
      <c r="J534" s="44">
        <v>0</v>
      </c>
      <c r="K534" s="44">
        <v>0</v>
      </c>
      <c r="L534" s="44">
        <v>0</v>
      </c>
      <c r="M534" s="45">
        <v>0</v>
      </c>
    </row>
    <row r="535" spans="1:13" ht="15.75" customHeight="1" x14ac:dyDescent="0.25">
      <c r="A535" s="4" t="s">
        <v>359</v>
      </c>
      <c r="B535" s="43">
        <v>11</v>
      </c>
      <c r="C535" s="43">
        <v>19</v>
      </c>
      <c r="D535" s="43" t="s">
        <v>298</v>
      </c>
      <c r="E535" s="44">
        <v>24.55</v>
      </c>
      <c r="F535" s="44">
        <v>37.83</v>
      </c>
      <c r="G535" s="44">
        <v>0</v>
      </c>
      <c r="H535" s="44">
        <v>19</v>
      </c>
      <c r="I535" s="44">
        <v>29</v>
      </c>
      <c r="J535" s="44">
        <v>0</v>
      </c>
      <c r="K535" s="44"/>
      <c r="L535" s="44"/>
      <c r="M535" s="45"/>
    </row>
    <row r="536" spans="1:13" ht="15.75" customHeight="1" x14ac:dyDescent="0.25">
      <c r="A536" s="4" t="s">
        <v>359</v>
      </c>
      <c r="B536" s="43">
        <v>8</v>
      </c>
      <c r="C536" s="43">
        <v>27</v>
      </c>
      <c r="D536" s="43" t="s">
        <v>240</v>
      </c>
      <c r="E536" s="44">
        <v>31.38</v>
      </c>
      <c r="F536" s="44">
        <v>37.83</v>
      </c>
      <c r="G536" s="44">
        <v>0</v>
      </c>
      <c r="H536" s="44">
        <v>23</v>
      </c>
      <c r="I536" s="44">
        <v>29</v>
      </c>
      <c r="J536" s="44">
        <v>0</v>
      </c>
      <c r="K536" s="44">
        <v>0</v>
      </c>
      <c r="L536" s="44">
        <v>0</v>
      </c>
      <c r="M536" s="45">
        <v>0</v>
      </c>
    </row>
    <row r="537" spans="1:13" ht="15.75" customHeight="1" x14ac:dyDescent="0.25">
      <c r="A537" s="4" t="s">
        <v>359</v>
      </c>
      <c r="B537" s="43">
        <v>9</v>
      </c>
      <c r="C537" s="43">
        <v>27</v>
      </c>
      <c r="D537" s="43" t="s">
        <v>240</v>
      </c>
      <c r="E537" s="44">
        <v>25.04</v>
      </c>
      <c r="F537" s="44">
        <v>37.83</v>
      </c>
      <c r="G537" s="44">
        <v>0</v>
      </c>
      <c r="H537" s="44">
        <v>21</v>
      </c>
      <c r="I537" s="44">
        <v>29</v>
      </c>
      <c r="J537" s="44">
        <v>0</v>
      </c>
      <c r="K537" s="44"/>
      <c r="L537" s="44"/>
      <c r="M537" s="45"/>
    </row>
    <row r="538" spans="1:13" ht="15.75" customHeight="1" x14ac:dyDescent="0.25">
      <c r="A538" s="4" t="s">
        <v>359</v>
      </c>
      <c r="B538" s="43">
        <v>6</v>
      </c>
      <c r="C538" s="43">
        <v>45</v>
      </c>
      <c r="D538" s="43" t="s">
        <v>192</v>
      </c>
      <c r="E538" s="44">
        <v>43.32</v>
      </c>
      <c r="F538" s="44">
        <v>37.83</v>
      </c>
      <c r="G538" s="44">
        <v>5.48</v>
      </c>
      <c r="H538" s="44">
        <v>28</v>
      </c>
      <c r="I538" s="44">
        <v>29</v>
      </c>
      <c r="J538" s="44">
        <v>0</v>
      </c>
      <c r="K538" s="44">
        <v>0</v>
      </c>
      <c r="L538" s="44">
        <v>0</v>
      </c>
      <c r="M538" s="45">
        <v>0</v>
      </c>
    </row>
    <row r="539" spans="1:13" ht="15.75" customHeight="1" x14ac:dyDescent="0.25">
      <c r="A539" s="4" t="s">
        <v>359</v>
      </c>
      <c r="B539" s="43">
        <v>7</v>
      </c>
      <c r="C539" s="43">
        <v>45</v>
      </c>
      <c r="D539" s="43" t="s">
        <v>192</v>
      </c>
      <c r="E539" s="44">
        <v>34.79</v>
      </c>
      <c r="F539" s="44">
        <v>37.83</v>
      </c>
      <c r="G539" s="44">
        <v>0</v>
      </c>
      <c r="H539" s="44">
        <v>29</v>
      </c>
      <c r="I539" s="44">
        <v>29</v>
      </c>
      <c r="J539" s="44">
        <v>0</v>
      </c>
      <c r="K539" s="44"/>
      <c r="L539" s="44"/>
      <c r="M539" s="45"/>
    </row>
    <row r="540" spans="1:13" ht="15.75" customHeight="1" x14ac:dyDescent="0.25">
      <c r="A540" s="4" t="s">
        <v>359</v>
      </c>
      <c r="B540" s="43">
        <v>6</v>
      </c>
      <c r="C540" s="43">
        <v>61</v>
      </c>
      <c r="D540" s="43" t="s">
        <v>208</v>
      </c>
      <c r="E540" s="44">
        <v>28.86</v>
      </c>
      <c r="F540" s="44">
        <v>37.83</v>
      </c>
      <c r="G540" s="44">
        <v>0</v>
      </c>
      <c r="H540" s="44">
        <v>23</v>
      </c>
      <c r="I540" s="44">
        <v>29</v>
      </c>
      <c r="J540" s="44">
        <v>0</v>
      </c>
      <c r="K540" s="44">
        <v>0</v>
      </c>
      <c r="L540" s="44">
        <v>0</v>
      </c>
      <c r="M540" s="45">
        <v>0</v>
      </c>
    </row>
    <row r="541" spans="1:13" ht="15.75" customHeight="1" x14ac:dyDescent="0.25">
      <c r="A541" s="4" t="s">
        <v>359</v>
      </c>
      <c r="B541" s="43">
        <v>7</v>
      </c>
      <c r="C541" s="43">
        <v>61</v>
      </c>
      <c r="D541" s="43" t="s">
        <v>208</v>
      </c>
      <c r="E541" s="44">
        <v>27.11</v>
      </c>
      <c r="F541" s="44">
        <v>37.83</v>
      </c>
      <c r="G541" s="44">
        <v>0</v>
      </c>
      <c r="H541" s="44">
        <v>21</v>
      </c>
      <c r="I541" s="44">
        <v>29</v>
      </c>
      <c r="J541" s="44">
        <v>0</v>
      </c>
      <c r="K541" s="44"/>
      <c r="L541" s="44"/>
      <c r="M541" s="45"/>
    </row>
    <row r="542" spans="1:13" ht="15.75" customHeight="1" x14ac:dyDescent="0.25">
      <c r="A542" s="4" t="s">
        <v>359</v>
      </c>
      <c r="B542" s="43">
        <v>2</v>
      </c>
      <c r="C542" s="43">
        <v>46</v>
      </c>
      <c r="D542" s="43" t="s">
        <v>61</v>
      </c>
      <c r="E542" s="44">
        <v>24.48</v>
      </c>
      <c r="F542" s="44">
        <v>37.83</v>
      </c>
      <c r="G542" s="44">
        <v>0</v>
      </c>
      <c r="H542" s="44">
        <v>19</v>
      </c>
      <c r="I542" s="44">
        <v>29</v>
      </c>
      <c r="J542" s="44">
        <v>0</v>
      </c>
      <c r="K542" s="44">
        <v>0</v>
      </c>
      <c r="L542" s="44">
        <v>0</v>
      </c>
      <c r="M542" s="45">
        <v>0</v>
      </c>
    </row>
    <row r="543" spans="1:13" ht="15.75" customHeight="1" x14ac:dyDescent="0.25">
      <c r="A543" s="4" t="s">
        <v>359</v>
      </c>
      <c r="B543" s="43">
        <v>3</v>
      </c>
      <c r="C543" s="43">
        <v>46</v>
      </c>
      <c r="D543" s="43" t="s">
        <v>61</v>
      </c>
      <c r="E543" s="44">
        <v>28.01</v>
      </c>
      <c r="F543" s="44">
        <v>37.83</v>
      </c>
      <c r="G543" s="44">
        <v>0</v>
      </c>
      <c r="H543" s="44">
        <v>20</v>
      </c>
      <c r="I543" s="44">
        <v>29</v>
      </c>
      <c r="J543" s="44">
        <v>0</v>
      </c>
      <c r="K543" s="44"/>
      <c r="L543" s="44"/>
      <c r="M543" s="45"/>
    </row>
    <row r="544" spans="1:13" ht="15.75" customHeight="1" x14ac:dyDescent="0.25">
      <c r="A544" s="4" t="s">
        <v>359</v>
      </c>
      <c r="B544" s="43">
        <v>10</v>
      </c>
      <c r="C544" s="43">
        <v>50</v>
      </c>
      <c r="D544" s="43" t="s">
        <v>329</v>
      </c>
      <c r="E544" s="44">
        <v>45.88</v>
      </c>
      <c r="F544" s="44">
        <v>37.83</v>
      </c>
      <c r="G544" s="44">
        <v>8.0399999999999991</v>
      </c>
      <c r="H544" s="44">
        <v>33</v>
      </c>
      <c r="I544" s="44">
        <v>29</v>
      </c>
      <c r="J544" s="44">
        <v>4</v>
      </c>
      <c r="K544" s="44">
        <v>4</v>
      </c>
      <c r="L544" s="44">
        <v>0</v>
      </c>
      <c r="M544" s="45">
        <v>0</v>
      </c>
    </row>
    <row r="545" spans="1:13" ht="15.75" customHeight="1" x14ac:dyDescent="0.25">
      <c r="A545" s="4" t="s">
        <v>359</v>
      </c>
      <c r="B545" s="43">
        <v>11</v>
      </c>
      <c r="C545" s="43">
        <v>50</v>
      </c>
      <c r="D545" s="43" t="s">
        <v>329</v>
      </c>
      <c r="E545" s="44">
        <v>38.36</v>
      </c>
      <c r="F545" s="44">
        <v>37.83</v>
      </c>
      <c r="G545" s="44">
        <v>0.53</v>
      </c>
      <c r="H545" s="44">
        <v>33</v>
      </c>
      <c r="I545" s="44">
        <v>29</v>
      </c>
      <c r="J545" s="44">
        <v>4</v>
      </c>
      <c r="K545" s="44"/>
      <c r="L545" s="44"/>
      <c r="M545" s="45"/>
    </row>
    <row r="546" spans="1:13" ht="15.75" customHeight="1" x14ac:dyDescent="0.25">
      <c r="A546" s="4" t="s">
        <v>359</v>
      </c>
      <c r="B546" s="43">
        <v>10</v>
      </c>
      <c r="C546" s="43">
        <v>51</v>
      </c>
      <c r="D546" s="43" t="s">
        <v>330</v>
      </c>
      <c r="E546" s="44">
        <v>37.86</v>
      </c>
      <c r="F546" s="44">
        <v>37.83</v>
      </c>
      <c r="G546" s="44">
        <v>0.03</v>
      </c>
      <c r="H546" s="44">
        <v>28</v>
      </c>
      <c r="I546" s="44">
        <v>29</v>
      </c>
      <c r="J546" s="44">
        <v>0</v>
      </c>
      <c r="K546" s="44">
        <v>0</v>
      </c>
      <c r="L546" s="44">
        <v>0</v>
      </c>
      <c r="M546" s="45">
        <v>0</v>
      </c>
    </row>
    <row r="547" spans="1:13" ht="15.75" customHeight="1" x14ac:dyDescent="0.25">
      <c r="A547" s="4" t="s">
        <v>359</v>
      </c>
      <c r="B547" s="43">
        <v>11</v>
      </c>
      <c r="C547" s="43">
        <v>51</v>
      </c>
      <c r="D547" s="43" t="s">
        <v>330</v>
      </c>
      <c r="E547" s="44">
        <v>42.12</v>
      </c>
      <c r="F547" s="44">
        <v>37.83</v>
      </c>
      <c r="G547" s="44">
        <v>4.28</v>
      </c>
      <c r="H547" s="44">
        <v>25</v>
      </c>
      <c r="I547" s="44">
        <v>29</v>
      </c>
      <c r="J547" s="44">
        <v>0</v>
      </c>
      <c r="K547" s="44"/>
      <c r="L547" s="44"/>
      <c r="M547" s="45"/>
    </row>
    <row r="548" spans="1:13" ht="15.75" customHeight="1" x14ac:dyDescent="0.25">
      <c r="A548" s="4" t="s">
        <v>359</v>
      </c>
      <c r="B548" s="43">
        <v>8</v>
      </c>
      <c r="C548" s="43">
        <v>9</v>
      </c>
      <c r="D548" s="43" t="s">
        <v>222</v>
      </c>
      <c r="E548" s="44">
        <v>131.02000000000001</v>
      </c>
      <c r="F548" s="44">
        <v>37.83</v>
      </c>
      <c r="G548" s="44">
        <v>93.19</v>
      </c>
      <c r="H548" s="44">
        <v>109</v>
      </c>
      <c r="I548" s="44">
        <v>29</v>
      </c>
      <c r="J548" s="44">
        <v>80</v>
      </c>
      <c r="K548" s="44">
        <v>79.5</v>
      </c>
      <c r="L548" s="44">
        <v>0.5</v>
      </c>
      <c r="M548" s="45">
        <v>6.2893081761006301E-3</v>
      </c>
    </row>
    <row r="549" spans="1:13" ht="15.75" customHeight="1" x14ac:dyDescent="0.25">
      <c r="A549" s="4" t="s">
        <v>359</v>
      </c>
      <c r="B549" s="43">
        <v>9</v>
      </c>
      <c r="C549" s="43">
        <v>9</v>
      </c>
      <c r="D549" s="43" t="s">
        <v>222</v>
      </c>
      <c r="E549" s="44">
        <v>114.03</v>
      </c>
      <c r="F549" s="44">
        <v>37.83</v>
      </c>
      <c r="G549" s="44">
        <v>76.2</v>
      </c>
      <c r="H549" s="44">
        <v>108</v>
      </c>
      <c r="I549" s="44">
        <v>29</v>
      </c>
      <c r="J549" s="44">
        <v>79</v>
      </c>
      <c r="K549" s="44"/>
      <c r="L549" s="44"/>
      <c r="M549" s="45"/>
    </row>
    <row r="550" spans="1:13" ht="15.75" customHeight="1" x14ac:dyDescent="0.25">
      <c r="A550" s="4" t="s">
        <v>359</v>
      </c>
      <c r="B550" s="43">
        <v>8</v>
      </c>
      <c r="C550" s="43">
        <v>42</v>
      </c>
      <c r="D550" s="43" t="s">
        <v>255</v>
      </c>
      <c r="E550" s="44">
        <v>56.73</v>
      </c>
      <c r="F550" s="44">
        <v>37.83</v>
      </c>
      <c r="G550" s="44">
        <v>18.899999999999999</v>
      </c>
      <c r="H550" s="44">
        <v>46</v>
      </c>
      <c r="I550" s="44">
        <v>29</v>
      </c>
      <c r="J550" s="44">
        <v>17</v>
      </c>
      <c r="K550" s="44">
        <v>14.5</v>
      </c>
      <c r="L550" s="44">
        <v>2.5</v>
      </c>
      <c r="M550" s="45">
        <v>0.17241379310344829</v>
      </c>
    </row>
    <row r="551" spans="1:13" ht="15.75" customHeight="1" x14ac:dyDescent="0.25">
      <c r="A551" s="4" t="s">
        <v>359</v>
      </c>
      <c r="B551" s="43">
        <v>9</v>
      </c>
      <c r="C551" s="43">
        <v>42</v>
      </c>
      <c r="D551" s="43" t="s">
        <v>255</v>
      </c>
      <c r="E551" s="44">
        <v>50.24</v>
      </c>
      <c r="F551" s="44">
        <v>37.83</v>
      </c>
      <c r="G551" s="44">
        <v>12.41</v>
      </c>
      <c r="H551" s="44">
        <v>41</v>
      </c>
      <c r="I551" s="44">
        <v>29</v>
      </c>
      <c r="J551" s="44">
        <v>12</v>
      </c>
      <c r="K551" s="44"/>
      <c r="L551" s="44"/>
      <c r="M551" s="45"/>
    </row>
    <row r="552" spans="1:13" ht="15.75" customHeight="1" x14ac:dyDescent="0.25">
      <c r="A552" s="4" t="s">
        <v>359</v>
      </c>
      <c r="B552" s="43">
        <v>10</v>
      </c>
      <c r="C552" s="43">
        <v>11</v>
      </c>
      <c r="D552" s="43" t="s">
        <v>290</v>
      </c>
      <c r="E552" s="44">
        <v>26.95</v>
      </c>
      <c r="F552" s="44">
        <v>37.83</v>
      </c>
      <c r="G552" s="44">
        <v>0</v>
      </c>
      <c r="H552" s="44">
        <v>24</v>
      </c>
      <c r="I552" s="44">
        <v>29</v>
      </c>
      <c r="J552" s="44">
        <v>0</v>
      </c>
      <c r="K552" s="44">
        <v>0</v>
      </c>
      <c r="L552" s="44">
        <v>0</v>
      </c>
      <c r="M552" s="45">
        <v>0</v>
      </c>
    </row>
    <row r="553" spans="1:13" ht="15.75" customHeight="1" x14ac:dyDescent="0.25">
      <c r="A553" s="4" t="s">
        <v>359</v>
      </c>
      <c r="B553" s="43">
        <v>11</v>
      </c>
      <c r="C553" s="43">
        <v>11</v>
      </c>
      <c r="D553" s="43" t="s">
        <v>290</v>
      </c>
      <c r="E553" s="44">
        <v>27.36</v>
      </c>
      <c r="F553" s="44">
        <v>37.83</v>
      </c>
      <c r="G553" s="44">
        <v>0</v>
      </c>
      <c r="H553" s="44">
        <v>25</v>
      </c>
      <c r="I553" s="44">
        <v>29</v>
      </c>
      <c r="J553" s="44">
        <v>0</v>
      </c>
      <c r="K553" s="44"/>
      <c r="L553" s="44"/>
      <c r="M553" s="45"/>
    </row>
    <row r="554" spans="1:13" ht="15.75" customHeight="1" x14ac:dyDescent="0.25">
      <c r="A554" s="4" t="s">
        <v>359</v>
      </c>
      <c r="B554" s="43">
        <v>6</v>
      </c>
      <c r="C554" s="43">
        <v>12</v>
      </c>
      <c r="D554" s="43" t="s">
        <v>159</v>
      </c>
      <c r="E554" s="44">
        <v>31.06</v>
      </c>
      <c r="F554" s="44">
        <v>37.83</v>
      </c>
      <c r="G554" s="44">
        <v>0</v>
      </c>
      <c r="H554" s="44">
        <v>27</v>
      </c>
      <c r="I554" s="44">
        <v>29</v>
      </c>
      <c r="J554" s="44">
        <v>0</v>
      </c>
      <c r="K554" s="44">
        <v>0</v>
      </c>
      <c r="L554" s="44">
        <v>0</v>
      </c>
      <c r="M554" s="45">
        <v>0</v>
      </c>
    </row>
    <row r="555" spans="1:13" ht="15.75" customHeight="1" x14ac:dyDescent="0.25">
      <c r="A555" s="4" t="s">
        <v>359</v>
      </c>
      <c r="B555" s="43">
        <v>7</v>
      </c>
      <c r="C555" s="43">
        <v>12</v>
      </c>
      <c r="D555" s="43" t="s">
        <v>159</v>
      </c>
      <c r="E555" s="44">
        <v>26.71</v>
      </c>
      <c r="F555" s="44">
        <v>37.83</v>
      </c>
      <c r="G555" s="44">
        <v>0</v>
      </c>
      <c r="H555" s="44">
        <v>25</v>
      </c>
      <c r="I555" s="44">
        <v>29</v>
      </c>
      <c r="J555" s="44">
        <v>0</v>
      </c>
      <c r="K555" s="44"/>
      <c r="L555" s="44"/>
      <c r="M555" s="45"/>
    </row>
    <row r="556" spans="1:13" ht="15.75" customHeight="1" x14ac:dyDescent="0.25">
      <c r="A556" s="4" t="s">
        <v>359</v>
      </c>
      <c r="B556" s="43">
        <v>8</v>
      </c>
      <c r="C556" s="43">
        <v>36</v>
      </c>
      <c r="D556" s="43" t="s">
        <v>249</v>
      </c>
      <c r="E556" s="44">
        <v>44.14</v>
      </c>
      <c r="F556" s="44">
        <v>37.83</v>
      </c>
      <c r="G556" s="44">
        <v>6.31</v>
      </c>
      <c r="H556" s="44">
        <v>31</v>
      </c>
      <c r="I556" s="44">
        <v>29</v>
      </c>
      <c r="J556" s="44">
        <v>2</v>
      </c>
      <c r="K556" s="44">
        <v>5</v>
      </c>
      <c r="L556" s="44">
        <v>3</v>
      </c>
      <c r="M556" s="45">
        <v>0.6</v>
      </c>
    </row>
    <row r="557" spans="1:13" ht="15.75" customHeight="1" x14ac:dyDescent="0.25">
      <c r="A557" s="4" t="s">
        <v>359</v>
      </c>
      <c r="B557" s="43">
        <v>9</v>
      </c>
      <c r="C557" s="43">
        <v>36</v>
      </c>
      <c r="D557" s="43" t="s">
        <v>249</v>
      </c>
      <c r="E557" s="44">
        <v>41.43</v>
      </c>
      <c r="F557" s="44">
        <v>37.83</v>
      </c>
      <c r="G557" s="44">
        <v>3.6</v>
      </c>
      <c r="H557" s="44">
        <v>37</v>
      </c>
      <c r="I557" s="44">
        <v>29</v>
      </c>
      <c r="J557" s="44">
        <v>8</v>
      </c>
      <c r="K557" s="44"/>
      <c r="L557" s="44"/>
      <c r="M557" s="45"/>
    </row>
    <row r="558" spans="1:13" ht="15.75" customHeight="1" x14ac:dyDescent="0.25">
      <c r="A558" s="4" t="s">
        <v>359</v>
      </c>
      <c r="B558" s="43">
        <v>10</v>
      </c>
      <c r="C558" s="43">
        <v>4</v>
      </c>
      <c r="D558" s="43" t="s">
        <v>283</v>
      </c>
      <c r="E558" s="44">
        <v>26.99</v>
      </c>
      <c r="F558" s="44">
        <v>37.83</v>
      </c>
      <c r="G558" s="44">
        <v>0</v>
      </c>
      <c r="H558" s="44">
        <v>23</v>
      </c>
      <c r="I558" s="44">
        <v>29</v>
      </c>
      <c r="J558" s="44">
        <v>0</v>
      </c>
      <c r="K558" s="44">
        <v>2</v>
      </c>
      <c r="L558" s="44">
        <v>2</v>
      </c>
      <c r="M558" s="45">
        <v>1</v>
      </c>
    </row>
    <row r="559" spans="1:13" ht="15.75" customHeight="1" x14ac:dyDescent="0.25">
      <c r="A559" s="4" t="s">
        <v>359</v>
      </c>
      <c r="B559" s="43">
        <v>11</v>
      </c>
      <c r="C559" s="43">
        <v>4</v>
      </c>
      <c r="D559" s="43" t="s">
        <v>283</v>
      </c>
      <c r="E559" s="44">
        <v>34.81</v>
      </c>
      <c r="F559" s="44">
        <v>37.83</v>
      </c>
      <c r="G559" s="44">
        <v>0</v>
      </c>
      <c r="H559" s="44">
        <v>33</v>
      </c>
      <c r="I559" s="44">
        <v>29</v>
      </c>
      <c r="J559" s="44">
        <v>4</v>
      </c>
      <c r="K559" s="44"/>
      <c r="L559" s="44"/>
      <c r="M559" s="45"/>
    </row>
    <row r="560" spans="1:13" ht="15.75" customHeight="1" x14ac:dyDescent="0.25">
      <c r="A560" s="4" t="s">
        <v>359</v>
      </c>
      <c r="B560" s="43">
        <v>2</v>
      </c>
      <c r="C560" s="43">
        <v>29</v>
      </c>
      <c r="D560" s="43" t="s">
        <v>44</v>
      </c>
      <c r="E560" s="44">
        <v>35.409999999999997</v>
      </c>
      <c r="F560" s="44">
        <v>37.83</v>
      </c>
      <c r="G560" s="44">
        <v>0</v>
      </c>
      <c r="H560" s="44">
        <v>31</v>
      </c>
      <c r="I560" s="44">
        <v>29</v>
      </c>
      <c r="J560" s="44">
        <v>2</v>
      </c>
      <c r="K560" s="44">
        <v>5</v>
      </c>
      <c r="L560" s="44">
        <v>3</v>
      </c>
      <c r="M560" s="45">
        <v>0.6</v>
      </c>
    </row>
    <row r="561" spans="1:13" ht="15.75" customHeight="1" x14ac:dyDescent="0.25">
      <c r="A561" s="4" t="s">
        <v>359</v>
      </c>
      <c r="B561" s="43">
        <v>3</v>
      </c>
      <c r="C561" s="43">
        <v>29</v>
      </c>
      <c r="D561" s="43" t="s">
        <v>44</v>
      </c>
      <c r="E561" s="44">
        <v>40.58</v>
      </c>
      <c r="F561" s="44">
        <v>37.83</v>
      </c>
      <c r="G561" s="44">
        <v>2.75</v>
      </c>
      <c r="H561" s="44">
        <v>37</v>
      </c>
      <c r="I561" s="44">
        <v>29</v>
      </c>
      <c r="J561" s="44">
        <v>8</v>
      </c>
      <c r="K561" s="44"/>
      <c r="L561" s="44"/>
      <c r="M561" s="45"/>
    </row>
    <row r="562" spans="1:13" ht="15.75" customHeight="1" x14ac:dyDescent="0.25">
      <c r="A562" s="4" t="s">
        <v>359</v>
      </c>
      <c r="B562" s="43">
        <v>8</v>
      </c>
      <c r="C562" s="43">
        <v>31</v>
      </c>
      <c r="D562" s="43" t="s">
        <v>244</v>
      </c>
      <c r="E562" s="44">
        <v>35.83</v>
      </c>
      <c r="F562" s="44">
        <v>37.83</v>
      </c>
      <c r="G562" s="44">
        <v>0</v>
      </c>
      <c r="H562" s="44">
        <v>29</v>
      </c>
      <c r="I562" s="44">
        <v>29</v>
      </c>
      <c r="J562" s="44">
        <v>0</v>
      </c>
      <c r="K562" s="44">
        <v>3.5</v>
      </c>
      <c r="L562" s="44">
        <v>3.5</v>
      </c>
      <c r="M562" s="45">
        <v>1</v>
      </c>
    </row>
    <row r="563" spans="1:13" ht="15.75" customHeight="1" x14ac:dyDescent="0.25">
      <c r="A563" s="4" t="s">
        <v>359</v>
      </c>
      <c r="B563" s="43">
        <v>9</v>
      </c>
      <c r="C563" s="43">
        <v>31</v>
      </c>
      <c r="D563" s="43" t="s">
        <v>244</v>
      </c>
      <c r="E563" s="44">
        <v>53.26</v>
      </c>
      <c r="F563" s="44">
        <v>37.83</v>
      </c>
      <c r="G563" s="44">
        <v>15.43</v>
      </c>
      <c r="H563" s="44">
        <v>36</v>
      </c>
      <c r="I563" s="44">
        <v>29</v>
      </c>
      <c r="J563" s="44">
        <v>7</v>
      </c>
      <c r="K563" s="44"/>
      <c r="L563" s="44"/>
      <c r="M563" s="45"/>
    </row>
    <row r="564" spans="1:13" ht="15.75" customHeight="1" x14ac:dyDescent="0.25">
      <c r="A564" s="4" t="s">
        <v>359</v>
      </c>
      <c r="B564" s="43">
        <v>10</v>
      </c>
      <c r="C564" s="43">
        <v>44</v>
      </c>
      <c r="D564" s="43" t="s">
        <v>323</v>
      </c>
      <c r="E564" s="44">
        <v>37.119999999999997</v>
      </c>
      <c r="F564" s="44">
        <v>37.83</v>
      </c>
      <c r="G564" s="44">
        <v>0</v>
      </c>
      <c r="H564" s="44">
        <v>33</v>
      </c>
      <c r="I564" s="44">
        <v>29</v>
      </c>
      <c r="J564" s="44">
        <v>4</v>
      </c>
      <c r="K564" s="44">
        <v>2</v>
      </c>
      <c r="L564" s="44">
        <v>2</v>
      </c>
      <c r="M564" s="45">
        <v>1</v>
      </c>
    </row>
    <row r="565" spans="1:13" ht="15.75" customHeight="1" x14ac:dyDescent="0.25">
      <c r="A565" s="4" t="s">
        <v>359</v>
      </c>
      <c r="B565" s="43">
        <v>11</v>
      </c>
      <c r="C565" s="43">
        <v>44</v>
      </c>
      <c r="D565" s="43" t="s">
        <v>323</v>
      </c>
      <c r="E565" s="44">
        <v>30.05</v>
      </c>
      <c r="F565" s="44">
        <v>37.83</v>
      </c>
      <c r="G565" s="44">
        <v>0</v>
      </c>
      <c r="H565" s="44">
        <v>25</v>
      </c>
      <c r="I565" s="44">
        <v>29</v>
      </c>
      <c r="J565" s="44">
        <v>0</v>
      </c>
      <c r="K565" s="44"/>
      <c r="L565" s="44"/>
      <c r="M565" s="45"/>
    </row>
    <row r="566" spans="1:13" ht="15.75" customHeight="1" x14ac:dyDescent="0.25">
      <c r="A566" s="4" t="s">
        <v>359</v>
      </c>
      <c r="B566" s="43">
        <v>4</v>
      </c>
      <c r="C566" s="43">
        <v>57</v>
      </c>
      <c r="D566" s="43" t="s">
        <v>138</v>
      </c>
      <c r="E566" s="44">
        <v>32.619999999999997</v>
      </c>
      <c r="F566" s="44">
        <v>37.83</v>
      </c>
      <c r="G566" s="44">
        <v>0</v>
      </c>
      <c r="H566" s="44">
        <v>26</v>
      </c>
      <c r="I566" s="44">
        <v>29</v>
      </c>
      <c r="J566" s="44">
        <v>0</v>
      </c>
      <c r="K566" s="44">
        <v>2</v>
      </c>
      <c r="L566" s="44">
        <v>2</v>
      </c>
      <c r="M566" s="45">
        <v>1</v>
      </c>
    </row>
    <row r="567" spans="1:13" ht="15.75" customHeight="1" x14ac:dyDescent="0.25">
      <c r="A567" s="4" t="s">
        <v>359</v>
      </c>
      <c r="B567" s="43">
        <v>5</v>
      </c>
      <c r="C567" s="43">
        <v>57</v>
      </c>
      <c r="D567" s="43" t="s">
        <v>138</v>
      </c>
      <c r="E567" s="44">
        <v>38.39</v>
      </c>
      <c r="F567" s="44">
        <v>37.83</v>
      </c>
      <c r="G567" s="44">
        <v>0.56000000000000005</v>
      </c>
      <c r="H567" s="44">
        <v>33</v>
      </c>
      <c r="I567" s="44">
        <v>29</v>
      </c>
      <c r="J567" s="44">
        <v>4</v>
      </c>
      <c r="K567" s="44"/>
      <c r="L567" s="44"/>
      <c r="M567" s="45"/>
    </row>
    <row r="568" spans="1:13" ht="15.75" customHeight="1" x14ac:dyDescent="0.25">
      <c r="A568" s="4" t="s">
        <v>359</v>
      </c>
      <c r="B568" s="43">
        <v>10</v>
      </c>
      <c r="C568" s="43">
        <v>52</v>
      </c>
      <c r="D568" s="43" t="s">
        <v>331</v>
      </c>
      <c r="E568" s="44">
        <v>45.02</v>
      </c>
      <c r="F568" s="44">
        <v>37.83</v>
      </c>
      <c r="G568" s="44">
        <v>7.18</v>
      </c>
      <c r="H568" s="44">
        <v>31</v>
      </c>
      <c r="I568" s="44">
        <v>29</v>
      </c>
      <c r="J568" s="44">
        <v>2</v>
      </c>
      <c r="K568" s="44">
        <v>1</v>
      </c>
      <c r="L568" s="44">
        <v>1</v>
      </c>
      <c r="M568" s="45">
        <v>1</v>
      </c>
    </row>
    <row r="569" spans="1:13" ht="15.75" customHeight="1" x14ac:dyDescent="0.25">
      <c r="A569" s="4" t="s">
        <v>359</v>
      </c>
      <c r="B569" s="43">
        <v>11</v>
      </c>
      <c r="C569" s="43">
        <v>52</v>
      </c>
      <c r="D569" s="43" t="s">
        <v>331</v>
      </c>
      <c r="E569" s="44">
        <v>62.06</v>
      </c>
      <c r="F569" s="44">
        <v>37.83</v>
      </c>
      <c r="G569" s="44">
        <v>24.23</v>
      </c>
      <c r="H569" s="44">
        <v>25</v>
      </c>
      <c r="I569" s="44">
        <v>29</v>
      </c>
      <c r="J569" s="44">
        <v>0</v>
      </c>
      <c r="K569" s="44"/>
      <c r="L569" s="44"/>
      <c r="M569" s="45"/>
    </row>
    <row r="570" spans="1:13" ht="15.75" customHeight="1" x14ac:dyDescent="0.25">
      <c r="A570" s="4" t="s">
        <v>359</v>
      </c>
      <c r="B570" s="43">
        <v>8</v>
      </c>
      <c r="C570" s="43">
        <v>60</v>
      </c>
      <c r="D570" s="43" t="s">
        <v>273</v>
      </c>
      <c r="E570" s="44">
        <v>28.84</v>
      </c>
      <c r="F570" s="44">
        <v>37.83</v>
      </c>
      <c r="G570" s="44">
        <v>0</v>
      </c>
      <c r="H570" s="44">
        <v>25</v>
      </c>
      <c r="I570" s="44">
        <v>29</v>
      </c>
      <c r="J570" s="44">
        <v>0</v>
      </c>
      <c r="K570" s="44">
        <v>5.5</v>
      </c>
      <c r="L570" s="44">
        <v>5.5</v>
      </c>
      <c r="M570" s="45">
        <v>1</v>
      </c>
    </row>
    <row r="571" spans="1:13" ht="15.75" customHeight="1" x14ac:dyDescent="0.25">
      <c r="A571" s="4" t="s">
        <v>359</v>
      </c>
      <c r="B571" s="43">
        <v>9</v>
      </c>
      <c r="C571" s="43">
        <v>60</v>
      </c>
      <c r="D571" s="43" t="s">
        <v>273</v>
      </c>
      <c r="E571" s="44">
        <v>47.11</v>
      </c>
      <c r="F571" s="44">
        <v>37.83</v>
      </c>
      <c r="G571" s="44">
        <v>9.27</v>
      </c>
      <c r="H571" s="44">
        <v>40</v>
      </c>
      <c r="I571" s="44">
        <v>29</v>
      </c>
      <c r="J571" s="44">
        <v>11</v>
      </c>
      <c r="K571" s="44"/>
      <c r="L571" s="44"/>
      <c r="M571" s="45"/>
    </row>
    <row r="572" spans="1:13" ht="15.75" customHeight="1" x14ac:dyDescent="0.25">
      <c r="A572" s="4" t="s">
        <v>359</v>
      </c>
      <c r="B572" s="43">
        <v>2</v>
      </c>
      <c r="C572" s="43">
        <v>53</v>
      </c>
      <c r="D572" s="43" t="s">
        <v>68</v>
      </c>
      <c r="E572" s="44">
        <v>26.41</v>
      </c>
      <c r="F572" s="44">
        <v>37.83</v>
      </c>
      <c r="G572" s="44">
        <v>0</v>
      </c>
      <c r="H572" s="44">
        <v>15</v>
      </c>
      <c r="I572" s="44">
        <v>29</v>
      </c>
      <c r="J572" s="44">
        <v>0</v>
      </c>
      <c r="K572" s="44">
        <v>0</v>
      </c>
      <c r="L572" s="44">
        <v>0</v>
      </c>
      <c r="M572" s="45">
        <v>0</v>
      </c>
    </row>
    <row r="573" spans="1:13" ht="15.75" customHeight="1" x14ac:dyDescent="0.25">
      <c r="A573" s="4" t="s">
        <v>359</v>
      </c>
      <c r="B573" s="43">
        <v>3</v>
      </c>
      <c r="C573" s="43">
        <v>53</v>
      </c>
      <c r="D573" s="43" t="s">
        <v>68</v>
      </c>
      <c r="E573" s="44">
        <v>41.89</v>
      </c>
      <c r="F573" s="44">
        <v>37.83</v>
      </c>
      <c r="G573" s="44">
        <v>4.0599999999999996</v>
      </c>
      <c r="H573" s="44">
        <v>24</v>
      </c>
      <c r="I573" s="44">
        <v>29</v>
      </c>
      <c r="J573" s="44">
        <v>0</v>
      </c>
      <c r="K573" s="44"/>
      <c r="L573" s="44"/>
      <c r="M573" s="45"/>
    </row>
    <row r="574" spans="1:13" ht="15.75" customHeight="1" x14ac:dyDescent="0.25">
      <c r="A574" s="4" t="s">
        <v>359</v>
      </c>
      <c r="B574" s="43">
        <v>6</v>
      </c>
      <c r="C574" s="43">
        <v>52</v>
      </c>
      <c r="D574" s="43" t="s">
        <v>199</v>
      </c>
      <c r="E574" s="44">
        <v>54.61</v>
      </c>
      <c r="F574" s="44">
        <v>37.83</v>
      </c>
      <c r="G574" s="44">
        <v>16.77</v>
      </c>
      <c r="H574" s="44">
        <v>46</v>
      </c>
      <c r="I574" s="44">
        <v>29</v>
      </c>
      <c r="J574" s="44">
        <v>17</v>
      </c>
      <c r="K574" s="44">
        <v>17</v>
      </c>
      <c r="L574" s="44">
        <v>0</v>
      </c>
      <c r="M574" s="45">
        <v>0</v>
      </c>
    </row>
    <row r="575" spans="1:13" ht="15.75" customHeight="1" x14ac:dyDescent="0.25">
      <c r="A575" s="4" t="s">
        <v>359</v>
      </c>
      <c r="B575" s="43">
        <v>7</v>
      </c>
      <c r="C575" s="43">
        <v>52</v>
      </c>
      <c r="D575" s="43" t="s">
        <v>199</v>
      </c>
      <c r="E575" s="44">
        <v>47.48</v>
      </c>
      <c r="F575" s="44">
        <v>37.83</v>
      </c>
      <c r="G575" s="44">
        <v>9.65</v>
      </c>
      <c r="H575" s="44">
        <v>46</v>
      </c>
      <c r="I575" s="44">
        <v>29</v>
      </c>
      <c r="J575" s="44">
        <v>17</v>
      </c>
      <c r="K575" s="44"/>
      <c r="L575" s="44"/>
      <c r="M575" s="45"/>
    </row>
    <row r="576" spans="1:13" ht="15.75" customHeight="1" x14ac:dyDescent="0.25">
      <c r="A576" s="4" t="s">
        <v>359</v>
      </c>
      <c r="B576" s="43">
        <v>10</v>
      </c>
      <c r="C576" s="43">
        <v>57</v>
      </c>
      <c r="D576" s="43" t="s">
        <v>336</v>
      </c>
      <c r="E576" s="44">
        <v>39.94</v>
      </c>
      <c r="F576" s="44">
        <v>37.83</v>
      </c>
      <c r="G576" s="44">
        <v>2.11</v>
      </c>
      <c r="H576" s="44">
        <v>29</v>
      </c>
      <c r="I576" s="44">
        <v>29</v>
      </c>
      <c r="J576" s="44">
        <v>0</v>
      </c>
      <c r="K576" s="44">
        <v>3</v>
      </c>
      <c r="L576" s="44">
        <v>3</v>
      </c>
      <c r="M576" s="45">
        <v>1</v>
      </c>
    </row>
    <row r="577" spans="1:13" ht="15.75" customHeight="1" x14ac:dyDescent="0.25">
      <c r="A577" s="4" t="s">
        <v>359</v>
      </c>
      <c r="B577" s="43">
        <v>11</v>
      </c>
      <c r="C577" s="43">
        <v>57</v>
      </c>
      <c r="D577" s="43" t="s">
        <v>336</v>
      </c>
      <c r="E577" s="44">
        <v>47.46</v>
      </c>
      <c r="F577" s="44">
        <v>37.83</v>
      </c>
      <c r="G577" s="44">
        <v>9.6300000000000008</v>
      </c>
      <c r="H577" s="44">
        <v>35</v>
      </c>
      <c r="I577" s="44">
        <v>29</v>
      </c>
      <c r="J577" s="44">
        <v>6</v>
      </c>
      <c r="K577" s="44"/>
      <c r="L577" s="44"/>
      <c r="M577" s="45"/>
    </row>
    <row r="578" spans="1:13" ht="15.75" customHeight="1" x14ac:dyDescent="0.25">
      <c r="A578" s="4" t="s">
        <v>359</v>
      </c>
      <c r="B578" s="43">
        <v>8</v>
      </c>
      <c r="C578" s="43">
        <v>49</v>
      </c>
      <c r="D578" s="43" t="s">
        <v>262</v>
      </c>
      <c r="E578" s="44">
        <v>45.08</v>
      </c>
      <c r="F578" s="44">
        <v>37.83</v>
      </c>
      <c r="G578" s="44">
        <v>7.24</v>
      </c>
      <c r="H578" s="44">
        <v>33</v>
      </c>
      <c r="I578" s="44">
        <v>29</v>
      </c>
      <c r="J578" s="44">
        <v>4</v>
      </c>
      <c r="K578" s="44">
        <v>6.75</v>
      </c>
      <c r="L578" s="44">
        <v>2.75</v>
      </c>
      <c r="M578" s="45">
        <v>0.40740740740740738</v>
      </c>
    </row>
    <row r="579" spans="1:13" ht="15.75" customHeight="1" x14ac:dyDescent="0.25">
      <c r="A579" s="4" t="s">
        <v>359</v>
      </c>
      <c r="B579" s="43">
        <v>9</v>
      </c>
      <c r="C579" s="43">
        <v>49</v>
      </c>
      <c r="D579" s="43" t="s">
        <v>262</v>
      </c>
      <c r="E579" s="44">
        <v>45.26</v>
      </c>
      <c r="F579" s="44">
        <v>37.83</v>
      </c>
      <c r="G579" s="44">
        <v>7.43</v>
      </c>
      <c r="H579" s="44">
        <v>38.5</v>
      </c>
      <c r="I579" s="44">
        <v>29</v>
      </c>
      <c r="J579" s="44">
        <v>9.5</v>
      </c>
      <c r="K579" s="44"/>
      <c r="L579" s="44"/>
      <c r="M579" s="45"/>
    </row>
    <row r="580" spans="1:13" ht="15.75" customHeight="1" x14ac:dyDescent="0.25">
      <c r="A580" s="4" t="s">
        <v>359</v>
      </c>
      <c r="B580" s="43">
        <v>4</v>
      </c>
      <c r="C580" s="43">
        <v>62</v>
      </c>
      <c r="D580" s="43" t="s">
        <v>143</v>
      </c>
      <c r="E580" s="44">
        <v>29.41</v>
      </c>
      <c r="F580" s="44">
        <v>37.83</v>
      </c>
      <c r="G580" s="44">
        <v>0</v>
      </c>
      <c r="H580" s="44">
        <v>21</v>
      </c>
      <c r="I580" s="44">
        <v>29</v>
      </c>
      <c r="J580" s="44">
        <v>0</v>
      </c>
      <c r="K580" s="44">
        <v>0</v>
      </c>
      <c r="L580" s="44">
        <v>0</v>
      </c>
      <c r="M580" s="45">
        <v>0</v>
      </c>
    </row>
    <row r="581" spans="1:13" ht="15.75" customHeight="1" x14ac:dyDescent="0.25">
      <c r="A581" s="4" t="s">
        <v>359</v>
      </c>
      <c r="B581" s="43">
        <v>5</v>
      </c>
      <c r="C581" s="43">
        <v>62</v>
      </c>
      <c r="D581" s="43" t="s">
        <v>143</v>
      </c>
      <c r="E581" s="44">
        <v>31.95</v>
      </c>
      <c r="F581" s="44">
        <v>37.83</v>
      </c>
      <c r="G581" s="44">
        <v>0</v>
      </c>
      <c r="H581" s="44">
        <v>19</v>
      </c>
      <c r="I581" s="44">
        <v>29</v>
      </c>
      <c r="J581" s="44">
        <v>0</v>
      </c>
      <c r="K581" s="44"/>
      <c r="L581" s="44"/>
      <c r="M581" s="45"/>
    </row>
    <row r="582" spans="1:13" ht="15.75" customHeight="1" x14ac:dyDescent="0.25">
      <c r="A582" s="4" t="s">
        <v>359</v>
      </c>
      <c r="B582" s="43">
        <v>2</v>
      </c>
      <c r="C582" s="43">
        <v>35</v>
      </c>
      <c r="D582" s="43" t="s">
        <v>50</v>
      </c>
      <c r="E582" s="44">
        <v>45.65</v>
      </c>
      <c r="F582" s="44">
        <v>37.83</v>
      </c>
      <c r="G582" s="44">
        <v>7.82</v>
      </c>
      <c r="H582" s="44">
        <v>29</v>
      </c>
      <c r="I582" s="44">
        <v>29</v>
      </c>
      <c r="J582" s="44">
        <v>0</v>
      </c>
      <c r="K582" s="44">
        <v>0</v>
      </c>
      <c r="L582" s="44">
        <v>0</v>
      </c>
      <c r="M582" s="45">
        <v>0</v>
      </c>
    </row>
    <row r="583" spans="1:13" ht="15.75" customHeight="1" x14ac:dyDescent="0.25">
      <c r="A583" s="4" t="s">
        <v>359</v>
      </c>
      <c r="B583" s="43">
        <v>3</v>
      </c>
      <c r="C583" s="43">
        <v>35</v>
      </c>
      <c r="D583" s="43" t="s">
        <v>50</v>
      </c>
      <c r="E583" s="44">
        <v>70.62</v>
      </c>
      <c r="F583" s="44">
        <v>37.83</v>
      </c>
      <c r="G583" s="44">
        <v>32.78</v>
      </c>
      <c r="H583" s="44">
        <v>29</v>
      </c>
      <c r="I583" s="44">
        <v>29</v>
      </c>
      <c r="J583" s="44">
        <v>0</v>
      </c>
      <c r="K583" s="44"/>
      <c r="L583" s="44"/>
      <c r="M583" s="45"/>
    </row>
    <row r="584" spans="1:13" ht="15.75" customHeight="1" x14ac:dyDescent="0.25">
      <c r="A584" s="4" t="s">
        <v>359</v>
      </c>
      <c r="B584" s="43">
        <v>4</v>
      </c>
      <c r="C584" s="43">
        <v>54</v>
      </c>
      <c r="D584" s="43" t="s">
        <v>135</v>
      </c>
      <c r="E584" s="44">
        <v>71.92</v>
      </c>
      <c r="F584" s="44">
        <v>37.83</v>
      </c>
      <c r="G584" s="44">
        <v>34.08</v>
      </c>
      <c r="H584" s="44">
        <v>36</v>
      </c>
      <c r="I584" s="44">
        <v>29</v>
      </c>
      <c r="J584" s="44">
        <v>7</v>
      </c>
      <c r="K584" s="44">
        <v>5.5</v>
      </c>
      <c r="L584" s="44">
        <v>1.5</v>
      </c>
      <c r="M584" s="45">
        <v>0.27272727272727271</v>
      </c>
    </row>
    <row r="585" spans="1:13" ht="15.75" customHeight="1" x14ac:dyDescent="0.25">
      <c r="A585" s="4" t="s">
        <v>359</v>
      </c>
      <c r="B585" s="43">
        <v>5</v>
      </c>
      <c r="C585" s="43">
        <v>54</v>
      </c>
      <c r="D585" s="43" t="s">
        <v>135</v>
      </c>
      <c r="E585" s="44">
        <v>41.96</v>
      </c>
      <c r="F585" s="44">
        <v>37.83</v>
      </c>
      <c r="G585" s="44">
        <v>4.13</v>
      </c>
      <c r="H585" s="44">
        <v>33</v>
      </c>
      <c r="I585" s="44">
        <v>29</v>
      </c>
      <c r="J585" s="44">
        <v>4</v>
      </c>
      <c r="K585" s="44"/>
      <c r="L585" s="44"/>
      <c r="M585" s="45"/>
    </row>
    <row r="586" spans="1:13" ht="15.75" customHeight="1" x14ac:dyDescent="0.25">
      <c r="A586" s="4" t="s">
        <v>359</v>
      </c>
      <c r="B586" s="43">
        <v>10</v>
      </c>
      <c r="C586" s="43">
        <v>35</v>
      </c>
      <c r="D586" s="43" t="s">
        <v>314</v>
      </c>
      <c r="E586" s="44">
        <v>34.08</v>
      </c>
      <c r="F586" s="44">
        <v>37.83</v>
      </c>
      <c r="G586" s="44">
        <v>0</v>
      </c>
      <c r="H586" s="44">
        <v>32</v>
      </c>
      <c r="I586" s="44">
        <v>29</v>
      </c>
      <c r="J586" s="44">
        <v>3</v>
      </c>
      <c r="K586" s="44">
        <v>2.5</v>
      </c>
      <c r="L586" s="44">
        <v>0.5</v>
      </c>
      <c r="M586" s="45">
        <v>0.2</v>
      </c>
    </row>
    <row r="587" spans="1:13" ht="15.75" customHeight="1" x14ac:dyDescent="0.25">
      <c r="A587" s="4" t="s">
        <v>359</v>
      </c>
      <c r="B587" s="43">
        <v>11</v>
      </c>
      <c r="C587" s="43">
        <v>35</v>
      </c>
      <c r="D587" s="43" t="s">
        <v>314</v>
      </c>
      <c r="E587" s="44">
        <v>40.99</v>
      </c>
      <c r="F587" s="44">
        <v>37.83</v>
      </c>
      <c r="G587" s="44">
        <v>3.16</v>
      </c>
      <c r="H587" s="44">
        <v>31</v>
      </c>
      <c r="I587" s="44">
        <v>29</v>
      </c>
      <c r="J587" s="44">
        <v>2</v>
      </c>
      <c r="K587" s="44"/>
      <c r="L587" s="44"/>
      <c r="M587" s="45"/>
    </row>
    <row r="588" spans="1:13" ht="15.75" customHeight="1" x14ac:dyDescent="0.25">
      <c r="A588" s="4" t="s">
        <v>359</v>
      </c>
      <c r="B588" s="43">
        <v>10</v>
      </c>
      <c r="C588" s="43">
        <v>58</v>
      </c>
      <c r="D588" s="43" t="s">
        <v>337</v>
      </c>
      <c r="E588" s="44">
        <v>42.15</v>
      </c>
      <c r="F588" s="44">
        <v>37.83</v>
      </c>
      <c r="G588" s="44">
        <v>4.32</v>
      </c>
      <c r="H588" s="44">
        <v>31</v>
      </c>
      <c r="I588" s="44">
        <v>29</v>
      </c>
      <c r="J588" s="44">
        <v>2</v>
      </c>
      <c r="K588" s="44">
        <v>2</v>
      </c>
      <c r="L588" s="44">
        <v>0</v>
      </c>
      <c r="M588" s="45">
        <v>0</v>
      </c>
    </row>
    <row r="589" spans="1:13" ht="15.75" customHeight="1" x14ac:dyDescent="0.25">
      <c r="A589" s="4" t="s">
        <v>359</v>
      </c>
      <c r="B589" s="43">
        <v>11</v>
      </c>
      <c r="C589" s="43">
        <v>58</v>
      </c>
      <c r="D589" s="43" t="s">
        <v>337</v>
      </c>
      <c r="E589" s="44">
        <v>50.37</v>
      </c>
      <c r="F589" s="44">
        <v>37.83</v>
      </c>
      <c r="G589" s="44">
        <v>12.54</v>
      </c>
      <c r="H589" s="44">
        <v>31</v>
      </c>
      <c r="I589" s="44">
        <v>29</v>
      </c>
      <c r="J589" s="44">
        <v>2</v>
      </c>
      <c r="K589" s="44"/>
      <c r="L589" s="44"/>
      <c r="M589" s="45"/>
    </row>
    <row r="590" spans="1:13" ht="15.75" customHeight="1" x14ac:dyDescent="0.25">
      <c r="A590" s="4" t="s">
        <v>359</v>
      </c>
      <c r="B590" s="43">
        <v>6</v>
      </c>
      <c r="C590" s="43">
        <v>36</v>
      </c>
      <c r="D590" s="43" t="s">
        <v>183</v>
      </c>
      <c r="E590" s="44">
        <v>34.159999999999997</v>
      </c>
      <c r="F590" s="44">
        <v>37.83</v>
      </c>
      <c r="G590" s="44">
        <v>0</v>
      </c>
      <c r="H590" s="44">
        <v>27</v>
      </c>
      <c r="I590" s="44">
        <v>29</v>
      </c>
      <c r="J590" s="44">
        <v>0</v>
      </c>
      <c r="K590" s="44">
        <v>4</v>
      </c>
      <c r="L590" s="44">
        <v>4</v>
      </c>
      <c r="M590" s="45">
        <v>1</v>
      </c>
    </row>
    <row r="591" spans="1:13" ht="15.75" customHeight="1" x14ac:dyDescent="0.25">
      <c r="A591" s="4" t="s">
        <v>359</v>
      </c>
      <c r="B591" s="43">
        <v>7</v>
      </c>
      <c r="C591" s="43">
        <v>36</v>
      </c>
      <c r="D591" s="43" t="s">
        <v>183</v>
      </c>
      <c r="E591" s="44">
        <v>49.29</v>
      </c>
      <c r="F591" s="44">
        <v>37.83</v>
      </c>
      <c r="G591" s="44">
        <v>11.46</v>
      </c>
      <c r="H591" s="44">
        <v>37</v>
      </c>
      <c r="I591" s="44">
        <v>29</v>
      </c>
      <c r="J591" s="44">
        <v>8</v>
      </c>
      <c r="K591" s="44"/>
      <c r="L591" s="44"/>
      <c r="M591" s="45"/>
    </row>
    <row r="592" spans="1:13" ht="15.75" customHeight="1" x14ac:dyDescent="0.25">
      <c r="A592" s="4" t="s">
        <v>359</v>
      </c>
      <c r="B592" s="43">
        <v>10</v>
      </c>
      <c r="C592" s="43">
        <v>30</v>
      </c>
      <c r="D592" s="43" t="s">
        <v>309</v>
      </c>
      <c r="E592" s="44">
        <v>27.83</v>
      </c>
      <c r="F592" s="44">
        <v>37.83</v>
      </c>
      <c r="G592" s="44">
        <v>0</v>
      </c>
      <c r="H592" s="44">
        <v>21</v>
      </c>
      <c r="I592" s="44">
        <v>29</v>
      </c>
      <c r="J592" s="44">
        <v>0</v>
      </c>
      <c r="K592" s="44">
        <v>1</v>
      </c>
      <c r="L592" s="44">
        <v>1</v>
      </c>
      <c r="M592" s="45">
        <v>1</v>
      </c>
    </row>
    <row r="593" spans="1:13" ht="15.75" customHeight="1" x14ac:dyDescent="0.25">
      <c r="A593" s="4" t="s">
        <v>359</v>
      </c>
      <c r="B593" s="43">
        <v>11</v>
      </c>
      <c r="C593" s="43">
        <v>30</v>
      </c>
      <c r="D593" s="43" t="s">
        <v>309</v>
      </c>
      <c r="E593" s="44">
        <v>38.76</v>
      </c>
      <c r="F593" s="44">
        <v>37.83</v>
      </c>
      <c r="G593" s="44">
        <v>0.93</v>
      </c>
      <c r="H593" s="44">
        <v>31</v>
      </c>
      <c r="I593" s="44">
        <v>29</v>
      </c>
      <c r="J593" s="44">
        <v>2</v>
      </c>
      <c r="K593" s="44"/>
      <c r="L593" s="44"/>
      <c r="M593" s="45"/>
    </row>
    <row r="594" spans="1:13" ht="15.75" customHeight="1" x14ac:dyDescent="0.25">
      <c r="A594" s="4" t="s">
        <v>359</v>
      </c>
      <c r="B594" s="43">
        <v>8</v>
      </c>
      <c r="C594" s="43">
        <v>53</v>
      </c>
      <c r="D594" s="43" t="s">
        <v>266</v>
      </c>
      <c r="E594" s="44">
        <v>34.659999999999997</v>
      </c>
      <c r="F594" s="44">
        <v>37.83</v>
      </c>
      <c r="G594" s="44">
        <v>0</v>
      </c>
      <c r="H594" s="44">
        <v>25</v>
      </c>
      <c r="I594" s="44">
        <v>29</v>
      </c>
      <c r="J594" s="44">
        <v>0</v>
      </c>
      <c r="K594" s="44">
        <v>0</v>
      </c>
      <c r="L594" s="44">
        <v>0</v>
      </c>
      <c r="M594" s="45">
        <v>0</v>
      </c>
    </row>
    <row r="595" spans="1:13" ht="15.75" customHeight="1" x14ac:dyDescent="0.25">
      <c r="A595" s="4" t="s">
        <v>359</v>
      </c>
      <c r="B595" s="43">
        <v>9</v>
      </c>
      <c r="C595" s="43">
        <v>53</v>
      </c>
      <c r="D595" s="43" t="s">
        <v>266</v>
      </c>
      <c r="E595" s="44">
        <v>31.03</v>
      </c>
      <c r="F595" s="44">
        <v>37.83</v>
      </c>
      <c r="G595" s="44">
        <v>0</v>
      </c>
      <c r="H595" s="44">
        <v>23</v>
      </c>
      <c r="I595" s="44">
        <v>29</v>
      </c>
      <c r="J595" s="44">
        <v>0</v>
      </c>
      <c r="K595" s="44"/>
      <c r="L595" s="44"/>
      <c r="M595" s="45"/>
    </row>
    <row r="596" spans="1:13" ht="15.75" customHeight="1" x14ac:dyDescent="0.25">
      <c r="A596" s="4" t="s">
        <v>359</v>
      </c>
      <c r="B596" s="43">
        <v>4</v>
      </c>
      <c r="C596" s="43">
        <v>44</v>
      </c>
      <c r="D596" s="43" t="s">
        <v>125</v>
      </c>
      <c r="E596" s="44">
        <v>44.64</v>
      </c>
      <c r="F596" s="44">
        <v>37.83</v>
      </c>
      <c r="G596" s="44">
        <v>6.81</v>
      </c>
      <c r="H596" s="44">
        <v>32</v>
      </c>
      <c r="I596" s="44">
        <v>29</v>
      </c>
      <c r="J596" s="44">
        <v>3</v>
      </c>
      <c r="K596" s="44">
        <v>1.5</v>
      </c>
      <c r="L596" s="44">
        <v>1.5</v>
      </c>
      <c r="M596" s="45">
        <v>1</v>
      </c>
    </row>
    <row r="597" spans="1:13" ht="15.75" customHeight="1" x14ac:dyDescent="0.25">
      <c r="A597" s="4" t="s">
        <v>359</v>
      </c>
      <c r="B597" s="43">
        <v>5</v>
      </c>
      <c r="C597" s="43">
        <v>44</v>
      </c>
      <c r="D597" s="43" t="s">
        <v>125</v>
      </c>
      <c r="E597" s="44">
        <v>33.450000000000003</v>
      </c>
      <c r="F597" s="44">
        <v>37.83</v>
      </c>
      <c r="G597" s="44">
        <v>0</v>
      </c>
      <c r="H597" s="44">
        <v>26</v>
      </c>
      <c r="I597" s="44">
        <v>29</v>
      </c>
      <c r="J597" s="44">
        <v>0</v>
      </c>
      <c r="K597" s="44"/>
      <c r="L597" s="44"/>
      <c r="M597" s="45"/>
    </row>
    <row r="598" spans="1:13" ht="15.75" customHeight="1" x14ac:dyDescent="0.25">
      <c r="A598" s="4" t="s">
        <v>359</v>
      </c>
      <c r="B598" s="43">
        <v>2</v>
      </c>
      <c r="C598" s="43">
        <v>9</v>
      </c>
      <c r="D598" s="43" t="s">
        <v>24</v>
      </c>
      <c r="E598" s="44">
        <v>62.62</v>
      </c>
      <c r="F598" s="44">
        <v>37.83</v>
      </c>
      <c r="G598" s="44">
        <v>24.78</v>
      </c>
      <c r="H598" s="44">
        <v>48</v>
      </c>
      <c r="I598" s="44">
        <v>29</v>
      </c>
      <c r="J598" s="44">
        <v>19</v>
      </c>
      <c r="K598" s="44">
        <v>23</v>
      </c>
      <c r="L598" s="44">
        <v>4</v>
      </c>
      <c r="M598" s="45">
        <v>0.17391304347826086</v>
      </c>
    </row>
    <row r="599" spans="1:13" ht="15.75" customHeight="1" x14ac:dyDescent="0.25">
      <c r="A599" s="4" t="s">
        <v>359</v>
      </c>
      <c r="B599" s="43">
        <v>3</v>
      </c>
      <c r="C599" s="43">
        <v>9</v>
      </c>
      <c r="D599" s="43" t="s">
        <v>24</v>
      </c>
      <c r="E599" s="44">
        <v>83.76</v>
      </c>
      <c r="F599" s="44">
        <v>37.83</v>
      </c>
      <c r="G599" s="44">
        <v>45.93</v>
      </c>
      <c r="H599" s="44">
        <v>56</v>
      </c>
      <c r="I599" s="44">
        <v>29</v>
      </c>
      <c r="J599" s="44">
        <v>27</v>
      </c>
      <c r="K599" s="44"/>
      <c r="L599" s="44"/>
      <c r="M599" s="45"/>
    </row>
    <row r="600" spans="1:13" ht="15.75" customHeight="1" x14ac:dyDescent="0.25">
      <c r="A600" s="4" t="s">
        <v>359</v>
      </c>
      <c r="B600" s="43">
        <v>8</v>
      </c>
      <c r="C600" s="43">
        <v>10</v>
      </c>
      <c r="D600" s="43" t="s">
        <v>223</v>
      </c>
      <c r="E600" s="44">
        <v>86.04</v>
      </c>
      <c r="F600" s="44">
        <v>37.83</v>
      </c>
      <c r="G600" s="44">
        <v>48.21</v>
      </c>
      <c r="H600" s="44">
        <v>69</v>
      </c>
      <c r="I600" s="44">
        <v>29</v>
      </c>
      <c r="J600" s="44">
        <v>40</v>
      </c>
      <c r="K600" s="44">
        <v>55.5</v>
      </c>
      <c r="L600" s="44">
        <v>15.5</v>
      </c>
      <c r="M600" s="45">
        <v>0.27927927927927926</v>
      </c>
    </row>
    <row r="601" spans="1:13" ht="15.75" customHeight="1" x14ac:dyDescent="0.25">
      <c r="A601" s="4" t="s">
        <v>359</v>
      </c>
      <c r="B601" s="43">
        <v>9</v>
      </c>
      <c r="C601" s="43">
        <v>10</v>
      </c>
      <c r="D601" s="43" t="s">
        <v>223</v>
      </c>
      <c r="E601" s="44">
        <v>127.05</v>
      </c>
      <c r="F601" s="44">
        <v>37.83</v>
      </c>
      <c r="G601" s="44">
        <v>89.22</v>
      </c>
      <c r="H601" s="44">
        <v>100</v>
      </c>
      <c r="I601" s="44">
        <v>29</v>
      </c>
      <c r="J601" s="44">
        <v>71</v>
      </c>
      <c r="K601" s="44"/>
      <c r="L601" s="44"/>
      <c r="M601" s="45"/>
    </row>
    <row r="602" spans="1:13" ht="15.75" customHeight="1" x14ac:dyDescent="0.25">
      <c r="A602" s="4" t="s">
        <v>359</v>
      </c>
      <c r="B602" s="43">
        <v>6</v>
      </c>
      <c r="C602" s="43">
        <v>66</v>
      </c>
      <c r="D602" s="43" t="s">
        <v>213</v>
      </c>
      <c r="E602" s="44">
        <v>27.16</v>
      </c>
      <c r="F602" s="44">
        <v>37.83</v>
      </c>
      <c r="G602" s="44">
        <v>0</v>
      </c>
      <c r="H602" s="44">
        <v>20</v>
      </c>
      <c r="I602" s="44">
        <v>29</v>
      </c>
      <c r="J602" s="44">
        <v>0</v>
      </c>
      <c r="K602" s="44">
        <v>2</v>
      </c>
      <c r="L602" s="44">
        <v>2</v>
      </c>
      <c r="M602" s="45">
        <v>1</v>
      </c>
    </row>
    <row r="603" spans="1:13" ht="15.75" customHeight="1" x14ac:dyDescent="0.25">
      <c r="A603" s="4" t="s">
        <v>359</v>
      </c>
      <c r="B603" s="43">
        <v>7</v>
      </c>
      <c r="C603" s="43">
        <v>66</v>
      </c>
      <c r="D603" s="43" t="s">
        <v>213</v>
      </c>
      <c r="E603" s="44">
        <v>40.159999999999997</v>
      </c>
      <c r="F603" s="44">
        <v>37.83</v>
      </c>
      <c r="G603" s="44">
        <v>2.33</v>
      </c>
      <c r="H603" s="44">
        <v>33</v>
      </c>
      <c r="I603" s="44">
        <v>29</v>
      </c>
      <c r="J603" s="44">
        <v>4</v>
      </c>
      <c r="K603" s="44"/>
      <c r="L603" s="44"/>
      <c r="M603" s="45"/>
    </row>
    <row r="604" spans="1:13" ht="15.75" customHeight="1" x14ac:dyDescent="0.25">
      <c r="A604" s="4" t="s">
        <v>359</v>
      </c>
      <c r="B604" s="43">
        <v>8</v>
      </c>
      <c r="C604" s="43">
        <v>50</v>
      </c>
      <c r="D604" s="43" t="s">
        <v>263</v>
      </c>
      <c r="E604" s="44">
        <v>47.99</v>
      </c>
      <c r="F604" s="44">
        <v>37.83</v>
      </c>
      <c r="G604" s="44">
        <v>10.16</v>
      </c>
      <c r="H604" s="44">
        <v>42</v>
      </c>
      <c r="I604" s="44">
        <v>29</v>
      </c>
      <c r="J604" s="44">
        <v>13</v>
      </c>
      <c r="K604" s="44">
        <v>6.5</v>
      </c>
      <c r="L604" s="44">
        <v>6.5</v>
      </c>
      <c r="M604" s="45">
        <v>1</v>
      </c>
    </row>
    <row r="605" spans="1:13" ht="15.75" customHeight="1" x14ac:dyDescent="0.25">
      <c r="A605" s="4" t="s">
        <v>359</v>
      </c>
      <c r="B605" s="43">
        <v>9</v>
      </c>
      <c r="C605" s="43">
        <v>50</v>
      </c>
      <c r="D605" s="43" t="s">
        <v>263</v>
      </c>
      <c r="E605" s="44">
        <v>33.92</v>
      </c>
      <c r="F605" s="44">
        <v>37.83</v>
      </c>
      <c r="G605" s="44">
        <v>0</v>
      </c>
      <c r="H605" s="44">
        <v>27</v>
      </c>
      <c r="I605" s="44">
        <v>29</v>
      </c>
      <c r="J605" s="44">
        <v>0</v>
      </c>
      <c r="K605" s="44"/>
      <c r="L605" s="44"/>
      <c r="M605" s="45"/>
    </row>
    <row r="606" spans="1:13" ht="15.75" customHeight="1" x14ac:dyDescent="0.25">
      <c r="A606" s="4" t="s">
        <v>359</v>
      </c>
      <c r="B606" s="43">
        <v>8</v>
      </c>
      <c r="C606" s="43">
        <v>4</v>
      </c>
      <c r="D606" s="43" t="s">
        <v>217</v>
      </c>
      <c r="E606" s="44">
        <v>34.76</v>
      </c>
      <c r="F606" s="44">
        <v>37.83</v>
      </c>
      <c r="G606" s="44">
        <v>0</v>
      </c>
      <c r="H606" s="44">
        <v>28</v>
      </c>
      <c r="I606" s="44">
        <v>29</v>
      </c>
      <c r="J606" s="44">
        <v>0</v>
      </c>
      <c r="K606" s="44">
        <v>0</v>
      </c>
      <c r="L606" s="44">
        <v>0</v>
      </c>
      <c r="M606" s="45">
        <v>0</v>
      </c>
    </row>
    <row r="607" spans="1:13" ht="15.75" customHeight="1" x14ac:dyDescent="0.25">
      <c r="A607" s="4" t="s">
        <v>359</v>
      </c>
      <c r="B607" s="43">
        <v>9</v>
      </c>
      <c r="C607" s="43">
        <v>4</v>
      </c>
      <c r="D607" s="43" t="s">
        <v>217</v>
      </c>
      <c r="E607" s="44">
        <v>34.78</v>
      </c>
      <c r="F607" s="44">
        <v>37.83</v>
      </c>
      <c r="G607" s="44">
        <v>0</v>
      </c>
      <c r="H607" s="44">
        <v>22</v>
      </c>
      <c r="I607" s="44">
        <v>29</v>
      </c>
      <c r="J607" s="44">
        <v>0</v>
      </c>
      <c r="K607" s="44"/>
      <c r="L607" s="44"/>
      <c r="M607" s="45"/>
    </row>
    <row r="608" spans="1:13" ht="15.75" customHeight="1" x14ac:dyDescent="0.25">
      <c r="A608" s="4" t="s">
        <v>359</v>
      </c>
      <c r="B608" s="43">
        <v>6</v>
      </c>
      <c r="C608" s="43">
        <v>32</v>
      </c>
      <c r="D608" s="43" t="s">
        <v>179</v>
      </c>
      <c r="E608" s="44">
        <v>45.32</v>
      </c>
      <c r="F608" s="44">
        <v>37.83</v>
      </c>
      <c r="G608" s="44">
        <v>7.48</v>
      </c>
      <c r="H608" s="44">
        <v>43</v>
      </c>
      <c r="I608" s="44">
        <v>29</v>
      </c>
      <c r="J608" s="44">
        <v>14</v>
      </c>
      <c r="K608" s="44">
        <v>7</v>
      </c>
      <c r="L608" s="44">
        <v>7</v>
      </c>
      <c r="M608" s="45">
        <v>1</v>
      </c>
    </row>
    <row r="609" spans="1:13" ht="15.75" customHeight="1" x14ac:dyDescent="0.25">
      <c r="A609" s="4" t="s">
        <v>359</v>
      </c>
      <c r="B609" s="43">
        <v>7</v>
      </c>
      <c r="C609" s="43">
        <v>32</v>
      </c>
      <c r="D609" s="43" t="s">
        <v>179</v>
      </c>
      <c r="E609" s="44">
        <v>32.99</v>
      </c>
      <c r="F609" s="44">
        <v>37.83</v>
      </c>
      <c r="G609" s="44">
        <v>0</v>
      </c>
      <c r="H609" s="44">
        <v>29</v>
      </c>
      <c r="I609" s="44">
        <v>29</v>
      </c>
      <c r="J609" s="44">
        <v>0</v>
      </c>
      <c r="K609" s="44"/>
      <c r="L609" s="44"/>
      <c r="M609" s="45"/>
    </row>
    <row r="610" spans="1:13" ht="15.75" customHeight="1" x14ac:dyDescent="0.25">
      <c r="A610" s="4" t="s">
        <v>359</v>
      </c>
      <c r="B610" s="43">
        <v>6</v>
      </c>
      <c r="C610" s="43">
        <v>24</v>
      </c>
      <c r="D610" s="43" t="s">
        <v>171</v>
      </c>
      <c r="E610" s="44">
        <v>32</v>
      </c>
      <c r="F610" s="44">
        <v>37.83</v>
      </c>
      <c r="G610" s="44">
        <v>0</v>
      </c>
      <c r="H610" s="44">
        <v>25</v>
      </c>
      <c r="I610" s="44">
        <v>29</v>
      </c>
      <c r="J610" s="44">
        <v>0</v>
      </c>
      <c r="K610" s="44">
        <v>0</v>
      </c>
      <c r="L610" s="44">
        <v>0</v>
      </c>
      <c r="M610" s="45">
        <v>0</v>
      </c>
    </row>
    <row r="611" spans="1:13" ht="15.75" customHeight="1" x14ac:dyDescent="0.25">
      <c r="A611" s="4" t="s">
        <v>359</v>
      </c>
      <c r="B611" s="43">
        <v>7</v>
      </c>
      <c r="C611" s="43">
        <v>24</v>
      </c>
      <c r="D611" s="43" t="s">
        <v>171</v>
      </c>
      <c r="E611" s="44">
        <v>30.98</v>
      </c>
      <c r="F611" s="44">
        <v>37.83</v>
      </c>
      <c r="G611" s="44">
        <v>0</v>
      </c>
      <c r="H611" s="44">
        <v>26</v>
      </c>
      <c r="I611" s="44">
        <v>29</v>
      </c>
      <c r="J611" s="44">
        <v>0</v>
      </c>
      <c r="K611" s="44"/>
      <c r="L611" s="44"/>
      <c r="M611" s="45"/>
    </row>
    <row r="612" spans="1:13" ht="15.75" customHeight="1" x14ac:dyDescent="0.25">
      <c r="A612" s="4" t="s">
        <v>359</v>
      </c>
      <c r="B612" s="43">
        <v>8</v>
      </c>
      <c r="C612" s="43">
        <v>58</v>
      </c>
      <c r="D612" s="43" t="s">
        <v>271</v>
      </c>
      <c r="E612" s="44">
        <v>41.16</v>
      </c>
      <c r="F612" s="44">
        <v>37.83</v>
      </c>
      <c r="G612" s="44">
        <v>3.33</v>
      </c>
      <c r="H612" s="44">
        <v>23</v>
      </c>
      <c r="I612" s="44">
        <v>29</v>
      </c>
      <c r="J612" s="44">
        <v>0</v>
      </c>
      <c r="K612" s="44">
        <v>0.5</v>
      </c>
      <c r="L612" s="44">
        <v>0.5</v>
      </c>
      <c r="M612" s="45">
        <v>1</v>
      </c>
    </row>
    <row r="613" spans="1:13" ht="15.75" customHeight="1" x14ac:dyDescent="0.25">
      <c r="A613" s="4" t="s">
        <v>359</v>
      </c>
      <c r="B613" s="43">
        <v>9</v>
      </c>
      <c r="C613" s="43">
        <v>58</v>
      </c>
      <c r="D613" s="43" t="s">
        <v>271</v>
      </c>
      <c r="E613" s="44">
        <v>70.55</v>
      </c>
      <c r="F613" s="44">
        <v>37.83</v>
      </c>
      <c r="G613" s="44">
        <v>32.72</v>
      </c>
      <c r="H613" s="44">
        <v>30</v>
      </c>
      <c r="I613" s="44">
        <v>29</v>
      </c>
      <c r="J613" s="44">
        <v>1</v>
      </c>
      <c r="K613" s="44"/>
      <c r="L613" s="44"/>
      <c r="M613" s="45"/>
    </row>
    <row r="614" spans="1:13" ht="15.75" customHeight="1" x14ac:dyDescent="0.25">
      <c r="A614" s="4" t="s">
        <v>359</v>
      </c>
      <c r="B614" s="43">
        <v>2</v>
      </c>
      <c r="C614" s="43">
        <v>34</v>
      </c>
      <c r="D614" s="43" t="s">
        <v>49</v>
      </c>
      <c r="E614" s="44">
        <v>39.5</v>
      </c>
      <c r="F614" s="44">
        <v>37.83</v>
      </c>
      <c r="G614" s="44">
        <v>1.67</v>
      </c>
      <c r="H614" s="44">
        <v>35</v>
      </c>
      <c r="I614" s="44">
        <v>29</v>
      </c>
      <c r="J614" s="44">
        <v>6</v>
      </c>
      <c r="K614" s="44">
        <v>4.5</v>
      </c>
      <c r="L614" s="44">
        <v>1.5</v>
      </c>
      <c r="M614" s="45">
        <v>0.33333333333333326</v>
      </c>
    </row>
    <row r="615" spans="1:13" ht="15.75" customHeight="1" x14ac:dyDescent="0.25">
      <c r="A615" s="4" t="s">
        <v>359</v>
      </c>
      <c r="B615" s="43">
        <v>3</v>
      </c>
      <c r="C615" s="43">
        <v>34</v>
      </c>
      <c r="D615" s="43" t="s">
        <v>49</v>
      </c>
      <c r="E615" s="44">
        <v>35.32</v>
      </c>
      <c r="F615" s="44">
        <v>37.83</v>
      </c>
      <c r="G615" s="44">
        <v>0</v>
      </c>
      <c r="H615" s="44">
        <v>32</v>
      </c>
      <c r="I615" s="44">
        <v>29</v>
      </c>
      <c r="J615" s="44">
        <v>3</v>
      </c>
      <c r="K615" s="44"/>
      <c r="L615" s="44"/>
      <c r="M615" s="45"/>
    </row>
    <row r="616" spans="1:13" ht="15.75" customHeight="1" x14ac:dyDescent="0.25">
      <c r="A616" s="4" t="s">
        <v>359</v>
      </c>
      <c r="B616" s="43">
        <v>6</v>
      </c>
      <c r="C616" s="43">
        <v>23</v>
      </c>
      <c r="D616" s="43" t="s">
        <v>170</v>
      </c>
      <c r="E616" s="44">
        <v>53.16</v>
      </c>
      <c r="F616" s="44">
        <v>37.83</v>
      </c>
      <c r="G616" s="44">
        <v>15.33</v>
      </c>
      <c r="H616" s="44">
        <v>26</v>
      </c>
      <c r="I616" s="44">
        <v>29</v>
      </c>
      <c r="J616" s="44">
        <v>0</v>
      </c>
      <c r="K616" s="44">
        <v>1</v>
      </c>
      <c r="L616" s="44">
        <v>1</v>
      </c>
      <c r="M616" s="45">
        <v>1</v>
      </c>
    </row>
    <row r="617" spans="1:13" ht="15.75" customHeight="1" x14ac:dyDescent="0.25">
      <c r="A617" s="4" t="s">
        <v>359</v>
      </c>
      <c r="B617" s="43">
        <v>7</v>
      </c>
      <c r="C617" s="43">
        <v>23</v>
      </c>
      <c r="D617" s="43" t="s">
        <v>170</v>
      </c>
      <c r="E617" s="44">
        <v>38.28</v>
      </c>
      <c r="F617" s="44">
        <v>37.83</v>
      </c>
      <c r="G617" s="44">
        <v>0.44</v>
      </c>
      <c r="H617" s="44">
        <v>31</v>
      </c>
      <c r="I617" s="44">
        <v>29</v>
      </c>
      <c r="J617" s="44">
        <v>2</v>
      </c>
      <c r="K617" s="44"/>
      <c r="L617" s="44"/>
      <c r="M617" s="45"/>
    </row>
    <row r="618" spans="1:13" ht="15.75" customHeight="1" x14ac:dyDescent="0.25">
      <c r="A618" s="4" t="s">
        <v>359</v>
      </c>
      <c r="B618" s="43">
        <v>4</v>
      </c>
      <c r="C618" s="43">
        <v>39</v>
      </c>
      <c r="D618" s="43" t="s">
        <v>120</v>
      </c>
      <c r="E618" s="44">
        <v>32.15</v>
      </c>
      <c r="F618" s="44">
        <v>37.83</v>
      </c>
      <c r="G618" s="44">
        <v>0</v>
      </c>
      <c r="H618" s="44">
        <v>21</v>
      </c>
      <c r="I618" s="44">
        <v>29</v>
      </c>
      <c r="J618" s="44">
        <v>0</v>
      </c>
      <c r="K618" s="44">
        <v>1</v>
      </c>
      <c r="L618" s="44">
        <v>1</v>
      </c>
      <c r="M618" s="45">
        <v>1</v>
      </c>
    </row>
    <row r="619" spans="1:13" ht="15.75" customHeight="1" x14ac:dyDescent="0.25">
      <c r="A619" s="4" t="s">
        <v>359</v>
      </c>
      <c r="B619" s="43">
        <v>5</v>
      </c>
      <c r="C619" s="43">
        <v>39</v>
      </c>
      <c r="D619" s="43" t="s">
        <v>120</v>
      </c>
      <c r="E619" s="44">
        <v>34.14</v>
      </c>
      <c r="F619" s="44">
        <v>37.83</v>
      </c>
      <c r="G619" s="44">
        <v>0</v>
      </c>
      <c r="H619" s="44">
        <v>31</v>
      </c>
      <c r="I619" s="44">
        <v>29</v>
      </c>
      <c r="J619" s="44">
        <v>2</v>
      </c>
      <c r="K619" s="44"/>
      <c r="L619" s="44"/>
      <c r="M619" s="45"/>
    </row>
    <row r="620" spans="1:13" ht="15.75" customHeight="1" x14ac:dyDescent="0.25">
      <c r="A620" s="4" t="s">
        <v>359</v>
      </c>
      <c r="B620" s="43">
        <v>4</v>
      </c>
      <c r="C620" s="43">
        <v>31</v>
      </c>
      <c r="D620" s="43" t="s">
        <v>112</v>
      </c>
      <c r="E620" s="44">
        <v>34.78</v>
      </c>
      <c r="F620" s="44">
        <v>37.83</v>
      </c>
      <c r="G620" s="44">
        <v>0</v>
      </c>
      <c r="H620" s="44">
        <v>29</v>
      </c>
      <c r="I620" s="44">
        <v>29</v>
      </c>
      <c r="J620" s="44">
        <v>0</v>
      </c>
      <c r="K620" s="44">
        <v>0</v>
      </c>
      <c r="L620" s="44">
        <v>0</v>
      </c>
      <c r="M620" s="45">
        <v>0</v>
      </c>
    </row>
    <row r="621" spans="1:13" ht="15.75" customHeight="1" x14ac:dyDescent="0.25">
      <c r="A621" s="4" t="s">
        <v>359</v>
      </c>
      <c r="B621" s="43">
        <v>5</v>
      </c>
      <c r="C621" s="43">
        <v>31</v>
      </c>
      <c r="D621" s="43" t="s">
        <v>112</v>
      </c>
      <c r="E621" s="44">
        <v>33.04</v>
      </c>
      <c r="F621" s="44">
        <v>37.83</v>
      </c>
      <c r="G621" s="44">
        <v>0</v>
      </c>
      <c r="H621" s="44">
        <v>27</v>
      </c>
      <c r="I621" s="44">
        <v>29</v>
      </c>
      <c r="J621" s="44">
        <v>0</v>
      </c>
      <c r="K621" s="44"/>
      <c r="L621" s="44"/>
      <c r="M621" s="45"/>
    </row>
    <row r="622" spans="1:13" ht="15.75" customHeight="1" x14ac:dyDescent="0.25">
      <c r="A622" s="4" t="s">
        <v>359</v>
      </c>
      <c r="B622" s="43">
        <v>4</v>
      </c>
      <c r="C622" s="43">
        <v>17</v>
      </c>
      <c r="D622" s="43" t="s">
        <v>98</v>
      </c>
      <c r="E622" s="44">
        <v>28.21</v>
      </c>
      <c r="F622" s="44">
        <v>37.83</v>
      </c>
      <c r="G622" s="44">
        <v>0</v>
      </c>
      <c r="H622" s="44">
        <v>23</v>
      </c>
      <c r="I622" s="44">
        <v>29</v>
      </c>
      <c r="J622" s="44">
        <v>0</v>
      </c>
      <c r="K622" s="44">
        <v>1</v>
      </c>
      <c r="L622" s="44">
        <v>1</v>
      </c>
      <c r="M622" s="45">
        <v>1</v>
      </c>
    </row>
    <row r="623" spans="1:13" ht="15.75" customHeight="1" x14ac:dyDescent="0.25">
      <c r="A623" s="4" t="s">
        <v>359</v>
      </c>
      <c r="B623" s="43">
        <v>5</v>
      </c>
      <c r="C623" s="43">
        <v>17</v>
      </c>
      <c r="D623" s="43" t="s">
        <v>98</v>
      </c>
      <c r="E623" s="44">
        <v>34.26</v>
      </c>
      <c r="F623" s="44">
        <v>37.83</v>
      </c>
      <c r="G623" s="44">
        <v>0</v>
      </c>
      <c r="H623" s="44">
        <v>31</v>
      </c>
      <c r="I623" s="44">
        <v>29</v>
      </c>
      <c r="J623" s="44">
        <v>2</v>
      </c>
      <c r="K623" s="44"/>
      <c r="L623" s="44"/>
      <c r="M623" s="45"/>
    </row>
    <row r="624" spans="1:13" ht="15.75" customHeight="1" x14ac:dyDescent="0.25">
      <c r="A624" s="4" t="s">
        <v>359</v>
      </c>
      <c r="B624" s="43">
        <v>6</v>
      </c>
      <c r="C624" s="43">
        <v>47</v>
      </c>
      <c r="D624" s="43" t="s">
        <v>194</v>
      </c>
      <c r="E624" s="44">
        <v>44.59</v>
      </c>
      <c r="F624" s="44">
        <v>37.83</v>
      </c>
      <c r="G624" s="44">
        <v>6.76</v>
      </c>
      <c r="H624" s="44">
        <v>42</v>
      </c>
      <c r="I624" s="44">
        <v>29</v>
      </c>
      <c r="J624" s="44">
        <v>13</v>
      </c>
      <c r="K624" s="44">
        <v>12.5</v>
      </c>
      <c r="L624" s="44">
        <v>0.5</v>
      </c>
      <c r="M624" s="45">
        <v>0.04</v>
      </c>
    </row>
    <row r="625" spans="1:13" ht="15.75" customHeight="1" x14ac:dyDescent="0.25">
      <c r="A625" s="4" t="s">
        <v>359</v>
      </c>
      <c r="B625" s="43">
        <v>7</v>
      </c>
      <c r="C625" s="43">
        <v>47</v>
      </c>
      <c r="D625" s="43" t="s">
        <v>194</v>
      </c>
      <c r="E625" s="44">
        <v>74.349999999999994</v>
      </c>
      <c r="F625" s="44">
        <v>37.83</v>
      </c>
      <c r="G625" s="44">
        <v>36.520000000000003</v>
      </c>
      <c r="H625" s="44">
        <v>41</v>
      </c>
      <c r="I625" s="44">
        <v>29</v>
      </c>
      <c r="J625" s="44">
        <v>12</v>
      </c>
      <c r="K625" s="44"/>
      <c r="L625" s="44"/>
      <c r="M625" s="45"/>
    </row>
    <row r="626" spans="1:13" ht="15.75" customHeight="1" x14ac:dyDescent="0.25">
      <c r="A626" s="4" t="s">
        <v>359</v>
      </c>
      <c r="B626" s="43">
        <v>8</v>
      </c>
      <c r="C626" s="43">
        <v>47</v>
      </c>
      <c r="D626" s="43" t="s">
        <v>260</v>
      </c>
      <c r="E626" s="44">
        <v>37.29</v>
      </c>
      <c r="F626" s="44">
        <v>37.83</v>
      </c>
      <c r="G626" s="44">
        <v>0</v>
      </c>
      <c r="H626" s="44">
        <v>21</v>
      </c>
      <c r="I626" s="44">
        <v>29</v>
      </c>
      <c r="J626" s="44">
        <v>0</v>
      </c>
      <c r="K626" s="44">
        <v>0</v>
      </c>
      <c r="L626" s="44">
        <v>0</v>
      </c>
      <c r="M626" s="45">
        <v>0</v>
      </c>
    </row>
    <row r="627" spans="1:13" ht="15.75" customHeight="1" x14ac:dyDescent="0.25">
      <c r="A627" s="4" t="s">
        <v>359</v>
      </c>
      <c r="B627" s="43">
        <v>9</v>
      </c>
      <c r="C627" s="43">
        <v>47</v>
      </c>
      <c r="D627" s="43" t="s">
        <v>260</v>
      </c>
      <c r="E627" s="44">
        <v>34.85</v>
      </c>
      <c r="F627" s="44">
        <v>37.83</v>
      </c>
      <c r="G627" s="44">
        <v>0</v>
      </c>
      <c r="H627" s="44">
        <v>27</v>
      </c>
      <c r="I627" s="44">
        <v>29</v>
      </c>
      <c r="J627" s="44">
        <v>0</v>
      </c>
      <c r="K627" s="44"/>
      <c r="L627" s="44"/>
      <c r="M627" s="45"/>
    </row>
    <row r="628" spans="1:13" ht="15.75" customHeight="1" x14ac:dyDescent="0.25">
      <c r="A628" s="4" t="s">
        <v>359</v>
      </c>
      <c r="B628" s="43">
        <v>10</v>
      </c>
      <c r="C628" s="43">
        <v>28</v>
      </c>
      <c r="D628" s="43" t="s">
        <v>307</v>
      </c>
      <c r="E628" s="44">
        <v>33.26</v>
      </c>
      <c r="F628" s="44">
        <v>37.83</v>
      </c>
      <c r="G628" s="44">
        <v>0</v>
      </c>
      <c r="H628" s="44">
        <v>31</v>
      </c>
      <c r="I628" s="44">
        <v>29</v>
      </c>
      <c r="J628" s="44">
        <v>2</v>
      </c>
      <c r="K628" s="44">
        <v>5.75</v>
      </c>
      <c r="L628" s="44">
        <v>3.75</v>
      </c>
      <c r="M628" s="45">
        <v>0.65217391304347827</v>
      </c>
    </row>
    <row r="629" spans="1:13" ht="15.75" customHeight="1" x14ac:dyDescent="0.25">
      <c r="A629" s="4" t="s">
        <v>359</v>
      </c>
      <c r="B629" s="43">
        <v>11</v>
      </c>
      <c r="C629" s="43">
        <v>28</v>
      </c>
      <c r="D629" s="43" t="s">
        <v>307</v>
      </c>
      <c r="E629" s="44">
        <v>44.45</v>
      </c>
      <c r="F629" s="44">
        <v>37.83</v>
      </c>
      <c r="G629" s="44">
        <v>6.62</v>
      </c>
      <c r="H629" s="44">
        <v>38.5</v>
      </c>
      <c r="I629" s="44">
        <v>29</v>
      </c>
      <c r="J629" s="44">
        <v>9.5</v>
      </c>
      <c r="K629" s="44"/>
      <c r="L629" s="44"/>
      <c r="M629" s="45"/>
    </row>
    <row r="630" spans="1:13" ht="15.75" customHeight="1" x14ac:dyDescent="0.25">
      <c r="A630" s="4" t="s">
        <v>359</v>
      </c>
      <c r="B630" s="43">
        <v>2</v>
      </c>
      <c r="C630" s="43">
        <v>14</v>
      </c>
      <c r="D630" s="43" t="s">
        <v>29</v>
      </c>
      <c r="E630" s="44">
        <v>82.94</v>
      </c>
      <c r="F630" s="44">
        <v>37.83</v>
      </c>
      <c r="G630" s="44">
        <v>45.1</v>
      </c>
      <c r="H630" s="44">
        <v>24</v>
      </c>
      <c r="I630" s="44">
        <v>29</v>
      </c>
      <c r="J630" s="44">
        <v>0</v>
      </c>
      <c r="K630" s="44">
        <v>0</v>
      </c>
      <c r="L630" s="44">
        <v>0</v>
      </c>
      <c r="M630" s="45">
        <v>0</v>
      </c>
    </row>
    <row r="631" spans="1:13" ht="15.75" customHeight="1" x14ac:dyDescent="0.25">
      <c r="A631" s="4" t="s">
        <v>359</v>
      </c>
      <c r="B631" s="43">
        <v>3</v>
      </c>
      <c r="C631" s="43">
        <v>14</v>
      </c>
      <c r="D631" s="43" t="s">
        <v>29</v>
      </c>
      <c r="E631" s="44">
        <v>26.57</v>
      </c>
      <c r="F631" s="44">
        <v>37.83</v>
      </c>
      <c r="G631" s="44">
        <v>0</v>
      </c>
      <c r="H631" s="44">
        <v>21</v>
      </c>
      <c r="I631" s="44">
        <v>29</v>
      </c>
      <c r="J631" s="44">
        <v>0</v>
      </c>
      <c r="K631" s="44"/>
      <c r="L631" s="44"/>
      <c r="M631" s="45"/>
    </row>
    <row r="632" spans="1:13" ht="15.75" customHeight="1" x14ac:dyDescent="0.25">
      <c r="A632" s="4" t="s">
        <v>359</v>
      </c>
      <c r="B632" s="43">
        <v>8</v>
      </c>
      <c r="C632" s="43">
        <v>12</v>
      </c>
      <c r="D632" s="43" t="s">
        <v>225</v>
      </c>
      <c r="E632" s="44">
        <v>33.159999999999997</v>
      </c>
      <c r="F632" s="44">
        <v>37.83</v>
      </c>
      <c r="G632" s="44">
        <v>0</v>
      </c>
      <c r="H632" s="44">
        <v>24</v>
      </c>
      <c r="I632" s="44">
        <v>29</v>
      </c>
      <c r="J632" s="44">
        <v>0</v>
      </c>
      <c r="K632" s="44">
        <v>10.5</v>
      </c>
      <c r="L632" s="44">
        <v>10.5</v>
      </c>
      <c r="M632" s="45">
        <v>1</v>
      </c>
    </row>
    <row r="633" spans="1:13" ht="15.75" customHeight="1" x14ac:dyDescent="0.25">
      <c r="A633" s="4" t="s">
        <v>359</v>
      </c>
      <c r="B633" s="43">
        <v>9</v>
      </c>
      <c r="C633" s="43">
        <v>12</v>
      </c>
      <c r="D633" s="43" t="s">
        <v>225</v>
      </c>
      <c r="E633" s="44">
        <v>86.33</v>
      </c>
      <c r="F633" s="44">
        <v>37.83</v>
      </c>
      <c r="G633" s="44">
        <v>48.5</v>
      </c>
      <c r="H633" s="44">
        <v>50</v>
      </c>
      <c r="I633" s="44">
        <v>29</v>
      </c>
      <c r="J633" s="44">
        <v>21</v>
      </c>
      <c r="K633" s="44"/>
      <c r="L633" s="44"/>
      <c r="M633" s="45"/>
    </row>
    <row r="634" spans="1:13" ht="15.75" customHeight="1" x14ac:dyDescent="0.25">
      <c r="A634" s="4" t="s">
        <v>359</v>
      </c>
      <c r="B634" s="43">
        <v>4</v>
      </c>
      <c r="C634" s="43">
        <v>11</v>
      </c>
      <c r="D634" s="43" t="s">
        <v>92</v>
      </c>
      <c r="E634" s="44">
        <v>29.59</v>
      </c>
      <c r="F634" s="44">
        <v>37.83</v>
      </c>
      <c r="G634" s="44">
        <v>0</v>
      </c>
      <c r="H634" s="44">
        <v>26</v>
      </c>
      <c r="I634" s="44">
        <v>29</v>
      </c>
      <c r="J634" s="44">
        <v>0</v>
      </c>
      <c r="K634" s="44">
        <v>0</v>
      </c>
      <c r="L634" s="44">
        <v>0</v>
      </c>
      <c r="M634" s="45">
        <v>0</v>
      </c>
    </row>
    <row r="635" spans="1:13" ht="15.75" customHeight="1" x14ac:dyDescent="0.25">
      <c r="A635" s="4" t="s">
        <v>359</v>
      </c>
      <c r="B635" s="43">
        <v>5</v>
      </c>
      <c r="C635" s="43">
        <v>11</v>
      </c>
      <c r="D635" s="43" t="s">
        <v>92</v>
      </c>
      <c r="E635" s="44">
        <v>25.61</v>
      </c>
      <c r="F635" s="44">
        <v>37.83</v>
      </c>
      <c r="G635" s="44">
        <v>0</v>
      </c>
      <c r="H635" s="44">
        <v>19</v>
      </c>
      <c r="I635" s="44">
        <v>29</v>
      </c>
      <c r="J635" s="44">
        <v>0</v>
      </c>
      <c r="K635" s="44"/>
      <c r="L635" s="44"/>
      <c r="M635" s="45"/>
    </row>
    <row r="636" spans="1:13" ht="15.75" customHeight="1" x14ac:dyDescent="0.25">
      <c r="A636" s="4" t="s">
        <v>359</v>
      </c>
      <c r="B636" s="43">
        <v>10</v>
      </c>
      <c r="C636" s="43">
        <v>6</v>
      </c>
      <c r="D636" s="43" t="s">
        <v>285</v>
      </c>
      <c r="E636" s="44">
        <v>31.45</v>
      </c>
      <c r="F636" s="44">
        <v>37.83</v>
      </c>
      <c r="G636" s="44">
        <v>0</v>
      </c>
      <c r="H636" s="44">
        <v>27</v>
      </c>
      <c r="I636" s="44">
        <v>29</v>
      </c>
      <c r="J636" s="44">
        <v>0</v>
      </c>
      <c r="K636" s="44">
        <v>0</v>
      </c>
      <c r="L636" s="44">
        <v>0</v>
      </c>
      <c r="M636" s="45">
        <v>0</v>
      </c>
    </row>
    <row r="637" spans="1:13" ht="15.75" customHeight="1" x14ac:dyDescent="0.25">
      <c r="A637" s="4" t="s">
        <v>359</v>
      </c>
      <c r="B637" s="43">
        <v>11</v>
      </c>
      <c r="C637" s="43">
        <v>6</v>
      </c>
      <c r="D637" s="43" t="s">
        <v>285</v>
      </c>
      <c r="E637" s="44">
        <v>29.31</v>
      </c>
      <c r="F637" s="44">
        <v>37.83</v>
      </c>
      <c r="G637" s="44">
        <v>0</v>
      </c>
      <c r="H637" s="44">
        <v>25</v>
      </c>
      <c r="I637" s="44">
        <v>29</v>
      </c>
      <c r="J637" s="44">
        <v>0</v>
      </c>
      <c r="K637" s="44"/>
      <c r="L637" s="44"/>
      <c r="M637" s="45"/>
    </row>
    <row r="638" spans="1:13" ht="15.75" customHeight="1" x14ac:dyDescent="0.25">
      <c r="A638" s="4" t="s">
        <v>359</v>
      </c>
      <c r="B638" s="43">
        <v>2</v>
      </c>
      <c r="C638" s="43">
        <v>11</v>
      </c>
      <c r="D638" s="43" t="s">
        <v>26</v>
      </c>
      <c r="E638" s="44">
        <v>33.119999999999997</v>
      </c>
      <c r="F638" s="44">
        <v>37.83</v>
      </c>
      <c r="G638" s="44">
        <v>0</v>
      </c>
      <c r="H638" s="44">
        <v>29</v>
      </c>
      <c r="I638" s="44">
        <v>29</v>
      </c>
      <c r="J638" s="44">
        <v>0</v>
      </c>
      <c r="K638" s="44">
        <v>0</v>
      </c>
      <c r="L638" s="44">
        <v>0</v>
      </c>
      <c r="M638" s="45">
        <v>0</v>
      </c>
    </row>
    <row r="639" spans="1:13" ht="15.75" customHeight="1" x14ac:dyDescent="0.25">
      <c r="A639" s="4" t="s">
        <v>359</v>
      </c>
      <c r="B639" s="43">
        <v>3</v>
      </c>
      <c r="C639" s="43">
        <v>11</v>
      </c>
      <c r="D639" s="43" t="s">
        <v>26</v>
      </c>
      <c r="E639" s="44">
        <v>28.05</v>
      </c>
      <c r="F639" s="44">
        <v>37.83</v>
      </c>
      <c r="G639" s="44">
        <v>0</v>
      </c>
      <c r="H639" s="44">
        <v>21</v>
      </c>
      <c r="I639" s="44">
        <v>29</v>
      </c>
      <c r="J639" s="44">
        <v>0</v>
      </c>
      <c r="K639" s="44"/>
      <c r="L639" s="44"/>
      <c r="M639" s="45"/>
    </row>
    <row r="640" spans="1:13" ht="15.75" customHeight="1" x14ac:dyDescent="0.25">
      <c r="A640" s="4" t="s">
        <v>359</v>
      </c>
      <c r="B640" s="43">
        <v>6</v>
      </c>
      <c r="C640" s="43">
        <v>54</v>
      </c>
      <c r="D640" s="43" t="s">
        <v>201</v>
      </c>
      <c r="E640" s="44">
        <v>39.11</v>
      </c>
      <c r="F640" s="44">
        <v>37.83</v>
      </c>
      <c r="G640" s="44">
        <v>1.28</v>
      </c>
      <c r="H640" s="44">
        <v>36</v>
      </c>
      <c r="I640" s="44">
        <v>29</v>
      </c>
      <c r="J640" s="44">
        <v>7</v>
      </c>
      <c r="K640" s="44">
        <v>6</v>
      </c>
      <c r="L640" s="44">
        <v>1</v>
      </c>
      <c r="M640" s="45">
        <v>0.16666666666666663</v>
      </c>
    </row>
    <row r="641" spans="1:13" ht="15.75" customHeight="1" x14ac:dyDescent="0.25">
      <c r="A641" s="4" t="s">
        <v>359</v>
      </c>
      <c r="B641" s="43">
        <v>7</v>
      </c>
      <c r="C641" s="43">
        <v>54</v>
      </c>
      <c r="D641" s="43" t="s">
        <v>201</v>
      </c>
      <c r="E641" s="44">
        <v>42.4</v>
      </c>
      <c r="F641" s="44">
        <v>37.83</v>
      </c>
      <c r="G641" s="44">
        <v>4.57</v>
      </c>
      <c r="H641" s="44">
        <v>34</v>
      </c>
      <c r="I641" s="44">
        <v>29</v>
      </c>
      <c r="J641" s="44">
        <v>5</v>
      </c>
      <c r="K641" s="44"/>
      <c r="L641" s="44"/>
      <c r="M641" s="45"/>
    </row>
    <row r="642" spans="1:13" ht="15.75" customHeight="1" x14ac:dyDescent="0.25">
      <c r="A642" s="4" t="s">
        <v>359</v>
      </c>
      <c r="B642" s="43">
        <v>4</v>
      </c>
      <c r="C642" s="43">
        <v>50</v>
      </c>
      <c r="D642" s="43" t="s">
        <v>131</v>
      </c>
      <c r="E642" s="44">
        <v>32.92</v>
      </c>
      <c r="F642" s="44">
        <v>37.83</v>
      </c>
      <c r="G642" s="44">
        <v>0</v>
      </c>
      <c r="H642" s="44">
        <v>25</v>
      </c>
      <c r="I642" s="44">
        <v>29</v>
      </c>
      <c r="J642" s="44">
        <v>0</v>
      </c>
      <c r="K642" s="44">
        <v>2.5</v>
      </c>
      <c r="L642" s="44">
        <v>2.5</v>
      </c>
      <c r="M642" s="45">
        <v>1</v>
      </c>
    </row>
    <row r="643" spans="1:13" ht="15.75" customHeight="1" x14ac:dyDescent="0.25">
      <c r="A643" s="4" t="s">
        <v>359</v>
      </c>
      <c r="B643" s="43">
        <v>5</v>
      </c>
      <c r="C643" s="43">
        <v>50</v>
      </c>
      <c r="D643" s="43" t="s">
        <v>131</v>
      </c>
      <c r="E643" s="44">
        <v>71.09</v>
      </c>
      <c r="F643" s="44">
        <v>37.83</v>
      </c>
      <c r="G643" s="44">
        <v>33.26</v>
      </c>
      <c r="H643" s="44">
        <v>34</v>
      </c>
      <c r="I643" s="44">
        <v>29</v>
      </c>
      <c r="J643" s="44">
        <v>5</v>
      </c>
      <c r="K643" s="44"/>
      <c r="L643" s="44"/>
      <c r="M643" s="45"/>
    </row>
    <row r="644" spans="1:13" ht="15.75" customHeight="1" x14ac:dyDescent="0.25">
      <c r="A644" s="4" t="s">
        <v>359</v>
      </c>
      <c r="B644" s="43">
        <v>10</v>
      </c>
      <c r="C644" s="43">
        <v>17</v>
      </c>
      <c r="D644" s="43" t="s">
        <v>296</v>
      </c>
      <c r="E644" s="44">
        <v>27.85</v>
      </c>
      <c r="F644" s="44">
        <v>37.83</v>
      </c>
      <c r="G644" s="44">
        <v>0</v>
      </c>
      <c r="H644" s="44">
        <v>25</v>
      </c>
      <c r="I644" s="44">
        <v>29</v>
      </c>
      <c r="J644" s="44">
        <v>0</v>
      </c>
      <c r="K644" s="44">
        <v>0</v>
      </c>
      <c r="L644" s="44">
        <v>0</v>
      </c>
      <c r="M644" s="45">
        <v>0</v>
      </c>
    </row>
    <row r="645" spans="1:13" ht="15.75" customHeight="1" x14ac:dyDescent="0.25">
      <c r="A645" s="4" t="s">
        <v>359</v>
      </c>
      <c r="B645" s="43">
        <v>11</v>
      </c>
      <c r="C645" s="43">
        <v>17</v>
      </c>
      <c r="D645" s="43" t="s">
        <v>296</v>
      </c>
      <c r="E645" s="44">
        <v>38.08</v>
      </c>
      <c r="F645" s="44">
        <v>37.83</v>
      </c>
      <c r="G645" s="44">
        <v>0.24</v>
      </c>
      <c r="H645" s="44">
        <v>28</v>
      </c>
      <c r="I645" s="44">
        <v>29</v>
      </c>
      <c r="J645" s="44">
        <v>0</v>
      </c>
      <c r="K645" s="44"/>
      <c r="L645" s="44"/>
      <c r="M645" s="45"/>
    </row>
    <row r="646" spans="1:13" ht="15.75" customHeight="1" x14ac:dyDescent="0.25">
      <c r="A646" s="4" t="s">
        <v>359</v>
      </c>
      <c r="B646" s="43">
        <v>2</v>
      </c>
      <c r="C646" s="43">
        <v>18</v>
      </c>
      <c r="D646" s="43" t="s">
        <v>33</v>
      </c>
      <c r="E646" s="44">
        <v>33.06</v>
      </c>
      <c r="F646" s="44">
        <v>37.83</v>
      </c>
      <c r="G646" s="44">
        <v>0</v>
      </c>
      <c r="H646" s="44">
        <v>31</v>
      </c>
      <c r="I646" s="44">
        <v>29</v>
      </c>
      <c r="J646" s="44">
        <v>2</v>
      </c>
      <c r="K646" s="44">
        <v>1</v>
      </c>
      <c r="L646" s="44">
        <v>1</v>
      </c>
      <c r="M646" s="45">
        <v>1</v>
      </c>
    </row>
    <row r="647" spans="1:13" ht="15.75" customHeight="1" x14ac:dyDescent="0.25">
      <c r="A647" s="4" t="s">
        <v>359</v>
      </c>
      <c r="B647" s="43">
        <v>3</v>
      </c>
      <c r="C647" s="43">
        <v>18</v>
      </c>
      <c r="D647" s="43" t="s">
        <v>33</v>
      </c>
      <c r="E647" s="44">
        <v>31.46</v>
      </c>
      <c r="F647" s="44">
        <v>37.83</v>
      </c>
      <c r="G647" s="44">
        <v>0</v>
      </c>
      <c r="H647" s="44">
        <v>25</v>
      </c>
      <c r="I647" s="44">
        <v>29</v>
      </c>
      <c r="J647" s="44">
        <v>0</v>
      </c>
      <c r="K647" s="44"/>
      <c r="L647" s="44"/>
      <c r="M647" s="45"/>
    </row>
    <row r="648" spans="1:13" ht="15.75" customHeight="1" x14ac:dyDescent="0.25">
      <c r="A648" s="4" t="s">
        <v>359</v>
      </c>
      <c r="B648" s="43">
        <v>10</v>
      </c>
      <c r="C648" s="43">
        <v>43</v>
      </c>
      <c r="D648" s="43" t="s">
        <v>322</v>
      </c>
      <c r="E648" s="44">
        <v>80.17</v>
      </c>
      <c r="F648" s="44">
        <v>37.83</v>
      </c>
      <c r="G648" s="44">
        <v>42.34</v>
      </c>
      <c r="H648" s="44">
        <v>37</v>
      </c>
      <c r="I648" s="44">
        <v>29</v>
      </c>
      <c r="J648" s="44">
        <v>8</v>
      </c>
      <c r="K648" s="44">
        <v>5.5</v>
      </c>
      <c r="L648" s="44">
        <v>2.5</v>
      </c>
      <c r="M648" s="45">
        <v>0.45454545454545453</v>
      </c>
    </row>
    <row r="649" spans="1:13" ht="15.75" customHeight="1" x14ac:dyDescent="0.25">
      <c r="A649" s="4" t="s">
        <v>359</v>
      </c>
      <c r="B649" s="43">
        <v>11</v>
      </c>
      <c r="C649" s="43">
        <v>43</v>
      </c>
      <c r="D649" s="43" t="s">
        <v>322</v>
      </c>
      <c r="E649" s="44">
        <v>40.54</v>
      </c>
      <c r="F649" s="44">
        <v>37.83</v>
      </c>
      <c r="G649" s="44">
        <v>2.7</v>
      </c>
      <c r="H649" s="44">
        <v>32</v>
      </c>
      <c r="I649" s="44">
        <v>29</v>
      </c>
      <c r="J649" s="44">
        <v>3</v>
      </c>
      <c r="K649" s="44"/>
      <c r="L649" s="44"/>
      <c r="M649" s="45"/>
    </row>
    <row r="650" spans="1:13" ht="15.75" customHeight="1" x14ac:dyDescent="0.25"/>
    <row r="651" spans="1:13" ht="15.75" customHeight="1" x14ac:dyDescent="0.25"/>
    <row r="652" spans="1:13" ht="15.75" customHeight="1" x14ac:dyDescent="0.25"/>
    <row r="653" spans="1:13" ht="15.75" customHeight="1" x14ac:dyDescent="0.25"/>
    <row r="654" spans="1:13" ht="15.75" customHeight="1" x14ac:dyDescent="0.25"/>
    <row r="655" spans="1:13" ht="15.75" customHeight="1" x14ac:dyDescent="0.25"/>
    <row r="656" spans="1:13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000"/>
  <sheetViews>
    <sheetView workbookViewId="0">
      <selection activeCell="F1" sqref="F1:F1048576"/>
    </sheetView>
  </sheetViews>
  <sheetFormatPr defaultColWidth="14.42578125" defaultRowHeight="15" customHeight="1" x14ac:dyDescent="0.25"/>
  <cols>
    <col min="1" max="1" width="65.7109375" customWidth="1"/>
    <col min="2" max="3" width="8.7109375" customWidth="1"/>
    <col min="4" max="4" width="25.7109375" customWidth="1"/>
    <col min="5" max="5" width="30.7109375" customWidth="1"/>
    <col min="6" max="24" width="9.140625" customWidth="1"/>
  </cols>
  <sheetData>
    <row r="1" spans="1:5" ht="22.5" customHeight="1" x14ac:dyDescent="0.3">
      <c r="A1" s="40" t="s">
        <v>374</v>
      </c>
    </row>
    <row r="2" spans="1:5" x14ac:dyDescent="0.25">
      <c r="A2" s="4" t="s">
        <v>353</v>
      </c>
    </row>
    <row r="3" spans="1:5" x14ac:dyDescent="0.25">
      <c r="A3" s="4" t="s">
        <v>375</v>
      </c>
    </row>
    <row r="4" spans="1:5" x14ac:dyDescent="0.25">
      <c r="A4" s="4" t="s">
        <v>353</v>
      </c>
    </row>
    <row r="5" spans="1:5" x14ac:dyDescent="0.25">
      <c r="A5" s="41" t="s">
        <v>355</v>
      </c>
      <c r="B5" s="42" t="s">
        <v>356</v>
      </c>
      <c r="C5" s="42" t="s">
        <v>357</v>
      </c>
      <c r="D5" s="42" t="s">
        <v>358</v>
      </c>
      <c r="E5" s="42" t="str">
        <f>'Mapping Summary'!E5</f>
        <v>Mouse mAb 3D10, 10 µg/ml</v>
      </c>
    </row>
    <row r="6" spans="1:5" x14ac:dyDescent="0.25">
      <c r="A6" s="4" t="s">
        <v>359</v>
      </c>
      <c r="B6" s="43">
        <v>2</v>
      </c>
      <c r="C6" s="43">
        <v>2</v>
      </c>
      <c r="D6" s="43" t="s">
        <v>17</v>
      </c>
      <c r="E6" s="44">
        <f>'Mapping Summary'!H6+400</f>
        <v>425</v>
      </c>
    </row>
    <row r="7" spans="1:5" x14ac:dyDescent="0.25">
      <c r="A7" s="4" t="s">
        <v>359</v>
      </c>
      <c r="B7" s="43">
        <v>2</v>
      </c>
      <c r="C7" s="43">
        <v>3</v>
      </c>
      <c r="D7" s="43" t="s">
        <v>18</v>
      </c>
      <c r="E7" s="44">
        <f>'Mapping Summary'!H7+400</f>
        <v>415</v>
      </c>
    </row>
    <row r="8" spans="1:5" x14ac:dyDescent="0.25">
      <c r="A8" s="4" t="s">
        <v>359</v>
      </c>
      <c r="B8" s="43">
        <v>2</v>
      </c>
      <c r="C8" s="43">
        <v>4</v>
      </c>
      <c r="D8" s="43" t="s">
        <v>19</v>
      </c>
      <c r="E8" s="44">
        <f>'Mapping Summary'!H8+400</f>
        <v>405</v>
      </c>
    </row>
    <row r="9" spans="1:5" x14ac:dyDescent="0.25">
      <c r="A9" s="4" t="s">
        <v>359</v>
      </c>
      <c r="B9" s="43">
        <v>2</v>
      </c>
      <c r="C9" s="43">
        <v>5</v>
      </c>
      <c r="D9" s="43" t="s">
        <v>20</v>
      </c>
      <c r="E9" s="44">
        <f>'Mapping Summary'!H9+400</f>
        <v>412.5</v>
      </c>
    </row>
    <row r="10" spans="1:5" x14ac:dyDescent="0.25">
      <c r="A10" s="4" t="s">
        <v>359</v>
      </c>
      <c r="B10" s="43">
        <v>2</v>
      </c>
      <c r="C10" s="43">
        <v>6</v>
      </c>
      <c r="D10" s="43" t="s">
        <v>21</v>
      </c>
      <c r="E10" s="44">
        <f>'Mapping Summary'!H10+400</f>
        <v>400</v>
      </c>
    </row>
    <row r="11" spans="1:5" x14ac:dyDescent="0.25">
      <c r="A11" s="4" t="s">
        <v>359</v>
      </c>
      <c r="B11" s="43">
        <v>2</v>
      </c>
      <c r="C11" s="43">
        <v>7</v>
      </c>
      <c r="D11" s="43" t="s">
        <v>22</v>
      </c>
      <c r="E11" s="44">
        <f>'Mapping Summary'!H11+400</f>
        <v>424.5</v>
      </c>
    </row>
    <row r="12" spans="1:5" x14ac:dyDescent="0.25">
      <c r="A12" s="4" t="s">
        <v>359</v>
      </c>
      <c r="B12" s="43">
        <v>2</v>
      </c>
      <c r="C12" s="43">
        <v>8</v>
      </c>
      <c r="D12" s="43" t="s">
        <v>23</v>
      </c>
      <c r="E12" s="44">
        <f>'Mapping Summary'!H12+400</f>
        <v>407.75</v>
      </c>
    </row>
    <row r="13" spans="1:5" x14ac:dyDescent="0.25">
      <c r="A13" s="4" t="s">
        <v>359</v>
      </c>
      <c r="B13" s="43">
        <v>2</v>
      </c>
      <c r="C13" s="43">
        <v>9</v>
      </c>
      <c r="D13" s="43" t="s">
        <v>24</v>
      </c>
      <c r="E13" s="44">
        <f>'Mapping Summary'!H13+400</f>
        <v>423</v>
      </c>
    </row>
    <row r="14" spans="1:5" x14ac:dyDescent="0.25">
      <c r="A14" s="4" t="s">
        <v>359</v>
      </c>
      <c r="B14" s="43">
        <v>2</v>
      </c>
      <c r="C14" s="43">
        <v>10</v>
      </c>
      <c r="D14" s="43" t="s">
        <v>25</v>
      </c>
      <c r="E14" s="44">
        <f>'Mapping Summary'!H14+400</f>
        <v>424</v>
      </c>
    </row>
    <row r="15" spans="1:5" x14ac:dyDescent="0.25">
      <c r="A15" s="4" t="s">
        <v>359</v>
      </c>
      <c r="B15" s="43">
        <v>2</v>
      </c>
      <c r="C15" s="43">
        <v>11</v>
      </c>
      <c r="D15" s="43" t="s">
        <v>26</v>
      </c>
      <c r="E15" s="44">
        <f>'Mapping Summary'!H15+400</f>
        <v>400</v>
      </c>
    </row>
    <row r="16" spans="1:5" x14ac:dyDescent="0.25">
      <c r="A16" s="4" t="s">
        <v>359</v>
      </c>
      <c r="B16" s="43">
        <v>2</v>
      </c>
      <c r="C16" s="43">
        <v>12</v>
      </c>
      <c r="D16" s="43" t="s">
        <v>27</v>
      </c>
      <c r="E16" s="44">
        <f>'Mapping Summary'!H16+400</f>
        <v>400</v>
      </c>
    </row>
    <row r="17" spans="1:5" x14ac:dyDescent="0.25">
      <c r="A17" s="4" t="s">
        <v>359</v>
      </c>
      <c r="B17" s="43">
        <v>2</v>
      </c>
      <c r="C17" s="43">
        <v>13</v>
      </c>
      <c r="D17" s="43" t="s">
        <v>28</v>
      </c>
      <c r="E17" s="44">
        <f>'Mapping Summary'!H17+400</f>
        <v>400</v>
      </c>
    </row>
    <row r="18" spans="1:5" x14ac:dyDescent="0.25">
      <c r="A18" s="4" t="s">
        <v>359</v>
      </c>
      <c r="B18" s="43">
        <v>2</v>
      </c>
      <c r="C18" s="43">
        <v>14</v>
      </c>
      <c r="D18" s="43" t="s">
        <v>29</v>
      </c>
      <c r="E18" s="44">
        <f>'Mapping Summary'!H18+400</f>
        <v>400</v>
      </c>
    </row>
    <row r="19" spans="1:5" x14ac:dyDescent="0.25">
      <c r="A19" s="4" t="s">
        <v>359</v>
      </c>
      <c r="B19" s="43">
        <v>2</v>
      </c>
      <c r="C19" s="43">
        <v>15</v>
      </c>
      <c r="D19" s="43" t="s">
        <v>30</v>
      </c>
      <c r="E19" s="44">
        <f>'Mapping Summary'!H19+400</f>
        <v>400</v>
      </c>
    </row>
    <row r="20" spans="1:5" x14ac:dyDescent="0.25">
      <c r="A20" s="4" t="s">
        <v>359</v>
      </c>
      <c r="B20" s="43">
        <v>2</v>
      </c>
      <c r="C20" s="43">
        <v>16</v>
      </c>
      <c r="D20" s="43" t="s">
        <v>31</v>
      </c>
      <c r="E20" s="44">
        <f>'Mapping Summary'!H20+400</f>
        <v>400</v>
      </c>
    </row>
    <row r="21" spans="1:5" ht="15.75" customHeight="1" x14ac:dyDescent="0.25">
      <c r="A21" s="4" t="s">
        <v>359</v>
      </c>
      <c r="B21" s="43">
        <v>2</v>
      </c>
      <c r="C21" s="43">
        <v>17</v>
      </c>
      <c r="D21" s="43" t="s">
        <v>32</v>
      </c>
      <c r="E21" s="44">
        <f>'Mapping Summary'!H21+400</f>
        <v>400</v>
      </c>
    </row>
    <row r="22" spans="1:5" ht="15.75" customHeight="1" x14ac:dyDescent="0.25">
      <c r="A22" s="4" t="s">
        <v>359</v>
      </c>
      <c r="B22" s="43">
        <v>2</v>
      </c>
      <c r="C22" s="43">
        <v>18</v>
      </c>
      <c r="D22" s="43" t="s">
        <v>33</v>
      </c>
      <c r="E22" s="44">
        <f>'Mapping Summary'!H22+400</f>
        <v>400</v>
      </c>
    </row>
    <row r="23" spans="1:5" ht="15.75" customHeight="1" x14ac:dyDescent="0.25">
      <c r="A23" s="4" t="s">
        <v>359</v>
      </c>
      <c r="B23" s="43">
        <v>2</v>
      </c>
      <c r="C23" s="43">
        <v>19</v>
      </c>
      <c r="D23" s="43" t="s">
        <v>34</v>
      </c>
      <c r="E23" s="44">
        <f>'Mapping Summary'!H23+400</f>
        <v>400</v>
      </c>
    </row>
    <row r="24" spans="1:5" ht="15.75" customHeight="1" x14ac:dyDescent="0.25">
      <c r="A24" s="4" t="s">
        <v>359</v>
      </c>
      <c r="B24" s="43">
        <v>2</v>
      </c>
      <c r="C24" s="43">
        <v>20</v>
      </c>
      <c r="D24" s="43" t="s">
        <v>35</v>
      </c>
      <c r="E24" s="44">
        <f>'Mapping Summary'!H24+400</f>
        <v>400</v>
      </c>
    </row>
    <row r="25" spans="1:5" ht="15.75" customHeight="1" x14ac:dyDescent="0.25">
      <c r="A25" s="4" t="s">
        <v>359</v>
      </c>
      <c r="B25" s="43">
        <v>2</v>
      </c>
      <c r="C25" s="43">
        <v>21</v>
      </c>
      <c r="D25" s="43" t="s">
        <v>36</v>
      </c>
      <c r="E25" s="44">
        <f>'Mapping Summary'!H25+400</f>
        <v>400</v>
      </c>
    </row>
    <row r="26" spans="1:5" ht="15.75" customHeight="1" x14ac:dyDescent="0.25">
      <c r="A26" s="4" t="s">
        <v>359</v>
      </c>
      <c r="B26" s="43">
        <v>2</v>
      </c>
      <c r="C26" s="43">
        <v>22</v>
      </c>
      <c r="D26" s="43" t="s">
        <v>37</v>
      </c>
      <c r="E26" s="44">
        <f>'Mapping Summary'!H26+400</f>
        <v>400</v>
      </c>
    </row>
    <row r="27" spans="1:5" ht="15.75" customHeight="1" x14ac:dyDescent="0.25">
      <c r="A27" s="4" t="s">
        <v>359</v>
      </c>
      <c r="B27" s="43">
        <v>2</v>
      </c>
      <c r="C27" s="43">
        <v>23</v>
      </c>
      <c r="D27" s="43" t="s">
        <v>38</v>
      </c>
      <c r="E27" s="44">
        <f>'Mapping Summary'!H27+400</f>
        <v>400</v>
      </c>
    </row>
    <row r="28" spans="1:5" ht="15.75" customHeight="1" x14ac:dyDescent="0.25">
      <c r="A28" s="4" t="s">
        <v>359</v>
      </c>
      <c r="B28" s="43">
        <v>2</v>
      </c>
      <c r="C28" s="43">
        <v>24</v>
      </c>
      <c r="D28" s="43" t="s">
        <v>39</v>
      </c>
      <c r="E28" s="44">
        <f>'Mapping Summary'!H28+400</f>
        <v>400</v>
      </c>
    </row>
    <row r="29" spans="1:5" ht="15.75" customHeight="1" x14ac:dyDescent="0.25">
      <c r="A29" s="4" t="s">
        <v>359</v>
      </c>
      <c r="B29" s="43">
        <v>2</v>
      </c>
      <c r="C29" s="43">
        <v>25</v>
      </c>
      <c r="D29" s="43" t="s">
        <v>40</v>
      </c>
      <c r="E29" s="44">
        <f>'Mapping Summary'!H29+400</f>
        <v>400</v>
      </c>
    </row>
    <row r="30" spans="1:5" ht="15.75" customHeight="1" x14ac:dyDescent="0.25">
      <c r="A30" s="4" t="s">
        <v>359</v>
      </c>
      <c r="B30" s="43">
        <v>2</v>
      </c>
      <c r="C30" s="43">
        <v>26</v>
      </c>
      <c r="D30" s="43" t="s">
        <v>41</v>
      </c>
      <c r="E30" s="44">
        <f>'Mapping Summary'!H30+400</f>
        <v>400</v>
      </c>
    </row>
    <row r="31" spans="1:5" ht="15.75" customHeight="1" x14ac:dyDescent="0.25">
      <c r="A31" s="4" t="s">
        <v>359</v>
      </c>
      <c r="B31" s="43">
        <v>2</v>
      </c>
      <c r="C31" s="43">
        <v>27</v>
      </c>
      <c r="D31" s="43" t="s">
        <v>42</v>
      </c>
      <c r="E31" s="44">
        <f>'Mapping Summary'!H31+400</f>
        <v>400</v>
      </c>
    </row>
    <row r="32" spans="1:5" ht="15.75" customHeight="1" x14ac:dyDescent="0.25">
      <c r="A32" s="4" t="s">
        <v>359</v>
      </c>
      <c r="B32" s="43">
        <v>2</v>
      </c>
      <c r="C32" s="43">
        <v>28</v>
      </c>
      <c r="D32" s="43" t="s">
        <v>43</v>
      </c>
      <c r="E32" s="44">
        <f>'Mapping Summary'!H32+400</f>
        <v>400</v>
      </c>
    </row>
    <row r="33" spans="1:5" ht="15.75" customHeight="1" x14ac:dyDescent="0.25">
      <c r="A33" s="4" t="s">
        <v>359</v>
      </c>
      <c r="B33" s="43">
        <v>2</v>
      </c>
      <c r="C33" s="43">
        <v>29</v>
      </c>
      <c r="D33" s="43" t="s">
        <v>44</v>
      </c>
      <c r="E33" s="44">
        <f>'Mapping Summary'!H33+400</f>
        <v>400</v>
      </c>
    </row>
    <row r="34" spans="1:5" ht="15.75" customHeight="1" x14ac:dyDescent="0.25">
      <c r="A34" s="4" t="s">
        <v>359</v>
      </c>
      <c r="B34" s="43">
        <v>2</v>
      </c>
      <c r="C34" s="43">
        <v>30</v>
      </c>
      <c r="D34" s="43" t="s">
        <v>45</v>
      </c>
      <c r="E34" s="44">
        <f>'Mapping Summary'!H34+400</f>
        <v>400</v>
      </c>
    </row>
    <row r="35" spans="1:5" ht="15.75" customHeight="1" x14ac:dyDescent="0.25">
      <c r="A35" s="4" t="s">
        <v>359</v>
      </c>
      <c r="B35" s="43">
        <v>2</v>
      </c>
      <c r="C35" s="43">
        <v>31</v>
      </c>
      <c r="D35" s="43" t="s">
        <v>46</v>
      </c>
      <c r="E35" s="44">
        <f>'Mapping Summary'!H35+400</f>
        <v>400</v>
      </c>
    </row>
    <row r="36" spans="1:5" ht="15.75" customHeight="1" x14ac:dyDescent="0.25">
      <c r="A36" s="4" t="s">
        <v>359</v>
      </c>
      <c r="B36" s="43">
        <v>2</v>
      </c>
      <c r="C36" s="43">
        <v>32</v>
      </c>
      <c r="D36" s="43" t="s">
        <v>47</v>
      </c>
      <c r="E36" s="44">
        <f>'Mapping Summary'!H36+400</f>
        <v>400</v>
      </c>
    </row>
    <row r="37" spans="1:5" ht="15.75" customHeight="1" x14ac:dyDescent="0.25">
      <c r="A37" s="4" t="s">
        <v>359</v>
      </c>
      <c r="B37" s="43">
        <v>2</v>
      </c>
      <c r="C37" s="43">
        <v>33</v>
      </c>
      <c r="D37" s="43" t="s">
        <v>48</v>
      </c>
      <c r="E37" s="44">
        <f>'Mapping Summary'!H37+400</f>
        <v>400</v>
      </c>
    </row>
    <row r="38" spans="1:5" ht="15.75" customHeight="1" x14ac:dyDescent="0.25">
      <c r="A38" s="4" t="s">
        <v>359</v>
      </c>
      <c r="B38" s="43">
        <v>2</v>
      </c>
      <c r="C38" s="43">
        <v>34</v>
      </c>
      <c r="D38" s="43" t="s">
        <v>49</v>
      </c>
      <c r="E38" s="44">
        <f>'Mapping Summary'!H38+400</f>
        <v>404.5</v>
      </c>
    </row>
    <row r="39" spans="1:5" ht="15.75" customHeight="1" x14ac:dyDescent="0.25">
      <c r="A39" s="4" t="s">
        <v>359</v>
      </c>
      <c r="B39" s="43">
        <v>2</v>
      </c>
      <c r="C39" s="43">
        <v>35</v>
      </c>
      <c r="D39" s="43" t="s">
        <v>50</v>
      </c>
      <c r="E39" s="44">
        <f>'Mapping Summary'!H39+400</f>
        <v>400</v>
      </c>
    </row>
    <row r="40" spans="1:5" ht="15.75" customHeight="1" x14ac:dyDescent="0.25">
      <c r="A40" s="4" t="s">
        <v>359</v>
      </c>
      <c r="B40" s="43">
        <v>2</v>
      </c>
      <c r="C40" s="43">
        <v>36</v>
      </c>
      <c r="D40" s="43" t="s">
        <v>51</v>
      </c>
      <c r="E40" s="44">
        <f>'Mapping Summary'!H40+400</f>
        <v>400</v>
      </c>
    </row>
    <row r="41" spans="1:5" ht="15.75" customHeight="1" x14ac:dyDescent="0.25">
      <c r="A41" s="4" t="s">
        <v>359</v>
      </c>
      <c r="B41" s="43">
        <v>2</v>
      </c>
      <c r="C41" s="43">
        <v>37</v>
      </c>
      <c r="D41" s="43" t="s">
        <v>52</v>
      </c>
      <c r="E41" s="44">
        <f>'Mapping Summary'!H41+400</f>
        <v>407</v>
      </c>
    </row>
    <row r="42" spans="1:5" ht="15.75" customHeight="1" x14ac:dyDescent="0.25">
      <c r="A42" s="4" t="s">
        <v>359</v>
      </c>
      <c r="B42" s="43">
        <v>2</v>
      </c>
      <c r="C42" s="43">
        <v>38</v>
      </c>
      <c r="D42" s="43" t="s">
        <v>53</v>
      </c>
      <c r="E42" s="44">
        <f>'Mapping Summary'!H42+400</f>
        <v>404</v>
      </c>
    </row>
    <row r="43" spans="1:5" ht="15.75" customHeight="1" x14ac:dyDescent="0.25">
      <c r="A43" s="4" t="s">
        <v>359</v>
      </c>
      <c r="B43" s="43">
        <v>2</v>
      </c>
      <c r="C43" s="43">
        <v>39</v>
      </c>
      <c r="D43" s="43" t="s">
        <v>54</v>
      </c>
      <c r="E43" s="44">
        <f>'Mapping Summary'!H43+400</f>
        <v>400</v>
      </c>
    </row>
    <row r="44" spans="1:5" ht="15.75" customHeight="1" x14ac:dyDescent="0.25">
      <c r="A44" s="4" t="s">
        <v>359</v>
      </c>
      <c r="B44" s="43">
        <v>2</v>
      </c>
      <c r="C44" s="43">
        <v>40</v>
      </c>
      <c r="D44" s="43" t="s">
        <v>55</v>
      </c>
      <c r="E44" s="44">
        <f>'Mapping Summary'!H44+400</f>
        <v>400</v>
      </c>
    </row>
    <row r="45" spans="1:5" ht="15.75" customHeight="1" x14ac:dyDescent="0.25">
      <c r="A45" s="4" t="s">
        <v>359</v>
      </c>
      <c r="B45" s="43">
        <v>2</v>
      </c>
      <c r="C45" s="43">
        <v>41</v>
      </c>
      <c r="D45" s="43" t="s">
        <v>56</v>
      </c>
      <c r="E45" s="44">
        <f>'Mapping Summary'!H45+400</f>
        <v>407.5</v>
      </c>
    </row>
    <row r="46" spans="1:5" ht="15.75" customHeight="1" x14ac:dyDescent="0.25">
      <c r="A46" s="4" t="s">
        <v>359</v>
      </c>
      <c r="B46" s="43">
        <v>2</v>
      </c>
      <c r="C46" s="43">
        <v>42</v>
      </c>
      <c r="D46" s="43" t="s">
        <v>57</v>
      </c>
      <c r="E46" s="44">
        <f>'Mapping Summary'!H46+400</f>
        <v>400</v>
      </c>
    </row>
    <row r="47" spans="1:5" ht="15.75" customHeight="1" x14ac:dyDescent="0.25">
      <c r="A47" s="4" t="s">
        <v>359</v>
      </c>
      <c r="B47" s="43">
        <v>2</v>
      </c>
      <c r="C47" s="43">
        <v>43</v>
      </c>
      <c r="D47" s="43" t="s">
        <v>58</v>
      </c>
      <c r="E47" s="44">
        <f>'Mapping Summary'!H47+400</f>
        <v>400</v>
      </c>
    </row>
    <row r="48" spans="1:5" ht="15.75" customHeight="1" x14ac:dyDescent="0.25">
      <c r="A48" s="4" t="s">
        <v>359</v>
      </c>
      <c r="B48" s="43">
        <v>2</v>
      </c>
      <c r="C48" s="43">
        <v>44</v>
      </c>
      <c r="D48" s="43" t="s">
        <v>59</v>
      </c>
      <c r="E48" s="44">
        <f>'Mapping Summary'!H48+400</f>
        <v>400</v>
      </c>
    </row>
    <row r="49" spans="1:5" ht="15.75" customHeight="1" x14ac:dyDescent="0.25">
      <c r="A49" s="4" t="s">
        <v>359</v>
      </c>
      <c r="B49" s="43">
        <v>2</v>
      </c>
      <c r="C49" s="43">
        <v>45</v>
      </c>
      <c r="D49" s="43" t="s">
        <v>60</v>
      </c>
      <c r="E49" s="44">
        <f>'Mapping Summary'!H49+400</f>
        <v>402</v>
      </c>
    </row>
    <row r="50" spans="1:5" ht="15.75" customHeight="1" x14ac:dyDescent="0.25">
      <c r="A50" s="4" t="s">
        <v>359</v>
      </c>
      <c r="B50" s="43">
        <v>2</v>
      </c>
      <c r="C50" s="43">
        <v>46</v>
      </c>
      <c r="D50" s="43" t="s">
        <v>61</v>
      </c>
      <c r="E50" s="44">
        <f>'Mapping Summary'!H50+400</f>
        <v>400</v>
      </c>
    </row>
    <row r="51" spans="1:5" ht="15.75" customHeight="1" x14ac:dyDescent="0.25">
      <c r="A51" s="4" t="s">
        <v>359</v>
      </c>
      <c r="B51" s="43">
        <v>2</v>
      </c>
      <c r="C51" s="43">
        <v>47</v>
      </c>
      <c r="D51" s="43" t="s">
        <v>62</v>
      </c>
      <c r="E51" s="44">
        <f>'Mapping Summary'!H51+400</f>
        <v>407</v>
      </c>
    </row>
    <row r="52" spans="1:5" ht="15.75" customHeight="1" x14ac:dyDescent="0.25">
      <c r="A52" s="4" t="s">
        <v>359</v>
      </c>
      <c r="B52" s="43">
        <v>2</v>
      </c>
      <c r="C52" s="43">
        <v>48</v>
      </c>
      <c r="D52" s="43" t="s">
        <v>63</v>
      </c>
      <c r="E52" s="44">
        <f>'Mapping Summary'!H52+400</f>
        <v>400</v>
      </c>
    </row>
    <row r="53" spans="1:5" ht="15.75" customHeight="1" x14ac:dyDescent="0.25">
      <c r="A53" s="4" t="s">
        <v>359</v>
      </c>
      <c r="B53" s="43">
        <v>2</v>
      </c>
      <c r="C53" s="43">
        <v>49</v>
      </c>
      <c r="D53" s="43" t="s">
        <v>64</v>
      </c>
      <c r="E53" s="44">
        <f>'Mapping Summary'!H53+400</f>
        <v>400</v>
      </c>
    </row>
    <row r="54" spans="1:5" ht="15.75" customHeight="1" x14ac:dyDescent="0.25">
      <c r="A54" s="4" t="s">
        <v>359</v>
      </c>
      <c r="B54" s="43">
        <v>2</v>
      </c>
      <c r="C54" s="43">
        <v>50</v>
      </c>
      <c r="D54" s="43" t="s">
        <v>65</v>
      </c>
      <c r="E54" s="44">
        <f>'Mapping Summary'!H54+400</f>
        <v>400</v>
      </c>
    </row>
    <row r="55" spans="1:5" ht="15.75" customHeight="1" x14ac:dyDescent="0.25">
      <c r="A55" s="4" t="s">
        <v>359</v>
      </c>
      <c r="B55" s="43">
        <v>2</v>
      </c>
      <c r="C55" s="43">
        <v>51</v>
      </c>
      <c r="D55" s="43" t="s">
        <v>66</v>
      </c>
      <c r="E55" s="44">
        <f>'Mapping Summary'!H55+400</f>
        <v>400</v>
      </c>
    </row>
    <row r="56" spans="1:5" ht="15.75" customHeight="1" x14ac:dyDescent="0.25">
      <c r="A56" s="4" t="s">
        <v>359</v>
      </c>
      <c r="B56" s="43">
        <v>2</v>
      </c>
      <c r="C56" s="43">
        <v>52</v>
      </c>
      <c r="D56" s="43" t="s">
        <v>67</v>
      </c>
      <c r="E56" s="44">
        <f>'Mapping Summary'!H56+400</f>
        <v>400</v>
      </c>
    </row>
    <row r="57" spans="1:5" ht="15.75" customHeight="1" x14ac:dyDescent="0.25">
      <c r="A57" s="4" t="s">
        <v>359</v>
      </c>
      <c r="B57" s="43">
        <v>2</v>
      </c>
      <c r="C57" s="43">
        <v>53</v>
      </c>
      <c r="D57" s="43" t="s">
        <v>68</v>
      </c>
      <c r="E57" s="44">
        <f>'Mapping Summary'!H57+400</f>
        <v>400</v>
      </c>
    </row>
    <row r="58" spans="1:5" ht="15.75" customHeight="1" x14ac:dyDescent="0.25">
      <c r="A58" s="4" t="s">
        <v>359</v>
      </c>
      <c r="B58" s="43">
        <v>2</v>
      </c>
      <c r="C58" s="43">
        <v>54</v>
      </c>
      <c r="D58" s="43" t="s">
        <v>69</v>
      </c>
      <c r="E58" s="44">
        <f>'Mapping Summary'!H58+400</f>
        <v>400</v>
      </c>
    </row>
    <row r="59" spans="1:5" ht="15.75" customHeight="1" x14ac:dyDescent="0.25">
      <c r="A59" s="4" t="s">
        <v>359</v>
      </c>
      <c r="B59" s="43">
        <v>2</v>
      </c>
      <c r="C59" s="43">
        <v>55</v>
      </c>
      <c r="D59" s="43" t="s">
        <v>70</v>
      </c>
      <c r="E59" s="44">
        <f>'Mapping Summary'!H59+400</f>
        <v>400</v>
      </c>
    </row>
    <row r="60" spans="1:5" ht="15.75" customHeight="1" x14ac:dyDescent="0.25">
      <c r="A60" s="4" t="s">
        <v>359</v>
      </c>
      <c r="B60" s="43">
        <v>2</v>
      </c>
      <c r="C60" s="43">
        <v>56</v>
      </c>
      <c r="D60" s="43" t="s">
        <v>71</v>
      </c>
      <c r="E60" s="44">
        <f>'Mapping Summary'!H60+400</f>
        <v>400</v>
      </c>
    </row>
    <row r="61" spans="1:5" ht="15.75" customHeight="1" x14ac:dyDescent="0.25">
      <c r="A61" s="4" t="s">
        <v>359</v>
      </c>
      <c r="B61" s="43">
        <v>2</v>
      </c>
      <c r="C61" s="43">
        <v>57</v>
      </c>
      <c r="D61" s="43" t="s">
        <v>72</v>
      </c>
      <c r="E61" s="44">
        <f>'Mapping Summary'!H61+400</f>
        <v>400</v>
      </c>
    </row>
    <row r="62" spans="1:5" ht="15.75" customHeight="1" x14ac:dyDescent="0.25">
      <c r="A62" s="4" t="s">
        <v>359</v>
      </c>
      <c r="B62" s="43">
        <v>2</v>
      </c>
      <c r="C62" s="43">
        <v>58</v>
      </c>
      <c r="D62" s="43" t="s">
        <v>73</v>
      </c>
      <c r="E62" s="44">
        <f>'Mapping Summary'!H62+400</f>
        <v>400</v>
      </c>
    </row>
    <row r="63" spans="1:5" ht="15.75" customHeight="1" x14ac:dyDescent="0.25">
      <c r="A63" s="4" t="s">
        <v>359</v>
      </c>
      <c r="B63" s="43">
        <v>2</v>
      </c>
      <c r="C63" s="43">
        <v>59</v>
      </c>
      <c r="D63" s="43" t="s">
        <v>74</v>
      </c>
      <c r="E63" s="44">
        <f>'Mapping Summary'!H63+400</f>
        <v>400</v>
      </c>
    </row>
    <row r="64" spans="1:5" ht="15.75" customHeight="1" x14ac:dyDescent="0.25">
      <c r="A64" s="4" t="s">
        <v>359</v>
      </c>
      <c r="B64" s="43">
        <v>2</v>
      </c>
      <c r="C64" s="43">
        <v>60</v>
      </c>
      <c r="D64" s="43" t="s">
        <v>75</v>
      </c>
      <c r="E64" s="44">
        <f>'Mapping Summary'!H64+400</f>
        <v>400</v>
      </c>
    </row>
    <row r="65" spans="1:5" ht="15.75" customHeight="1" x14ac:dyDescent="0.25">
      <c r="A65" s="4" t="s">
        <v>359</v>
      </c>
      <c r="B65" s="43">
        <v>2</v>
      </c>
      <c r="C65" s="43">
        <v>61</v>
      </c>
      <c r="D65" s="43" t="s">
        <v>76</v>
      </c>
      <c r="E65" s="44">
        <f>'Mapping Summary'!H65+400</f>
        <v>400</v>
      </c>
    </row>
    <row r="66" spans="1:5" ht="15.75" customHeight="1" x14ac:dyDescent="0.25">
      <c r="A66" s="4" t="s">
        <v>359</v>
      </c>
      <c r="B66" s="43">
        <v>2</v>
      </c>
      <c r="C66" s="43">
        <v>62</v>
      </c>
      <c r="D66" s="43" t="s">
        <v>77</v>
      </c>
      <c r="E66" s="44">
        <f>'Mapping Summary'!H66+400</f>
        <v>400</v>
      </c>
    </row>
    <row r="67" spans="1:5" ht="15.75" customHeight="1" x14ac:dyDescent="0.25">
      <c r="A67" s="4" t="s">
        <v>359</v>
      </c>
      <c r="B67" s="43">
        <v>2</v>
      </c>
      <c r="C67" s="43">
        <v>63</v>
      </c>
      <c r="D67" s="43" t="s">
        <v>78</v>
      </c>
      <c r="E67" s="44">
        <f>'Mapping Summary'!H67+400</f>
        <v>400</v>
      </c>
    </row>
    <row r="68" spans="1:5" ht="15.75" customHeight="1" x14ac:dyDescent="0.25">
      <c r="A68" s="4" t="s">
        <v>359</v>
      </c>
      <c r="B68" s="43">
        <v>2</v>
      </c>
      <c r="C68" s="43">
        <v>64</v>
      </c>
      <c r="D68" s="43" t="s">
        <v>79</v>
      </c>
      <c r="E68" s="44">
        <f>'Mapping Summary'!H68+400</f>
        <v>400</v>
      </c>
    </row>
    <row r="69" spans="1:5" ht="15.75" customHeight="1" x14ac:dyDescent="0.25">
      <c r="A69" s="4" t="s">
        <v>359</v>
      </c>
      <c r="B69" s="43">
        <v>2</v>
      </c>
      <c r="C69" s="43">
        <v>65</v>
      </c>
      <c r="D69" s="43" t="s">
        <v>80</v>
      </c>
      <c r="E69" s="44">
        <f>'Mapping Summary'!H69+400</f>
        <v>400</v>
      </c>
    </row>
    <row r="70" spans="1:5" ht="15.75" customHeight="1" x14ac:dyDescent="0.25">
      <c r="A70" s="4" t="s">
        <v>359</v>
      </c>
      <c r="B70" s="43">
        <v>2</v>
      </c>
      <c r="C70" s="43">
        <v>66</v>
      </c>
      <c r="D70" s="43" t="s">
        <v>81</v>
      </c>
      <c r="E70" s="44">
        <f>'Mapping Summary'!H70+400</f>
        <v>400</v>
      </c>
    </row>
    <row r="71" spans="1:5" ht="15.75" customHeight="1" x14ac:dyDescent="0.25">
      <c r="A71" s="4" t="s">
        <v>359</v>
      </c>
      <c r="B71" s="43">
        <v>2</v>
      </c>
      <c r="C71" s="43">
        <v>67</v>
      </c>
      <c r="D71" s="43" t="s">
        <v>82</v>
      </c>
      <c r="E71" s="44">
        <f>'Mapping Summary'!H71+400</f>
        <v>400</v>
      </c>
    </row>
    <row r="72" spans="1:5" ht="15.75" customHeight="1" x14ac:dyDescent="0.25">
      <c r="A72" s="4" t="s">
        <v>359</v>
      </c>
      <c r="B72" s="43">
        <v>4</v>
      </c>
      <c r="C72" s="43">
        <v>2</v>
      </c>
      <c r="D72" s="43" t="s">
        <v>83</v>
      </c>
      <c r="E72" s="44">
        <f>'Mapping Summary'!H72+400</f>
        <v>400</v>
      </c>
    </row>
    <row r="73" spans="1:5" ht="15.75" customHeight="1" x14ac:dyDescent="0.25">
      <c r="A73" s="4" t="s">
        <v>359</v>
      </c>
      <c r="B73" s="43">
        <v>4</v>
      </c>
      <c r="C73" s="43">
        <v>3</v>
      </c>
      <c r="D73" s="43" t="s">
        <v>84</v>
      </c>
      <c r="E73" s="44">
        <f>'Mapping Summary'!H73+400</f>
        <v>403</v>
      </c>
    </row>
    <row r="74" spans="1:5" ht="15.75" customHeight="1" x14ac:dyDescent="0.25">
      <c r="A74" s="4" t="s">
        <v>359</v>
      </c>
      <c r="B74" s="43">
        <v>4</v>
      </c>
      <c r="C74" s="43">
        <v>4</v>
      </c>
      <c r="D74" s="43" t="s">
        <v>85</v>
      </c>
      <c r="E74" s="44">
        <f>'Mapping Summary'!H74+400</f>
        <v>400</v>
      </c>
    </row>
    <row r="75" spans="1:5" ht="15.75" customHeight="1" x14ac:dyDescent="0.25">
      <c r="A75" s="4" t="s">
        <v>359</v>
      </c>
      <c r="B75" s="43">
        <v>4</v>
      </c>
      <c r="C75" s="43">
        <v>5</v>
      </c>
      <c r="D75" s="43" t="s">
        <v>86</v>
      </c>
      <c r="E75" s="44">
        <f>'Mapping Summary'!H75+400</f>
        <v>400</v>
      </c>
    </row>
    <row r="76" spans="1:5" ht="15.75" customHeight="1" x14ac:dyDescent="0.25">
      <c r="A76" s="4" t="s">
        <v>359</v>
      </c>
      <c r="B76" s="43">
        <v>4</v>
      </c>
      <c r="C76" s="43">
        <v>6</v>
      </c>
      <c r="D76" s="43" t="s">
        <v>87</v>
      </c>
      <c r="E76" s="44">
        <f>'Mapping Summary'!H76+400</f>
        <v>400</v>
      </c>
    </row>
    <row r="77" spans="1:5" ht="15.75" customHeight="1" x14ac:dyDescent="0.25">
      <c r="A77" s="4" t="s">
        <v>359</v>
      </c>
      <c r="B77" s="43">
        <v>4</v>
      </c>
      <c r="C77" s="43">
        <v>7</v>
      </c>
      <c r="D77" s="43" t="s">
        <v>88</v>
      </c>
      <c r="E77" s="44">
        <f>'Mapping Summary'!H77+400</f>
        <v>400</v>
      </c>
    </row>
    <row r="78" spans="1:5" ht="15.75" customHeight="1" x14ac:dyDescent="0.25">
      <c r="A78" s="4" t="s">
        <v>359</v>
      </c>
      <c r="B78" s="43">
        <v>4</v>
      </c>
      <c r="C78" s="43">
        <v>8</v>
      </c>
      <c r="D78" s="43" t="s">
        <v>89</v>
      </c>
      <c r="E78" s="44">
        <f>'Mapping Summary'!H78+400</f>
        <v>400</v>
      </c>
    </row>
    <row r="79" spans="1:5" ht="15.75" customHeight="1" x14ac:dyDescent="0.25">
      <c r="A79" s="4" t="s">
        <v>359</v>
      </c>
      <c r="B79" s="43">
        <v>4</v>
      </c>
      <c r="C79" s="43">
        <v>9</v>
      </c>
      <c r="D79" s="43" t="s">
        <v>90</v>
      </c>
      <c r="E79" s="44">
        <f>'Mapping Summary'!H79+400</f>
        <v>400</v>
      </c>
    </row>
    <row r="80" spans="1:5" ht="15.75" customHeight="1" x14ac:dyDescent="0.25">
      <c r="A80" s="4" t="s">
        <v>359</v>
      </c>
      <c r="B80" s="43">
        <v>4</v>
      </c>
      <c r="C80" s="43">
        <v>10</v>
      </c>
      <c r="D80" s="43" t="s">
        <v>91</v>
      </c>
      <c r="E80" s="44">
        <f>'Mapping Summary'!H80+400</f>
        <v>400</v>
      </c>
    </row>
    <row r="81" spans="1:5" ht="15.75" customHeight="1" x14ac:dyDescent="0.25">
      <c r="A81" s="4" t="s">
        <v>359</v>
      </c>
      <c r="B81" s="43">
        <v>4</v>
      </c>
      <c r="C81" s="43">
        <v>11</v>
      </c>
      <c r="D81" s="43" t="s">
        <v>92</v>
      </c>
      <c r="E81" s="44">
        <f>'Mapping Summary'!H81+400</f>
        <v>400</v>
      </c>
    </row>
    <row r="82" spans="1:5" ht="15.75" customHeight="1" x14ac:dyDescent="0.25">
      <c r="A82" s="4" t="s">
        <v>359</v>
      </c>
      <c r="B82" s="43">
        <v>4</v>
      </c>
      <c r="C82" s="43">
        <v>12</v>
      </c>
      <c r="D82" s="43" t="s">
        <v>93</v>
      </c>
      <c r="E82" s="44">
        <f>'Mapping Summary'!H82+400</f>
        <v>400</v>
      </c>
    </row>
    <row r="83" spans="1:5" ht="15.75" customHeight="1" x14ac:dyDescent="0.25">
      <c r="A83" s="4" t="s">
        <v>359</v>
      </c>
      <c r="B83" s="43">
        <v>4</v>
      </c>
      <c r="C83" s="43">
        <v>13</v>
      </c>
      <c r="D83" s="43" t="s">
        <v>94</v>
      </c>
      <c r="E83" s="44">
        <f>'Mapping Summary'!H83+400</f>
        <v>400</v>
      </c>
    </row>
    <row r="84" spans="1:5" ht="15.75" customHeight="1" x14ac:dyDescent="0.25">
      <c r="A84" s="4" t="s">
        <v>359</v>
      </c>
      <c r="B84" s="43">
        <v>4</v>
      </c>
      <c r="C84" s="43">
        <v>14</v>
      </c>
      <c r="D84" s="43" t="s">
        <v>95</v>
      </c>
      <c r="E84" s="44">
        <f>'Mapping Summary'!H84+400</f>
        <v>400</v>
      </c>
    </row>
    <row r="85" spans="1:5" ht="15.75" customHeight="1" x14ac:dyDescent="0.25">
      <c r="A85" s="4" t="s">
        <v>359</v>
      </c>
      <c r="B85" s="43">
        <v>4</v>
      </c>
      <c r="C85" s="43">
        <v>15</v>
      </c>
      <c r="D85" s="43" t="s">
        <v>96</v>
      </c>
      <c r="E85" s="44">
        <f>'Mapping Summary'!H85+400</f>
        <v>420</v>
      </c>
    </row>
    <row r="86" spans="1:5" ht="15.75" customHeight="1" x14ac:dyDescent="0.25">
      <c r="A86" s="4" t="s">
        <v>359</v>
      </c>
      <c r="B86" s="43">
        <v>4</v>
      </c>
      <c r="C86" s="43">
        <v>16</v>
      </c>
      <c r="D86" s="43" t="s">
        <v>97</v>
      </c>
      <c r="E86" s="44">
        <f>'Mapping Summary'!H86+400</f>
        <v>409.5</v>
      </c>
    </row>
    <row r="87" spans="1:5" ht="15.75" customHeight="1" x14ac:dyDescent="0.25">
      <c r="A87" s="4" t="s">
        <v>359</v>
      </c>
      <c r="B87" s="43">
        <v>4</v>
      </c>
      <c r="C87" s="43">
        <v>17</v>
      </c>
      <c r="D87" s="43" t="s">
        <v>98</v>
      </c>
      <c r="E87" s="44">
        <f>'Mapping Summary'!H87+400</f>
        <v>400</v>
      </c>
    </row>
    <row r="88" spans="1:5" ht="15.75" customHeight="1" x14ac:dyDescent="0.25">
      <c r="A88" s="4" t="s">
        <v>359</v>
      </c>
      <c r="B88" s="43">
        <v>4</v>
      </c>
      <c r="C88" s="43">
        <v>18</v>
      </c>
      <c r="D88" s="43" t="s">
        <v>99</v>
      </c>
      <c r="E88" s="44">
        <f>'Mapping Summary'!H88+400</f>
        <v>400</v>
      </c>
    </row>
    <row r="89" spans="1:5" ht="15.75" customHeight="1" x14ac:dyDescent="0.25">
      <c r="A89" s="4" t="s">
        <v>359</v>
      </c>
      <c r="B89" s="43">
        <v>4</v>
      </c>
      <c r="C89" s="43">
        <v>19</v>
      </c>
      <c r="D89" s="43" t="s">
        <v>100</v>
      </c>
      <c r="E89" s="44">
        <f>'Mapping Summary'!H89+400</f>
        <v>400</v>
      </c>
    </row>
    <row r="90" spans="1:5" ht="15.75" customHeight="1" x14ac:dyDescent="0.25">
      <c r="A90" s="4" t="s">
        <v>359</v>
      </c>
      <c r="B90" s="43">
        <v>4</v>
      </c>
      <c r="C90" s="43">
        <v>20</v>
      </c>
      <c r="D90" s="43" t="s">
        <v>101</v>
      </c>
      <c r="E90" s="44">
        <f>'Mapping Summary'!H90+400</f>
        <v>400</v>
      </c>
    </row>
    <row r="91" spans="1:5" ht="15.75" customHeight="1" x14ac:dyDescent="0.25">
      <c r="A91" s="4" t="s">
        <v>359</v>
      </c>
      <c r="B91" s="43">
        <v>4</v>
      </c>
      <c r="C91" s="43">
        <v>21</v>
      </c>
      <c r="D91" s="43" t="s">
        <v>102</v>
      </c>
      <c r="E91" s="44">
        <f>'Mapping Summary'!H91+400</f>
        <v>400</v>
      </c>
    </row>
    <row r="92" spans="1:5" ht="15.75" customHeight="1" x14ac:dyDescent="0.25">
      <c r="A92" s="4" t="s">
        <v>359</v>
      </c>
      <c r="B92" s="43">
        <v>4</v>
      </c>
      <c r="C92" s="43">
        <v>22</v>
      </c>
      <c r="D92" s="43" t="s">
        <v>103</v>
      </c>
      <c r="E92" s="44">
        <f>'Mapping Summary'!H92+400</f>
        <v>400</v>
      </c>
    </row>
    <row r="93" spans="1:5" ht="15.75" customHeight="1" x14ac:dyDescent="0.25">
      <c r="A93" s="4" t="s">
        <v>359</v>
      </c>
      <c r="B93" s="43">
        <v>4</v>
      </c>
      <c r="C93" s="43">
        <v>23</v>
      </c>
      <c r="D93" s="43" t="s">
        <v>104</v>
      </c>
      <c r="E93" s="44">
        <f>'Mapping Summary'!H93+400</f>
        <v>400</v>
      </c>
    </row>
    <row r="94" spans="1:5" ht="15.75" customHeight="1" x14ac:dyDescent="0.25">
      <c r="A94" s="4" t="s">
        <v>359</v>
      </c>
      <c r="B94" s="43">
        <v>4</v>
      </c>
      <c r="C94" s="43">
        <v>24</v>
      </c>
      <c r="D94" s="43" t="s">
        <v>105</v>
      </c>
      <c r="E94" s="44">
        <f>'Mapping Summary'!H94+400</f>
        <v>400</v>
      </c>
    </row>
    <row r="95" spans="1:5" ht="15.75" customHeight="1" x14ac:dyDescent="0.25">
      <c r="A95" s="4" t="s">
        <v>359</v>
      </c>
      <c r="B95" s="43">
        <v>4</v>
      </c>
      <c r="C95" s="43">
        <v>25</v>
      </c>
      <c r="D95" s="43" t="s">
        <v>106</v>
      </c>
      <c r="E95" s="44">
        <f>'Mapping Summary'!H95+400</f>
        <v>400</v>
      </c>
    </row>
    <row r="96" spans="1:5" ht="15.75" customHeight="1" x14ac:dyDescent="0.25">
      <c r="A96" s="4" t="s">
        <v>359</v>
      </c>
      <c r="B96" s="43">
        <v>4</v>
      </c>
      <c r="C96" s="43">
        <v>26</v>
      </c>
      <c r="D96" s="43" t="s">
        <v>107</v>
      </c>
      <c r="E96" s="44">
        <f>'Mapping Summary'!H96+400</f>
        <v>400</v>
      </c>
    </row>
    <row r="97" spans="1:5" ht="15.75" customHeight="1" x14ac:dyDescent="0.25">
      <c r="A97" s="4" t="s">
        <v>359</v>
      </c>
      <c r="B97" s="43">
        <v>4</v>
      </c>
      <c r="C97" s="43">
        <v>27</v>
      </c>
      <c r="D97" s="43" t="s">
        <v>108</v>
      </c>
      <c r="E97" s="44">
        <f>'Mapping Summary'!H97+400</f>
        <v>400</v>
      </c>
    </row>
    <row r="98" spans="1:5" ht="15.75" customHeight="1" x14ac:dyDescent="0.25">
      <c r="A98" s="4" t="s">
        <v>359</v>
      </c>
      <c r="B98" s="43">
        <v>4</v>
      </c>
      <c r="C98" s="43">
        <v>28</v>
      </c>
      <c r="D98" s="43" t="s">
        <v>109</v>
      </c>
      <c r="E98" s="44">
        <f>'Mapping Summary'!H98+400</f>
        <v>400</v>
      </c>
    </row>
    <row r="99" spans="1:5" ht="15.75" customHeight="1" x14ac:dyDescent="0.25">
      <c r="A99" s="4" t="s">
        <v>359</v>
      </c>
      <c r="B99" s="43">
        <v>4</v>
      </c>
      <c r="C99" s="43">
        <v>29</v>
      </c>
      <c r="D99" s="43" t="s">
        <v>110</v>
      </c>
      <c r="E99" s="44">
        <f>'Mapping Summary'!H99+400</f>
        <v>405.5</v>
      </c>
    </row>
    <row r="100" spans="1:5" ht="15.75" customHeight="1" x14ac:dyDescent="0.25">
      <c r="A100" s="4" t="s">
        <v>359</v>
      </c>
      <c r="B100" s="43">
        <v>4</v>
      </c>
      <c r="C100" s="43">
        <v>30</v>
      </c>
      <c r="D100" s="43" t="s">
        <v>111</v>
      </c>
      <c r="E100" s="44">
        <f>'Mapping Summary'!H100+400</f>
        <v>400</v>
      </c>
    </row>
    <row r="101" spans="1:5" ht="15.75" customHeight="1" x14ac:dyDescent="0.25">
      <c r="A101" s="4" t="s">
        <v>359</v>
      </c>
      <c r="B101" s="43">
        <v>4</v>
      </c>
      <c r="C101" s="43">
        <v>31</v>
      </c>
      <c r="D101" s="43" t="s">
        <v>112</v>
      </c>
      <c r="E101" s="44">
        <f>'Mapping Summary'!H101+400</f>
        <v>400</v>
      </c>
    </row>
    <row r="102" spans="1:5" ht="15.75" customHeight="1" x14ac:dyDescent="0.25">
      <c r="A102" s="4" t="s">
        <v>359</v>
      </c>
      <c r="B102" s="43">
        <v>4</v>
      </c>
      <c r="C102" s="43">
        <v>32</v>
      </c>
      <c r="D102" s="43" t="s">
        <v>113</v>
      </c>
      <c r="E102" s="44">
        <f>'Mapping Summary'!H102+400</f>
        <v>400</v>
      </c>
    </row>
    <row r="103" spans="1:5" ht="15.75" customHeight="1" x14ac:dyDescent="0.25">
      <c r="A103" s="4" t="s">
        <v>359</v>
      </c>
      <c r="B103" s="43">
        <v>4</v>
      </c>
      <c r="C103" s="43">
        <v>33</v>
      </c>
      <c r="D103" s="43" t="s">
        <v>114</v>
      </c>
      <c r="E103" s="44">
        <f>'Mapping Summary'!H103+400</f>
        <v>400</v>
      </c>
    </row>
    <row r="104" spans="1:5" ht="15.75" customHeight="1" x14ac:dyDescent="0.25">
      <c r="A104" s="4" t="s">
        <v>359</v>
      </c>
      <c r="B104" s="43">
        <v>4</v>
      </c>
      <c r="C104" s="43">
        <v>34</v>
      </c>
      <c r="D104" s="43" t="s">
        <v>115</v>
      </c>
      <c r="E104" s="44">
        <f>'Mapping Summary'!H104+400</f>
        <v>406</v>
      </c>
    </row>
    <row r="105" spans="1:5" ht="15.75" customHeight="1" x14ac:dyDescent="0.25">
      <c r="A105" s="4" t="s">
        <v>359</v>
      </c>
      <c r="B105" s="43">
        <v>4</v>
      </c>
      <c r="C105" s="43">
        <v>35</v>
      </c>
      <c r="D105" s="43" t="s">
        <v>116</v>
      </c>
      <c r="E105" s="44">
        <f>'Mapping Summary'!H105+400</f>
        <v>400</v>
      </c>
    </row>
    <row r="106" spans="1:5" ht="15.75" customHeight="1" x14ac:dyDescent="0.25">
      <c r="A106" s="4" t="s">
        <v>359</v>
      </c>
      <c r="B106" s="43">
        <v>4</v>
      </c>
      <c r="C106" s="43">
        <v>36</v>
      </c>
      <c r="D106" s="43" t="s">
        <v>117</v>
      </c>
      <c r="E106" s="44">
        <f>'Mapping Summary'!H106+400</f>
        <v>400</v>
      </c>
    </row>
    <row r="107" spans="1:5" ht="15.75" customHeight="1" x14ac:dyDescent="0.25">
      <c r="A107" s="4" t="s">
        <v>359</v>
      </c>
      <c r="B107" s="43">
        <v>4</v>
      </c>
      <c r="C107" s="43">
        <v>37</v>
      </c>
      <c r="D107" s="43" t="s">
        <v>118</v>
      </c>
      <c r="E107" s="44">
        <f>'Mapping Summary'!H107+400</f>
        <v>400</v>
      </c>
    </row>
    <row r="108" spans="1:5" ht="15.75" customHeight="1" x14ac:dyDescent="0.25">
      <c r="A108" s="4" t="s">
        <v>359</v>
      </c>
      <c r="B108" s="43">
        <v>4</v>
      </c>
      <c r="C108" s="43">
        <v>38</v>
      </c>
      <c r="D108" s="43" t="s">
        <v>119</v>
      </c>
      <c r="E108" s="44">
        <f>'Mapping Summary'!H108+400</f>
        <v>400</v>
      </c>
    </row>
    <row r="109" spans="1:5" ht="15.75" customHeight="1" x14ac:dyDescent="0.25">
      <c r="A109" s="4" t="s">
        <v>359</v>
      </c>
      <c r="B109" s="43">
        <v>4</v>
      </c>
      <c r="C109" s="43">
        <v>39</v>
      </c>
      <c r="D109" s="43" t="s">
        <v>120</v>
      </c>
      <c r="E109" s="44">
        <f>'Mapping Summary'!H109+400</f>
        <v>400</v>
      </c>
    </row>
    <row r="110" spans="1:5" ht="15.75" customHeight="1" x14ac:dyDescent="0.25">
      <c r="A110" s="4" t="s">
        <v>359</v>
      </c>
      <c r="B110" s="43">
        <v>4</v>
      </c>
      <c r="C110" s="43">
        <v>40</v>
      </c>
      <c r="D110" s="43" t="s">
        <v>121</v>
      </c>
      <c r="E110" s="44">
        <f>'Mapping Summary'!H110+400</f>
        <v>400</v>
      </c>
    </row>
    <row r="111" spans="1:5" ht="15.75" customHeight="1" x14ac:dyDescent="0.25">
      <c r="A111" s="4" t="s">
        <v>359</v>
      </c>
      <c r="B111" s="43">
        <v>4</v>
      </c>
      <c r="C111" s="43">
        <v>41</v>
      </c>
      <c r="D111" s="43" t="s">
        <v>122</v>
      </c>
      <c r="E111" s="44">
        <f>'Mapping Summary'!H111+400</f>
        <v>414</v>
      </c>
    </row>
    <row r="112" spans="1:5" ht="15.75" customHeight="1" x14ac:dyDescent="0.25">
      <c r="A112" s="4" t="s">
        <v>359</v>
      </c>
      <c r="B112" s="43">
        <v>4</v>
      </c>
      <c r="C112" s="43">
        <v>42</v>
      </c>
      <c r="D112" s="43" t="s">
        <v>123</v>
      </c>
      <c r="E112" s="44">
        <f>'Mapping Summary'!H112+400</f>
        <v>405</v>
      </c>
    </row>
    <row r="113" spans="1:5" ht="15.75" customHeight="1" x14ac:dyDescent="0.25">
      <c r="A113" s="4" t="s">
        <v>359</v>
      </c>
      <c r="B113" s="43">
        <v>4</v>
      </c>
      <c r="C113" s="43">
        <v>43</v>
      </c>
      <c r="D113" s="43" t="s">
        <v>124</v>
      </c>
      <c r="E113" s="44">
        <f>'Mapping Summary'!H113+400</f>
        <v>400</v>
      </c>
    </row>
    <row r="114" spans="1:5" ht="15.75" customHeight="1" x14ac:dyDescent="0.25">
      <c r="A114" s="4" t="s">
        <v>359</v>
      </c>
      <c r="B114" s="43">
        <v>4</v>
      </c>
      <c r="C114" s="43">
        <v>44</v>
      </c>
      <c r="D114" s="43" t="s">
        <v>125</v>
      </c>
      <c r="E114" s="44">
        <f>'Mapping Summary'!H114+400</f>
        <v>400</v>
      </c>
    </row>
    <row r="115" spans="1:5" ht="15.75" customHeight="1" x14ac:dyDescent="0.25">
      <c r="A115" s="4" t="s">
        <v>359</v>
      </c>
      <c r="B115" s="43">
        <v>4</v>
      </c>
      <c r="C115" s="43">
        <v>45</v>
      </c>
      <c r="D115" s="43" t="s">
        <v>126</v>
      </c>
      <c r="E115" s="44">
        <f>'Mapping Summary'!H115+400</f>
        <v>402</v>
      </c>
    </row>
    <row r="116" spans="1:5" ht="15.75" customHeight="1" x14ac:dyDescent="0.25">
      <c r="A116" s="4" t="s">
        <v>359</v>
      </c>
      <c r="B116" s="43">
        <v>4</v>
      </c>
      <c r="C116" s="43">
        <v>46</v>
      </c>
      <c r="D116" s="43" t="s">
        <v>127</v>
      </c>
      <c r="E116" s="44">
        <f>'Mapping Summary'!H116+400</f>
        <v>400</v>
      </c>
    </row>
    <row r="117" spans="1:5" ht="15.75" customHeight="1" x14ac:dyDescent="0.25">
      <c r="A117" s="4" t="s">
        <v>359</v>
      </c>
      <c r="B117" s="43">
        <v>4</v>
      </c>
      <c r="C117" s="43">
        <v>47</v>
      </c>
      <c r="D117" s="43" t="s">
        <v>128</v>
      </c>
      <c r="E117" s="44">
        <f>'Mapping Summary'!H117+400</f>
        <v>400</v>
      </c>
    </row>
    <row r="118" spans="1:5" ht="15.75" customHeight="1" x14ac:dyDescent="0.25">
      <c r="A118" s="4" t="s">
        <v>359</v>
      </c>
      <c r="B118" s="43">
        <v>4</v>
      </c>
      <c r="C118" s="43">
        <v>48</v>
      </c>
      <c r="D118" s="43" t="s">
        <v>129</v>
      </c>
      <c r="E118" s="44">
        <f>'Mapping Summary'!H118+400</f>
        <v>400</v>
      </c>
    </row>
    <row r="119" spans="1:5" ht="15.75" customHeight="1" x14ac:dyDescent="0.25">
      <c r="A119" s="4" t="s">
        <v>359</v>
      </c>
      <c r="B119" s="43">
        <v>4</v>
      </c>
      <c r="C119" s="43">
        <v>49</v>
      </c>
      <c r="D119" s="43" t="s">
        <v>130</v>
      </c>
      <c r="E119" s="44">
        <f>'Mapping Summary'!H119+400</f>
        <v>400</v>
      </c>
    </row>
    <row r="120" spans="1:5" ht="15.75" customHeight="1" x14ac:dyDescent="0.25">
      <c r="A120" s="4" t="s">
        <v>359</v>
      </c>
      <c r="B120" s="43">
        <v>4</v>
      </c>
      <c r="C120" s="43">
        <v>50</v>
      </c>
      <c r="D120" s="43" t="s">
        <v>131</v>
      </c>
      <c r="E120" s="44">
        <f>'Mapping Summary'!H120+400</f>
        <v>400</v>
      </c>
    </row>
    <row r="121" spans="1:5" ht="15.75" customHeight="1" x14ac:dyDescent="0.25">
      <c r="A121" s="4" t="s">
        <v>359</v>
      </c>
      <c r="B121" s="43">
        <v>4</v>
      </c>
      <c r="C121" s="43">
        <v>51</v>
      </c>
      <c r="D121" s="43" t="s">
        <v>132</v>
      </c>
      <c r="E121" s="44">
        <f>'Mapping Summary'!H121+400</f>
        <v>400</v>
      </c>
    </row>
    <row r="122" spans="1:5" ht="15.75" customHeight="1" x14ac:dyDescent="0.25">
      <c r="A122" s="4" t="s">
        <v>359</v>
      </c>
      <c r="B122" s="43">
        <v>4</v>
      </c>
      <c r="C122" s="43">
        <v>52</v>
      </c>
      <c r="D122" s="43" t="s">
        <v>133</v>
      </c>
      <c r="E122" s="44">
        <f>'Mapping Summary'!H122+400</f>
        <v>400</v>
      </c>
    </row>
    <row r="123" spans="1:5" ht="15.75" customHeight="1" x14ac:dyDescent="0.25">
      <c r="A123" s="4" t="s">
        <v>359</v>
      </c>
      <c r="B123" s="43">
        <v>4</v>
      </c>
      <c r="C123" s="43">
        <v>53</v>
      </c>
      <c r="D123" s="43" t="s">
        <v>134</v>
      </c>
      <c r="E123" s="44">
        <f>'Mapping Summary'!H123+400</f>
        <v>400</v>
      </c>
    </row>
    <row r="124" spans="1:5" ht="15.75" customHeight="1" x14ac:dyDescent="0.25">
      <c r="A124" s="4" t="s">
        <v>359</v>
      </c>
      <c r="B124" s="43">
        <v>4</v>
      </c>
      <c r="C124" s="43">
        <v>54</v>
      </c>
      <c r="D124" s="43" t="s">
        <v>135</v>
      </c>
      <c r="E124" s="44">
        <f>'Mapping Summary'!H124+400</f>
        <v>405.5</v>
      </c>
    </row>
    <row r="125" spans="1:5" ht="15.75" customHeight="1" x14ac:dyDescent="0.25">
      <c r="A125" s="4" t="s">
        <v>359</v>
      </c>
      <c r="B125" s="43">
        <v>4</v>
      </c>
      <c r="C125" s="43">
        <v>55</v>
      </c>
      <c r="D125" s="43" t="s">
        <v>136</v>
      </c>
      <c r="E125" s="44">
        <f>'Mapping Summary'!H125+400</f>
        <v>400</v>
      </c>
    </row>
    <row r="126" spans="1:5" ht="15.75" customHeight="1" x14ac:dyDescent="0.25">
      <c r="A126" s="4" t="s">
        <v>359</v>
      </c>
      <c r="B126" s="43">
        <v>4</v>
      </c>
      <c r="C126" s="43">
        <v>56</v>
      </c>
      <c r="D126" s="43" t="s">
        <v>137</v>
      </c>
      <c r="E126" s="44">
        <f>'Mapping Summary'!H126+400</f>
        <v>400</v>
      </c>
    </row>
    <row r="127" spans="1:5" ht="15.75" customHeight="1" x14ac:dyDescent="0.25">
      <c r="A127" s="4" t="s">
        <v>359</v>
      </c>
      <c r="B127" s="43">
        <v>4</v>
      </c>
      <c r="C127" s="43">
        <v>57</v>
      </c>
      <c r="D127" s="43" t="s">
        <v>138</v>
      </c>
      <c r="E127" s="44">
        <f>'Mapping Summary'!H127+400</f>
        <v>400</v>
      </c>
    </row>
    <row r="128" spans="1:5" ht="15.75" customHeight="1" x14ac:dyDescent="0.25">
      <c r="A128" s="4" t="s">
        <v>359</v>
      </c>
      <c r="B128" s="43">
        <v>4</v>
      </c>
      <c r="C128" s="43">
        <v>58</v>
      </c>
      <c r="D128" s="43" t="s">
        <v>139</v>
      </c>
      <c r="E128" s="44">
        <f>'Mapping Summary'!H128+400</f>
        <v>400</v>
      </c>
    </row>
    <row r="129" spans="1:5" ht="15.75" customHeight="1" x14ac:dyDescent="0.25">
      <c r="A129" s="4" t="s">
        <v>359</v>
      </c>
      <c r="B129" s="43">
        <v>4</v>
      </c>
      <c r="C129" s="43">
        <v>59</v>
      </c>
      <c r="D129" s="43" t="s">
        <v>140</v>
      </c>
      <c r="E129" s="44">
        <f>'Mapping Summary'!H129+400</f>
        <v>400</v>
      </c>
    </row>
    <row r="130" spans="1:5" ht="15.75" customHeight="1" x14ac:dyDescent="0.25">
      <c r="A130" s="4" t="s">
        <v>359</v>
      </c>
      <c r="B130" s="43">
        <v>4</v>
      </c>
      <c r="C130" s="43">
        <v>60</v>
      </c>
      <c r="D130" s="43" t="s">
        <v>141</v>
      </c>
      <c r="E130" s="44">
        <f>'Mapping Summary'!H130+400</f>
        <v>400</v>
      </c>
    </row>
    <row r="131" spans="1:5" ht="15.75" customHeight="1" x14ac:dyDescent="0.25">
      <c r="A131" s="4" t="s">
        <v>359</v>
      </c>
      <c r="B131" s="43">
        <v>4</v>
      </c>
      <c r="C131" s="43">
        <v>61</v>
      </c>
      <c r="D131" s="43" t="s">
        <v>142</v>
      </c>
      <c r="E131" s="44">
        <f>'Mapping Summary'!H131+400</f>
        <v>400</v>
      </c>
    </row>
    <row r="132" spans="1:5" ht="15.75" customHeight="1" x14ac:dyDescent="0.25">
      <c r="A132" s="4" t="s">
        <v>359</v>
      </c>
      <c r="B132" s="43">
        <v>4</v>
      </c>
      <c r="C132" s="43">
        <v>62</v>
      </c>
      <c r="D132" s="43" t="s">
        <v>143</v>
      </c>
      <c r="E132" s="44">
        <f>'Mapping Summary'!H132+400</f>
        <v>400</v>
      </c>
    </row>
    <row r="133" spans="1:5" ht="15.75" customHeight="1" x14ac:dyDescent="0.25">
      <c r="A133" s="4" t="s">
        <v>359</v>
      </c>
      <c r="B133" s="43">
        <v>4</v>
      </c>
      <c r="C133" s="43">
        <v>63</v>
      </c>
      <c r="D133" s="43" t="s">
        <v>144</v>
      </c>
      <c r="E133" s="44">
        <f>'Mapping Summary'!H133+400</f>
        <v>400</v>
      </c>
    </row>
    <row r="134" spans="1:5" ht="15.75" customHeight="1" x14ac:dyDescent="0.25">
      <c r="A134" s="4" t="s">
        <v>359</v>
      </c>
      <c r="B134" s="43">
        <v>4</v>
      </c>
      <c r="C134" s="43">
        <v>64</v>
      </c>
      <c r="D134" s="43" t="s">
        <v>145</v>
      </c>
      <c r="E134" s="44">
        <f>'Mapping Summary'!H134+400</f>
        <v>400</v>
      </c>
    </row>
    <row r="135" spans="1:5" ht="15.75" customHeight="1" x14ac:dyDescent="0.25">
      <c r="A135" s="4" t="s">
        <v>359</v>
      </c>
      <c r="B135" s="43">
        <v>4</v>
      </c>
      <c r="C135" s="43">
        <v>65</v>
      </c>
      <c r="D135" s="43" t="s">
        <v>146</v>
      </c>
      <c r="E135" s="44">
        <f>'Mapping Summary'!H135+400</f>
        <v>400</v>
      </c>
    </row>
    <row r="136" spans="1:5" ht="15.75" customHeight="1" x14ac:dyDescent="0.25">
      <c r="A136" s="4" t="s">
        <v>359</v>
      </c>
      <c r="B136" s="43">
        <v>4</v>
      </c>
      <c r="C136" s="43">
        <v>66</v>
      </c>
      <c r="D136" s="43" t="s">
        <v>147</v>
      </c>
      <c r="E136" s="44">
        <f>'Mapping Summary'!H136+400</f>
        <v>400</v>
      </c>
    </row>
    <row r="137" spans="1:5" ht="15.75" customHeight="1" x14ac:dyDescent="0.25">
      <c r="A137" s="4" t="s">
        <v>359</v>
      </c>
      <c r="B137" s="43">
        <v>4</v>
      </c>
      <c r="C137" s="43">
        <v>67</v>
      </c>
      <c r="D137" s="43" t="s">
        <v>148</v>
      </c>
      <c r="E137" s="44">
        <f>'Mapping Summary'!H137+400</f>
        <v>400</v>
      </c>
    </row>
    <row r="138" spans="1:5" ht="15.75" customHeight="1" x14ac:dyDescent="0.25">
      <c r="A138" s="4" t="s">
        <v>359</v>
      </c>
      <c r="B138" s="43">
        <v>6</v>
      </c>
      <c r="C138" s="43">
        <v>2</v>
      </c>
      <c r="D138" s="43" t="s">
        <v>149</v>
      </c>
      <c r="E138" s="44">
        <f>'Mapping Summary'!H138+400</f>
        <v>433.5</v>
      </c>
    </row>
    <row r="139" spans="1:5" ht="15.75" customHeight="1" x14ac:dyDescent="0.25">
      <c r="A139" s="4" t="s">
        <v>359</v>
      </c>
      <c r="B139" s="43">
        <v>6</v>
      </c>
      <c r="C139" s="43">
        <v>3</v>
      </c>
      <c r="D139" s="43" t="s">
        <v>150</v>
      </c>
      <c r="E139" s="44">
        <f>'Mapping Summary'!H139+400</f>
        <v>779.5</v>
      </c>
    </row>
    <row r="140" spans="1:5" ht="15.75" customHeight="1" x14ac:dyDescent="0.25">
      <c r="A140" s="4" t="s">
        <v>359</v>
      </c>
      <c r="B140" s="43">
        <v>6</v>
      </c>
      <c r="C140" s="43">
        <v>4</v>
      </c>
      <c r="D140" s="43" t="s">
        <v>151</v>
      </c>
      <c r="E140" s="44">
        <f>'Mapping Summary'!H140+400</f>
        <v>436</v>
      </c>
    </row>
    <row r="141" spans="1:5" ht="15.75" customHeight="1" x14ac:dyDescent="0.25">
      <c r="A141" s="4" t="s">
        <v>359</v>
      </c>
      <c r="B141" s="43">
        <v>6</v>
      </c>
      <c r="C141" s="43">
        <v>5</v>
      </c>
      <c r="D141" s="43" t="s">
        <v>152</v>
      </c>
      <c r="E141" s="44">
        <f>'Mapping Summary'!H141+400</f>
        <v>416.5</v>
      </c>
    </row>
    <row r="142" spans="1:5" ht="15.75" customHeight="1" x14ac:dyDescent="0.25">
      <c r="A142" s="4" t="s">
        <v>359</v>
      </c>
      <c r="B142" s="43">
        <v>6</v>
      </c>
      <c r="C142" s="43">
        <v>6</v>
      </c>
      <c r="D142" s="43" t="s">
        <v>153</v>
      </c>
      <c r="E142" s="44">
        <f>'Mapping Summary'!H142+400</f>
        <v>420.5</v>
      </c>
    </row>
    <row r="143" spans="1:5" ht="15.75" customHeight="1" x14ac:dyDescent="0.25">
      <c r="A143" s="4" t="s">
        <v>359</v>
      </c>
      <c r="B143" s="43">
        <v>6</v>
      </c>
      <c r="C143" s="43">
        <v>7</v>
      </c>
      <c r="D143" s="43" t="s">
        <v>154</v>
      </c>
      <c r="E143" s="44">
        <f>'Mapping Summary'!H143+400</f>
        <v>414</v>
      </c>
    </row>
    <row r="144" spans="1:5" ht="15.75" customHeight="1" x14ac:dyDescent="0.25">
      <c r="A144" s="4" t="s">
        <v>359</v>
      </c>
      <c r="B144" s="43">
        <v>6</v>
      </c>
      <c r="C144" s="43">
        <v>8</v>
      </c>
      <c r="D144" s="43" t="s">
        <v>155</v>
      </c>
      <c r="E144" s="44">
        <f>'Mapping Summary'!H144+400</f>
        <v>400</v>
      </c>
    </row>
    <row r="145" spans="1:5" ht="15.75" customHeight="1" x14ac:dyDescent="0.25">
      <c r="A145" s="4" t="s">
        <v>359</v>
      </c>
      <c r="B145" s="43">
        <v>6</v>
      </c>
      <c r="C145" s="43">
        <v>9</v>
      </c>
      <c r="D145" s="43" t="s">
        <v>156</v>
      </c>
      <c r="E145" s="44">
        <f>'Mapping Summary'!H145+400</f>
        <v>400</v>
      </c>
    </row>
    <row r="146" spans="1:5" ht="15.75" customHeight="1" x14ac:dyDescent="0.25">
      <c r="A146" s="4" t="s">
        <v>359</v>
      </c>
      <c r="B146" s="43">
        <v>6</v>
      </c>
      <c r="C146" s="43">
        <v>10</v>
      </c>
      <c r="D146" s="43" t="s">
        <v>157</v>
      </c>
      <c r="E146" s="44">
        <f>'Mapping Summary'!H146+400</f>
        <v>400</v>
      </c>
    </row>
    <row r="147" spans="1:5" ht="15.75" customHeight="1" x14ac:dyDescent="0.25">
      <c r="A147" s="4" t="s">
        <v>359</v>
      </c>
      <c r="B147" s="43">
        <v>6</v>
      </c>
      <c r="C147" s="43">
        <v>11</v>
      </c>
      <c r="D147" s="43" t="s">
        <v>158</v>
      </c>
      <c r="E147" s="44">
        <f>'Mapping Summary'!H147+400</f>
        <v>400</v>
      </c>
    </row>
    <row r="148" spans="1:5" ht="15.75" customHeight="1" x14ac:dyDescent="0.25">
      <c r="A148" s="4" t="s">
        <v>359</v>
      </c>
      <c r="B148" s="43">
        <v>6</v>
      </c>
      <c r="C148" s="43">
        <v>12</v>
      </c>
      <c r="D148" s="43" t="s">
        <v>159</v>
      </c>
      <c r="E148" s="44">
        <f>'Mapping Summary'!H148+400</f>
        <v>400</v>
      </c>
    </row>
    <row r="149" spans="1:5" ht="15.75" customHeight="1" x14ac:dyDescent="0.25">
      <c r="A149" s="4" t="s">
        <v>359</v>
      </c>
      <c r="B149" s="43">
        <v>6</v>
      </c>
      <c r="C149" s="43">
        <v>13</v>
      </c>
      <c r="D149" s="43" t="s">
        <v>160</v>
      </c>
      <c r="E149" s="44">
        <f>'Mapping Summary'!H149+400</f>
        <v>400</v>
      </c>
    </row>
    <row r="150" spans="1:5" ht="15.75" customHeight="1" x14ac:dyDescent="0.25">
      <c r="A150" s="4" t="s">
        <v>359</v>
      </c>
      <c r="B150" s="43">
        <v>6</v>
      </c>
      <c r="C150" s="43">
        <v>14</v>
      </c>
      <c r="D150" s="43" t="s">
        <v>161</v>
      </c>
      <c r="E150" s="44">
        <f>'Mapping Summary'!H150+400</f>
        <v>400</v>
      </c>
    </row>
    <row r="151" spans="1:5" ht="15.75" customHeight="1" x14ac:dyDescent="0.25">
      <c r="A151" s="4" t="s">
        <v>359</v>
      </c>
      <c r="B151" s="43">
        <v>6</v>
      </c>
      <c r="C151" s="43">
        <v>15</v>
      </c>
      <c r="D151" s="43" t="s">
        <v>162</v>
      </c>
      <c r="E151" s="44">
        <f>'Mapping Summary'!H151+400</f>
        <v>400</v>
      </c>
    </row>
    <row r="152" spans="1:5" ht="15.75" customHeight="1" x14ac:dyDescent="0.25">
      <c r="A152" s="4" t="s">
        <v>359</v>
      </c>
      <c r="B152" s="43">
        <v>6</v>
      </c>
      <c r="C152" s="43">
        <v>16</v>
      </c>
      <c r="D152" s="43" t="s">
        <v>163</v>
      </c>
      <c r="E152" s="44">
        <f>'Mapping Summary'!H152+400</f>
        <v>400</v>
      </c>
    </row>
    <row r="153" spans="1:5" ht="15.75" customHeight="1" x14ac:dyDescent="0.25">
      <c r="A153" s="4" t="s">
        <v>359</v>
      </c>
      <c r="B153" s="43">
        <v>6</v>
      </c>
      <c r="C153" s="43">
        <v>17</v>
      </c>
      <c r="D153" s="43" t="s">
        <v>164</v>
      </c>
      <c r="E153" s="44">
        <f>'Mapping Summary'!H153+400</f>
        <v>400</v>
      </c>
    </row>
    <row r="154" spans="1:5" ht="15.75" customHeight="1" x14ac:dyDescent="0.25">
      <c r="A154" s="4" t="s">
        <v>359</v>
      </c>
      <c r="B154" s="43">
        <v>6</v>
      </c>
      <c r="C154" s="43">
        <v>18</v>
      </c>
      <c r="D154" s="43" t="s">
        <v>165</v>
      </c>
      <c r="E154" s="44">
        <f>'Mapping Summary'!H154+400</f>
        <v>400</v>
      </c>
    </row>
    <row r="155" spans="1:5" ht="15.75" customHeight="1" x14ac:dyDescent="0.25">
      <c r="A155" s="4" t="s">
        <v>359</v>
      </c>
      <c r="B155" s="43">
        <v>6</v>
      </c>
      <c r="C155" s="43">
        <v>19</v>
      </c>
      <c r="D155" s="43" t="s">
        <v>166</v>
      </c>
      <c r="E155" s="44">
        <f>'Mapping Summary'!H155+400</f>
        <v>400</v>
      </c>
    </row>
    <row r="156" spans="1:5" ht="15.75" customHeight="1" x14ac:dyDescent="0.25">
      <c r="A156" s="4" t="s">
        <v>359</v>
      </c>
      <c r="B156" s="43">
        <v>6</v>
      </c>
      <c r="C156" s="43">
        <v>20</v>
      </c>
      <c r="D156" s="43" t="s">
        <v>167</v>
      </c>
      <c r="E156" s="44">
        <f>'Mapping Summary'!H156+400</f>
        <v>400</v>
      </c>
    </row>
    <row r="157" spans="1:5" ht="15.75" customHeight="1" x14ac:dyDescent="0.25">
      <c r="A157" s="4" t="s">
        <v>359</v>
      </c>
      <c r="B157" s="43">
        <v>6</v>
      </c>
      <c r="C157" s="43">
        <v>21</v>
      </c>
      <c r="D157" s="43" t="s">
        <v>168</v>
      </c>
      <c r="E157" s="44">
        <f>'Mapping Summary'!H157+400</f>
        <v>400</v>
      </c>
    </row>
    <row r="158" spans="1:5" ht="15.75" customHeight="1" x14ac:dyDescent="0.25">
      <c r="A158" s="4" t="s">
        <v>359</v>
      </c>
      <c r="B158" s="43">
        <v>6</v>
      </c>
      <c r="C158" s="43">
        <v>22</v>
      </c>
      <c r="D158" s="43" t="s">
        <v>169</v>
      </c>
      <c r="E158" s="44">
        <f>'Mapping Summary'!H158+400</f>
        <v>406</v>
      </c>
    </row>
    <row r="159" spans="1:5" ht="15.75" customHeight="1" x14ac:dyDescent="0.25">
      <c r="A159" s="4" t="s">
        <v>359</v>
      </c>
      <c r="B159" s="43">
        <v>6</v>
      </c>
      <c r="C159" s="43">
        <v>23</v>
      </c>
      <c r="D159" s="43" t="s">
        <v>170</v>
      </c>
      <c r="E159" s="44">
        <f>'Mapping Summary'!H159+400</f>
        <v>400</v>
      </c>
    </row>
    <row r="160" spans="1:5" ht="15.75" customHeight="1" x14ac:dyDescent="0.25">
      <c r="A160" s="4" t="s">
        <v>359</v>
      </c>
      <c r="B160" s="43">
        <v>6</v>
      </c>
      <c r="C160" s="43">
        <v>24</v>
      </c>
      <c r="D160" s="43" t="s">
        <v>171</v>
      </c>
      <c r="E160" s="44">
        <f>'Mapping Summary'!H160+400</f>
        <v>400</v>
      </c>
    </row>
    <row r="161" spans="1:5" ht="15.75" customHeight="1" x14ac:dyDescent="0.25">
      <c r="A161" s="4" t="s">
        <v>359</v>
      </c>
      <c r="B161" s="43">
        <v>6</v>
      </c>
      <c r="C161" s="43">
        <v>25</v>
      </c>
      <c r="D161" s="43" t="s">
        <v>172</v>
      </c>
      <c r="E161" s="44">
        <f>'Mapping Summary'!H161+400</f>
        <v>400</v>
      </c>
    </row>
    <row r="162" spans="1:5" ht="15.75" customHeight="1" x14ac:dyDescent="0.25">
      <c r="A162" s="4" t="s">
        <v>359</v>
      </c>
      <c r="B162" s="43">
        <v>6</v>
      </c>
      <c r="C162" s="43">
        <v>26</v>
      </c>
      <c r="D162" s="43" t="s">
        <v>173</v>
      </c>
      <c r="E162" s="44">
        <f>'Mapping Summary'!H162+400</f>
        <v>400</v>
      </c>
    </row>
    <row r="163" spans="1:5" ht="15.75" customHeight="1" x14ac:dyDescent="0.25">
      <c r="A163" s="4" t="s">
        <v>359</v>
      </c>
      <c r="B163" s="43">
        <v>6</v>
      </c>
      <c r="C163" s="43">
        <v>27</v>
      </c>
      <c r="D163" s="43" t="s">
        <v>174</v>
      </c>
      <c r="E163" s="44">
        <f>'Mapping Summary'!H163+400</f>
        <v>400</v>
      </c>
    </row>
    <row r="164" spans="1:5" ht="15.75" customHeight="1" x14ac:dyDescent="0.25">
      <c r="A164" s="4" t="s">
        <v>359</v>
      </c>
      <c r="B164" s="43">
        <v>6</v>
      </c>
      <c r="C164" s="43">
        <v>28</v>
      </c>
      <c r="D164" s="43" t="s">
        <v>175</v>
      </c>
      <c r="E164" s="44">
        <f>'Mapping Summary'!H164+400</f>
        <v>400</v>
      </c>
    </row>
    <row r="165" spans="1:5" ht="15.75" customHeight="1" x14ac:dyDescent="0.25">
      <c r="A165" s="4" t="s">
        <v>359</v>
      </c>
      <c r="B165" s="43">
        <v>6</v>
      </c>
      <c r="C165" s="43">
        <v>29</v>
      </c>
      <c r="D165" s="43" t="s">
        <v>176</v>
      </c>
      <c r="E165" s="44">
        <f>'Mapping Summary'!H165+400</f>
        <v>400</v>
      </c>
    </row>
    <row r="166" spans="1:5" ht="15.75" customHeight="1" x14ac:dyDescent="0.25">
      <c r="A166" s="4" t="s">
        <v>359</v>
      </c>
      <c r="B166" s="43">
        <v>6</v>
      </c>
      <c r="C166" s="43">
        <v>30</v>
      </c>
      <c r="D166" s="43" t="s">
        <v>177</v>
      </c>
      <c r="E166" s="44">
        <f>'Mapping Summary'!H166+400</f>
        <v>400</v>
      </c>
    </row>
    <row r="167" spans="1:5" ht="15.75" customHeight="1" x14ac:dyDescent="0.25">
      <c r="A167" s="4" t="s">
        <v>359</v>
      </c>
      <c r="B167" s="43">
        <v>6</v>
      </c>
      <c r="C167" s="43">
        <v>31</v>
      </c>
      <c r="D167" s="43" t="s">
        <v>178</v>
      </c>
      <c r="E167" s="44">
        <f>'Mapping Summary'!H167+400</f>
        <v>400</v>
      </c>
    </row>
    <row r="168" spans="1:5" ht="15.75" customHeight="1" x14ac:dyDescent="0.25">
      <c r="A168" s="4" t="s">
        <v>359</v>
      </c>
      <c r="B168" s="43">
        <v>6</v>
      </c>
      <c r="C168" s="43">
        <v>32</v>
      </c>
      <c r="D168" s="43" t="s">
        <v>179</v>
      </c>
      <c r="E168" s="44">
        <f>'Mapping Summary'!H168+400</f>
        <v>400</v>
      </c>
    </row>
    <row r="169" spans="1:5" ht="15.75" customHeight="1" x14ac:dyDescent="0.25">
      <c r="A169" s="4" t="s">
        <v>359</v>
      </c>
      <c r="B169" s="43">
        <v>6</v>
      </c>
      <c r="C169" s="43">
        <v>33</v>
      </c>
      <c r="D169" s="43" t="s">
        <v>180</v>
      </c>
      <c r="E169" s="44">
        <f>'Mapping Summary'!H169+400</f>
        <v>408.75</v>
      </c>
    </row>
    <row r="170" spans="1:5" ht="15.75" customHeight="1" x14ac:dyDescent="0.25">
      <c r="A170" s="4" t="s">
        <v>359</v>
      </c>
      <c r="B170" s="43">
        <v>6</v>
      </c>
      <c r="C170" s="43">
        <v>34</v>
      </c>
      <c r="D170" s="43" t="s">
        <v>181</v>
      </c>
      <c r="E170" s="44">
        <f>'Mapping Summary'!H170+400</f>
        <v>408.5</v>
      </c>
    </row>
    <row r="171" spans="1:5" ht="15.75" customHeight="1" x14ac:dyDescent="0.25">
      <c r="A171" s="4" t="s">
        <v>359</v>
      </c>
      <c r="B171" s="43">
        <v>6</v>
      </c>
      <c r="C171" s="43">
        <v>35</v>
      </c>
      <c r="D171" s="43" t="s">
        <v>182</v>
      </c>
      <c r="E171" s="44">
        <f>'Mapping Summary'!H171+400</f>
        <v>400</v>
      </c>
    </row>
    <row r="172" spans="1:5" ht="15.75" customHeight="1" x14ac:dyDescent="0.25">
      <c r="A172" s="4" t="s">
        <v>359</v>
      </c>
      <c r="B172" s="43">
        <v>6</v>
      </c>
      <c r="C172" s="43">
        <v>36</v>
      </c>
      <c r="D172" s="43" t="s">
        <v>183</v>
      </c>
      <c r="E172" s="44">
        <f>'Mapping Summary'!H172+400</f>
        <v>400</v>
      </c>
    </row>
    <row r="173" spans="1:5" ht="15.75" customHeight="1" x14ac:dyDescent="0.25">
      <c r="A173" s="4" t="s">
        <v>359</v>
      </c>
      <c r="B173" s="43">
        <v>6</v>
      </c>
      <c r="C173" s="43">
        <v>37</v>
      </c>
      <c r="D173" s="43" t="s">
        <v>184</v>
      </c>
      <c r="E173" s="44">
        <f>'Mapping Summary'!H173+400</f>
        <v>418</v>
      </c>
    </row>
    <row r="174" spans="1:5" ht="15.75" customHeight="1" x14ac:dyDescent="0.25">
      <c r="A174" s="4" t="s">
        <v>359</v>
      </c>
      <c r="B174" s="43">
        <v>6</v>
      </c>
      <c r="C174" s="43">
        <v>38</v>
      </c>
      <c r="D174" s="43" t="s">
        <v>185</v>
      </c>
      <c r="E174" s="44">
        <f>'Mapping Summary'!H174+400</f>
        <v>400</v>
      </c>
    </row>
    <row r="175" spans="1:5" ht="15.75" customHeight="1" x14ac:dyDescent="0.25">
      <c r="A175" s="4" t="s">
        <v>359</v>
      </c>
      <c r="B175" s="43">
        <v>6</v>
      </c>
      <c r="C175" s="43">
        <v>39</v>
      </c>
      <c r="D175" s="43" t="s">
        <v>186</v>
      </c>
      <c r="E175" s="44">
        <f>'Mapping Summary'!H175+400</f>
        <v>400</v>
      </c>
    </row>
    <row r="176" spans="1:5" ht="15.75" customHeight="1" x14ac:dyDescent="0.25">
      <c r="A176" s="4" t="s">
        <v>359</v>
      </c>
      <c r="B176" s="43">
        <v>6</v>
      </c>
      <c r="C176" s="43">
        <v>40</v>
      </c>
      <c r="D176" s="43" t="s">
        <v>187</v>
      </c>
      <c r="E176" s="44">
        <f>'Mapping Summary'!H176+400</f>
        <v>402</v>
      </c>
    </row>
    <row r="177" spans="1:5" ht="15.75" customHeight="1" x14ac:dyDescent="0.25">
      <c r="A177" s="4" t="s">
        <v>359</v>
      </c>
      <c r="B177" s="43">
        <v>6</v>
      </c>
      <c r="C177" s="43">
        <v>41</v>
      </c>
      <c r="D177" s="43" t="s">
        <v>188</v>
      </c>
      <c r="E177" s="44">
        <f>'Mapping Summary'!H177+400</f>
        <v>400</v>
      </c>
    </row>
    <row r="178" spans="1:5" ht="15.75" customHeight="1" x14ac:dyDescent="0.25">
      <c r="A178" s="4" t="s">
        <v>359</v>
      </c>
      <c r="B178" s="43">
        <v>6</v>
      </c>
      <c r="C178" s="43">
        <v>42</v>
      </c>
      <c r="D178" s="43" t="s">
        <v>189</v>
      </c>
      <c r="E178" s="44">
        <f>'Mapping Summary'!H178+400</f>
        <v>400</v>
      </c>
    </row>
    <row r="179" spans="1:5" ht="15.75" customHeight="1" x14ac:dyDescent="0.25">
      <c r="A179" s="4" t="s">
        <v>359</v>
      </c>
      <c r="B179" s="43">
        <v>6</v>
      </c>
      <c r="C179" s="43">
        <v>43</v>
      </c>
      <c r="D179" s="43" t="s">
        <v>190</v>
      </c>
      <c r="E179" s="44">
        <f>'Mapping Summary'!H179+400</f>
        <v>400</v>
      </c>
    </row>
    <row r="180" spans="1:5" ht="15.75" customHeight="1" x14ac:dyDescent="0.25">
      <c r="A180" s="4" t="s">
        <v>359</v>
      </c>
      <c r="B180" s="43">
        <v>6</v>
      </c>
      <c r="C180" s="43">
        <v>44</v>
      </c>
      <c r="D180" s="43" t="s">
        <v>191</v>
      </c>
      <c r="E180" s="44">
        <f>'Mapping Summary'!H180+400</f>
        <v>400</v>
      </c>
    </row>
    <row r="181" spans="1:5" ht="15.75" customHeight="1" x14ac:dyDescent="0.25">
      <c r="A181" s="4" t="s">
        <v>359</v>
      </c>
      <c r="B181" s="43">
        <v>6</v>
      </c>
      <c r="C181" s="43">
        <v>45</v>
      </c>
      <c r="D181" s="43" t="s">
        <v>192</v>
      </c>
      <c r="E181" s="44">
        <f>'Mapping Summary'!H181+400</f>
        <v>400</v>
      </c>
    </row>
    <row r="182" spans="1:5" ht="15.75" customHeight="1" x14ac:dyDescent="0.25">
      <c r="A182" s="4" t="s">
        <v>359</v>
      </c>
      <c r="B182" s="43">
        <v>6</v>
      </c>
      <c r="C182" s="43">
        <v>46</v>
      </c>
      <c r="D182" s="43" t="s">
        <v>193</v>
      </c>
      <c r="E182" s="44">
        <f>'Mapping Summary'!H182+400</f>
        <v>413</v>
      </c>
    </row>
    <row r="183" spans="1:5" ht="15.75" customHeight="1" x14ac:dyDescent="0.25">
      <c r="A183" s="4" t="s">
        <v>359</v>
      </c>
      <c r="B183" s="43">
        <v>6</v>
      </c>
      <c r="C183" s="43">
        <v>47</v>
      </c>
      <c r="D183" s="43" t="s">
        <v>194</v>
      </c>
      <c r="E183" s="44">
        <f>'Mapping Summary'!H183+400</f>
        <v>412.5</v>
      </c>
    </row>
    <row r="184" spans="1:5" ht="15.75" customHeight="1" x14ac:dyDescent="0.25">
      <c r="A184" s="4" t="s">
        <v>359</v>
      </c>
      <c r="B184" s="43">
        <v>6</v>
      </c>
      <c r="C184" s="43">
        <v>48</v>
      </c>
      <c r="D184" s="43" t="s">
        <v>195</v>
      </c>
      <c r="E184" s="44">
        <f>'Mapping Summary'!H184+400</f>
        <v>400</v>
      </c>
    </row>
    <row r="185" spans="1:5" ht="15.75" customHeight="1" x14ac:dyDescent="0.25">
      <c r="A185" s="4" t="s">
        <v>359</v>
      </c>
      <c r="B185" s="43">
        <v>6</v>
      </c>
      <c r="C185" s="43">
        <v>49</v>
      </c>
      <c r="D185" s="43" t="s">
        <v>196</v>
      </c>
      <c r="E185" s="44">
        <f>'Mapping Summary'!H185+400</f>
        <v>400</v>
      </c>
    </row>
    <row r="186" spans="1:5" ht="15.75" customHeight="1" x14ac:dyDescent="0.25">
      <c r="A186" s="4" t="s">
        <v>359</v>
      </c>
      <c r="B186" s="43">
        <v>6</v>
      </c>
      <c r="C186" s="43">
        <v>50</v>
      </c>
      <c r="D186" s="43" t="s">
        <v>197</v>
      </c>
      <c r="E186" s="44">
        <f>'Mapping Summary'!H186+400</f>
        <v>411.5</v>
      </c>
    </row>
    <row r="187" spans="1:5" ht="15.75" customHeight="1" x14ac:dyDescent="0.25">
      <c r="A187" s="4" t="s">
        <v>359</v>
      </c>
      <c r="B187" s="43">
        <v>6</v>
      </c>
      <c r="C187" s="43">
        <v>51</v>
      </c>
      <c r="D187" s="43" t="s">
        <v>198</v>
      </c>
      <c r="E187" s="44">
        <f>'Mapping Summary'!H187+400</f>
        <v>413.5</v>
      </c>
    </row>
    <row r="188" spans="1:5" ht="15.75" customHeight="1" x14ac:dyDescent="0.25">
      <c r="A188" s="4" t="s">
        <v>359</v>
      </c>
      <c r="B188" s="43">
        <v>6</v>
      </c>
      <c r="C188" s="43">
        <v>52</v>
      </c>
      <c r="D188" s="43" t="s">
        <v>199</v>
      </c>
      <c r="E188" s="44">
        <f>'Mapping Summary'!H188+400</f>
        <v>417</v>
      </c>
    </row>
    <row r="189" spans="1:5" ht="15.75" customHeight="1" x14ac:dyDescent="0.25">
      <c r="A189" s="4" t="s">
        <v>359</v>
      </c>
      <c r="B189" s="43">
        <v>6</v>
      </c>
      <c r="C189" s="43">
        <v>53</v>
      </c>
      <c r="D189" s="43" t="s">
        <v>200</v>
      </c>
      <c r="E189" s="44">
        <f>'Mapping Summary'!H189+400</f>
        <v>409.5</v>
      </c>
    </row>
    <row r="190" spans="1:5" ht="15.75" customHeight="1" x14ac:dyDescent="0.25">
      <c r="A190" s="4" t="s">
        <v>359</v>
      </c>
      <c r="B190" s="43">
        <v>6</v>
      </c>
      <c r="C190" s="43">
        <v>54</v>
      </c>
      <c r="D190" s="43" t="s">
        <v>201</v>
      </c>
      <c r="E190" s="44">
        <f>'Mapping Summary'!H190+400</f>
        <v>406</v>
      </c>
    </row>
    <row r="191" spans="1:5" ht="15.75" customHeight="1" x14ac:dyDescent="0.25">
      <c r="A191" s="4" t="s">
        <v>359</v>
      </c>
      <c r="B191" s="43">
        <v>6</v>
      </c>
      <c r="C191" s="43">
        <v>55</v>
      </c>
      <c r="D191" s="43" t="s">
        <v>202</v>
      </c>
      <c r="E191" s="44">
        <f>'Mapping Summary'!H191+400</f>
        <v>406.5</v>
      </c>
    </row>
    <row r="192" spans="1:5" ht="15.75" customHeight="1" x14ac:dyDescent="0.25">
      <c r="A192" s="4" t="s">
        <v>359</v>
      </c>
      <c r="B192" s="43">
        <v>6</v>
      </c>
      <c r="C192" s="43">
        <v>56</v>
      </c>
      <c r="D192" s="43" t="s">
        <v>203</v>
      </c>
      <c r="E192" s="44">
        <f>'Mapping Summary'!H192+400</f>
        <v>400</v>
      </c>
    </row>
    <row r="193" spans="1:5" ht="15.75" customHeight="1" x14ac:dyDescent="0.25">
      <c r="A193" s="4" t="s">
        <v>359</v>
      </c>
      <c r="B193" s="43">
        <v>6</v>
      </c>
      <c r="C193" s="43">
        <v>57</v>
      </c>
      <c r="D193" s="43" t="s">
        <v>204</v>
      </c>
      <c r="E193" s="44">
        <f>'Mapping Summary'!H193+400</f>
        <v>400</v>
      </c>
    </row>
    <row r="194" spans="1:5" ht="15.75" customHeight="1" x14ac:dyDescent="0.25">
      <c r="A194" s="4" t="s">
        <v>359</v>
      </c>
      <c r="B194" s="43">
        <v>6</v>
      </c>
      <c r="C194" s="43">
        <v>58</v>
      </c>
      <c r="D194" s="43" t="s">
        <v>205</v>
      </c>
      <c r="E194" s="44">
        <f>'Mapping Summary'!H194+400</f>
        <v>400</v>
      </c>
    </row>
    <row r="195" spans="1:5" ht="15.75" customHeight="1" x14ac:dyDescent="0.25">
      <c r="A195" s="4" t="s">
        <v>359</v>
      </c>
      <c r="B195" s="43">
        <v>6</v>
      </c>
      <c r="C195" s="43">
        <v>59</v>
      </c>
      <c r="D195" s="43" t="s">
        <v>206</v>
      </c>
      <c r="E195" s="44">
        <f>'Mapping Summary'!H195+400</f>
        <v>400</v>
      </c>
    </row>
    <row r="196" spans="1:5" ht="15.75" customHeight="1" x14ac:dyDescent="0.25">
      <c r="A196" s="4" t="s">
        <v>359</v>
      </c>
      <c r="B196" s="43">
        <v>6</v>
      </c>
      <c r="C196" s="43">
        <v>60</v>
      </c>
      <c r="D196" s="43" t="s">
        <v>207</v>
      </c>
      <c r="E196" s="44">
        <f>'Mapping Summary'!H196+400</f>
        <v>400</v>
      </c>
    </row>
    <row r="197" spans="1:5" ht="15.75" customHeight="1" x14ac:dyDescent="0.25">
      <c r="A197" s="4" t="s">
        <v>359</v>
      </c>
      <c r="B197" s="43">
        <v>6</v>
      </c>
      <c r="C197" s="43">
        <v>61</v>
      </c>
      <c r="D197" s="43" t="s">
        <v>208</v>
      </c>
      <c r="E197" s="44">
        <f>'Mapping Summary'!H197+400</f>
        <v>400</v>
      </c>
    </row>
    <row r="198" spans="1:5" ht="15.75" customHeight="1" x14ac:dyDescent="0.25">
      <c r="A198" s="4" t="s">
        <v>359</v>
      </c>
      <c r="B198" s="43">
        <v>6</v>
      </c>
      <c r="C198" s="43">
        <v>62</v>
      </c>
      <c r="D198" s="43" t="s">
        <v>209</v>
      </c>
      <c r="E198" s="44">
        <f>'Mapping Summary'!H198+400</f>
        <v>400</v>
      </c>
    </row>
    <row r="199" spans="1:5" ht="15.75" customHeight="1" x14ac:dyDescent="0.25">
      <c r="A199" s="4" t="s">
        <v>359</v>
      </c>
      <c r="B199" s="43">
        <v>6</v>
      </c>
      <c r="C199" s="43">
        <v>63</v>
      </c>
      <c r="D199" s="43" t="s">
        <v>210</v>
      </c>
      <c r="E199" s="44">
        <f>'Mapping Summary'!H199+400</f>
        <v>400</v>
      </c>
    </row>
    <row r="200" spans="1:5" ht="15.75" customHeight="1" x14ac:dyDescent="0.25">
      <c r="A200" s="4" t="s">
        <v>359</v>
      </c>
      <c r="B200" s="43">
        <v>6</v>
      </c>
      <c r="C200" s="43">
        <v>64</v>
      </c>
      <c r="D200" s="43" t="s">
        <v>211</v>
      </c>
      <c r="E200" s="44">
        <f>'Mapping Summary'!H200+400</f>
        <v>400</v>
      </c>
    </row>
    <row r="201" spans="1:5" ht="15.75" customHeight="1" x14ac:dyDescent="0.25">
      <c r="A201" s="4" t="s">
        <v>359</v>
      </c>
      <c r="B201" s="43">
        <v>6</v>
      </c>
      <c r="C201" s="43">
        <v>65</v>
      </c>
      <c r="D201" s="43" t="s">
        <v>212</v>
      </c>
      <c r="E201" s="44">
        <f>'Mapping Summary'!H201+400</f>
        <v>400</v>
      </c>
    </row>
    <row r="202" spans="1:5" ht="15.75" customHeight="1" x14ac:dyDescent="0.25">
      <c r="A202" s="4" t="s">
        <v>359</v>
      </c>
      <c r="B202" s="43">
        <v>6</v>
      </c>
      <c r="C202" s="43">
        <v>66</v>
      </c>
      <c r="D202" s="43" t="s">
        <v>213</v>
      </c>
      <c r="E202" s="44">
        <f>'Mapping Summary'!H202+400</f>
        <v>400</v>
      </c>
    </row>
    <row r="203" spans="1:5" ht="15.75" customHeight="1" x14ac:dyDescent="0.25">
      <c r="A203" s="4" t="s">
        <v>359</v>
      </c>
      <c r="B203" s="43">
        <v>6</v>
      </c>
      <c r="C203" s="43">
        <v>67</v>
      </c>
      <c r="D203" s="43" t="s">
        <v>214</v>
      </c>
      <c r="E203" s="44">
        <f>'Mapping Summary'!H203+400</f>
        <v>400</v>
      </c>
    </row>
    <row r="204" spans="1:5" ht="15.75" customHeight="1" x14ac:dyDescent="0.25">
      <c r="A204" s="4" t="s">
        <v>359</v>
      </c>
      <c r="B204" s="43">
        <v>8</v>
      </c>
      <c r="C204" s="43">
        <v>2</v>
      </c>
      <c r="D204" s="43" t="s">
        <v>215</v>
      </c>
      <c r="E204" s="44">
        <f>'Mapping Summary'!H204+400</f>
        <v>400</v>
      </c>
    </row>
    <row r="205" spans="1:5" ht="15.75" customHeight="1" x14ac:dyDescent="0.25">
      <c r="A205" s="4" t="s">
        <v>359</v>
      </c>
      <c r="B205" s="43">
        <v>8</v>
      </c>
      <c r="C205" s="43">
        <v>3</v>
      </c>
      <c r="D205" s="43" t="s">
        <v>216</v>
      </c>
      <c r="E205" s="44">
        <f>'Mapping Summary'!H205+400</f>
        <v>400</v>
      </c>
    </row>
    <row r="206" spans="1:5" ht="15.75" customHeight="1" x14ac:dyDescent="0.25">
      <c r="A206" s="4" t="s">
        <v>359</v>
      </c>
      <c r="B206" s="43">
        <v>8</v>
      </c>
      <c r="C206" s="43">
        <v>4</v>
      </c>
      <c r="D206" s="43" t="s">
        <v>217</v>
      </c>
      <c r="E206" s="44">
        <f>'Mapping Summary'!H206+400</f>
        <v>400</v>
      </c>
    </row>
    <row r="207" spans="1:5" ht="15.75" customHeight="1" x14ac:dyDescent="0.25">
      <c r="A207" s="4" t="s">
        <v>359</v>
      </c>
      <c r="B207" s="43">
        <v>8</v>
      </c>
      <c r="C207" s="43">
        <v>5</v>
      </c>
      <c r="D207" s="43" t="s">
        <v>218</v>
      </c>
      <c r="E207" s="44">
        <f>'Mapping Summary'!H207+400</f>
        <v>400</v>
      </c>
    </row>
    <row r="208" spans="1:5" ht="15.75" customHeight="1" x14ac:dyDescent="0.25">
      <c r="A208" s="4" t="s">
        <v>359</v>
      </c>
      <c r="B208" s="43">
        <v>8</v>
      </c>
      <c r="C208" s="43">
        <v>6</v>
      </c>
      <c r="D208" s="43" t="s">
        <v>219</v>
      </c>
      <c r="E208" s="44">
        <f>'Mapping Summary'!H208+400</f>
        <v>400</v>
      </c>
    </row>
    <row r="209" spans="1:5" ht="15.75" customHeight="1" x14ac:dyDescent="0.25">
      <c r="A209" s="4" t="s">
        <v>359</v>
      </c>
      <c r="B209" s="43">
        <v>8</v>
      </c>
      <c r="C209" s="43">
        <v>7</v>
      </c>
      <c r="D209" s="43" t="s">
        <v>220</v>
      </c>
      <c r="E209" s="44">
        <f>'Mapping Summary'!H209+400</f>
        <v>489.75</v>
      </c>
    </row>
    <row r="210" spans="1:5" ht="15.75" customHeight="1" x14ac:dyDescent="0.25">
      <c r="A210" s="4" t="s">
        <v>359</v>
      </c>
      <c r="B210" s="43">
        <v>8</v>
      </c>
      <c r="C210" s="43">
        <v>8</v>
      </c>
      <c r="D210" s="43" t="s">
        <v>221</v>
      </c>
      <c r="E210" s="44">
        <f>'Mapping Summary'!H210+400</f>
        <v>604.5</v>
      </c>
    </row>
    <row r="211" spans="1:5" ht="15.75" customHeight="1" x14ac:dyDescent="0.25">
      <c r="A211" s="4" t="s">
        <v>359</v>
      </c>
      <c r="B211" s="43">
        <v>8</v>
      </c>
      <c r="C211" s="43">
        <v>9</v>
      </c>
      <c r="D211" s="43" t="s">
        <v>222</v>
      </c>
      <c r="E211" s="44">
        <f>'Mapping Summary'!H211+400</f>
        <v>479.5</v>
      </c>
    </row>
    <row r="212" spans="1:5" ht="15.75" customHeight="1" x14ac:dyDescent="0.25">
      <c r="A212" s="4" t="s">
        <v>359</v>
      </c>
      <c r="B212" s="43">
        <v>8</v>
      </c>
      <c r="C212" s="43">
        <v>10</v>
      </c>
      <c r="D212" s="43" t="s">
        <v>223</v>
      </c>
      <c r="E212" s="44">
        <f>'Mapping Summary'!H212+400</f>
        <v>455.5</v>
      </c>
    </row>
    <row r="213" spans="1:5" ht="15.75" customHeight="1" x14ac:dyDescent="0.25">
      <c r="A213" s="4" t="s">
        <v>359</v>
      </c>
      <c r="B213" s="43">
        <v>8</v>
      </c>
      <c r="C213" s="43">
        <v>11</v>
      </c>
      <c r="D213" s="43" t="s">
        <v>224</v>
      </c>
      <c r="E213" s="44">
        <f>'Mapping Summary'!H213+400</f>
        <v>400</v>
      </c>
    </row>
    <row r="214" spans="1:5" ht="15.75" customHeight="1" x14ac:dyDescent="0.25">
      <c r="A214" s="4" t="s">
        <v>359</v>
      </c>
      <c r="B214" s="43">
        <v>8</v>
      </c>
      <c r="C214" s="43">
        <v>12</v>
      </c>
      <c r="D214" s="43" t="s">
        <v>225</v>
      </c>
      <c r="E214" s="44">
        <f>'Mapping Summary'!H214+400</f>
        <v>400</v>
      </c>
    </row>
    <row r="215" spans="1:5" ht="15.75" customHeight="1" x14ac:dyDescent="0.25">
      <c r="A215" s="4" t="s">
        <v>359</v>
      </c>
      <c r="B215" s="43">
        <v>8</v>
      </c>
      <c r="C215" s="43">
        <v>13</v>
      </c>
      <c r="D215" s="43" t="s">
        <v>226</v>
      </c>
      <c r="E215" s="44">
        <f>'Mapping Summary'!H215+400</f>
        <v>400</v>
      </c>
    </row>
    <row r="216" spans="1:5" ht="15.75" customHeight="1" x14ac:dyDescent="0.25">
      <c r="A216" s="4" t="s">
        <v>359</v>
      </c>
      <c r="B216" s="43">
        <v>8</v>
      </c>
      <c r="C216" s="43">
        <v>14</v>
      </c>
      <c r="D216" s="43" t="s">
        <v>227</v>
      </c>
      <c r="E216" s="44">
        <f>'Mapping Summary'!H216+400</f>
        <v>400</v>
      </c>
    </row>
    <row r="217" spans="1:5" ht="15.75" customHeight="1" x14ac:dyDescent="0.25">
      <c r="A217" s="4" t="s">
        <v>359</v>
      </c>
      <c r="B217" s="43">
        <v>8</v>
      </c>
      <c r="C217" s="43">
        <v>15</v>
      </c>
      <c r="D217" s="43" t="s">
        <v>228</v>
      </c>
      <c r="E217" s="44">
        <f>'Mapping Summary'!H217+400</f>
        <v>400</v>
      </c>
    </row>
    <row r="218" spans="1:5" ht="15.75" customHeight="1" x14ac:dyDescent="0.25">
      <c r="A218" s="4" t="s">
        <v>359</v>
      </c>
      <c r="B218" s="43">
        <v>8</v>
      </c>
      <c r="C218" s="43">
        <v>16</v>
      </c>
      <c r="D218" s="43" t="s">
        <v>229</v>
      </c>
      <c r="E218" s="44">
        <f>'Mapping Summary'!H218+400</f>
        <v>400</v>
      </c>
    </row>
    <row r="219" spans="1:5" ht="15.75" customHeight="1" x14ac:dyDescent="0.25">
      <c r="A219" s="4" t="s">
        <v>359</v>
      </c>
      <c r="B219" s="43">
        <v>8</v>
      </c>
      <c r="C219" s="43">
        <v>17</v>
      </c>
      <c r="D219" s="43" t="s">
        <v>230</v>
      </c>
      <c r="E219" s="44">
        <f>'Mapping Summary'!H219+400</f>
        <v>400</v>
      </c>
    </row>
    <row r="220" spans="1:5" ht="15.75" customHeight="1" x14ac:dyDescent="0.25">
      <c r="A220" s="4" t="s">
        <v>359</v>
      </c>
      <c r="B220" s="43">
        <v>8</v>
      </c>
      <c r="C220" s="43">
        <v>18</v>
      </c>
      <c r="D220" s="43" t="s">
        <v>231</v>
      </c>
      <c r="E220" s="44">
        <f>'Mapping Summary'!H220+400</f>
        <v>400</v>
      </c>
    </row>
    <row r="221" spans="1:5" ht="15.75" customHeight="1" x14ac:dyDescent="0.25">
      <c r="A221" s="4" t="s">
        <v>359</v>
      </c>
      <c r="B221" s="43">
        <v>8</v>
      </c>
      <c r="C221" s="43">
        <v>19</v>
      </c>
      <c r="D221" s="43" t="s">
        <v>232</v>
      </c>
      <c r="E221" s="44">
        <f>'Mapping Summary'!H221+400</f>
        <v>400</v>
      </c>
    </row>
    <row r="222" spans="1:5" ht="15.75" customHeight="1" x14ac:dyDescent="0.25">
      <c r="A222" s="4" t="s">
        <v>359</v>
      </c>
      <c r="B222" s="43">
        <v>8</v>
      </c>
      <c r="C222" s="43">
        <v>20</v>
      </c>
      <c r="D222" s="43" t="s">
        <v>233</v>
      </c>
      <c r="E222" s="44">
        <f>'Mapping Summary'!H222+400</f>
        <v>400</v>
      </c>
    </row>
    <row r="223" spans="1:5" ht="15.75" customHeight="1" x14ac:dyDescent="0.25">
      <c r="A223" s="4" t="s">
        <v>359</v>
      </c>
      <c r="B223" s="43">
        <v>8</v>
      </c>
      <c r="C223" s="43">
        <v>21</v>
      </c>
      <c r="D223" s="43" t="s">
        <v>234</v>
      </c>
      <c r="E223" s="44">
        <f>'Mapping Summary'!H223+400</f>
        <v>400</v>
      </c>
    </row>
    <row r="224" spans="1:5" ht="15.75" customHeight="1" x14ac:dyDescent="0.25">
      <c r="A224" s="4" t="s">
        <v>359</v>
      </c>
      <c r="B224" s="43">
        <v>8</v>
      </c>
      <c r="C224" s="43">
        <v>22</v>
      </c>
      <c r="D224" s="43" t="s">
        <v>235</v>
      </c>
      <c r="E224" s="44">
        <f>'Mapping Summary'!H224+400</f>
        <v>400</v>
      </c>
    </row>
    <row r="225" spans="1:5" ht="15.75" customHeight="1" x14ac:dyDescent="0.25">
      <c r="A225" s="4" t="s">
        <v>359</v>
      </c>
      <c r="B225" s="43">
        <v>8</v>
      </c>
      <c r="C225" s="43">
        <v>23</v>
      </c>
      <c r="D225" s="43" t="s">
        <v>236</v>
      </c>
      <c r="E225" s="44">
        <f>'Mapping Summary'!H225+400</f>
        <v>402</v>
      </c>
    </row>
    <row r="226" spans="1:5" ht="15.75" customHeight="1" x14ac:dyDescent="0.25">
      <c r="A226" s="4" t="s">
        <v>359</v>
      </c>
      <c r="B226" s="43">
        <v>8</v>
      </c>
      <c r="C226" s="43">
        <v>24</v>
      </c>
      <c r="D226" s="43" t="s">
        <v>237</v>
      </c>
      <c r="E226" s="44">
        <f>'Mapping Summary'!H226+400</f>
        <v>400</v>
      </c>
    </row>
    <row r="227" spans="1:5" ht="15.75" customHeight="1" x14ac:dyDescent="0.25">
      <c r="A227" s="4" t="s">
        <v>359</v>
      </c>
      <c r="B227" s="43">
        <v>8</v>
      </c>
      <c r="C227" s="43">
        <v>25</v>
      </c>
      <c r="D227" s="43" t="s">
        <v>238</v>
      </c>
      <c r="E227" s="44">
        <f>'Mapping Summary'!H227+400</f>
        <v>400</v>
      </c>
    </row>
    <row r="228" spans="1:5" ht="15.75" customHeight="1" x14ac:dyDescent="0.25">
      <c r="A228" s="4" t="s">
        <v>359</v>
      </c>
      <c r="B228" s="43">
        <v>8</v>
      </c>
      <c r="C228" s="43">
        <v>26</v>
      </c>
      <c r="D228" s="43" t="s">
        <v>239</v>
      </c>
      <c r="E228" s="44">
        <f>'Mapping Summary'!H228+400</f>
        <v>400</v>
      </c>
    </row>
    <row r="229" spans="1:5" ht="15.75" customHeight="1" x14ac:dyDescent="0.25">
      <c r="A229" s="4" t="s">
        <v>359</v>
      </c>
      <c r="B229" s="43">
        <v>8</v>
      </c>
      <c r="C229" s="43">
        <v>27</v>
      </c>
      <c r="D229" s="43" t="s">
        <v>240</v>
      </c>
      <c r="E229" s="44">
        <f>'Mapping Summary'!H229+400</f>
        <v>400</v>
      </c>
    </row>
    <row r="230" spans="1:5" ht="15.75" customHeight="1" x14ac:dyDescent="0.25">
      <c r="A230" s="4" t="s">
        <v>359</v>
      </c>
      <c r="B230" s="43">
        <v>8</v>
      </c>
      <c r="C230" s="43">
        <v>28</v>
      </c>
      <c r="D230" s="43" t="s">
        <v>241</v>
      </c>
      <c r="E230" s="44">
        <f>'Mapping Summary'!H230+400</f>
        <v>400</v>
      </c>
    </row>
    <row r="231" spans="1:5" ht="15.75" customHeight="1" x14ac:dyDescent="0.25">
      <c r="A231" s="4" t="s">
        <v>359</v>
      </c>
      <c r="B231" s="43">
        <v>8</v>
      </c>
      <c r="C231" s="43">
        <v>29</v>
      </c>
      <c r="D231" s="43" t="s">
        <v>242</v>
      </c>
      <c r="E231" s="44">
        <f>'Mapping Summary'!H231+400</f>
        <v>400</v>
      </c>
    </row>
    <row r="232" spans="1:5" ht="15.75" customHeight="1" x14ac:dyDescent="0.25">
      <c r="A232" s="4" t="s">
        <v>359</v>
      </c>
      <c r="B232" s="43">
        <v>8</v>
      </c>
      <c r="C232" s="43">
        <v>30</v>
      </c>
      <c r="D232" s="43" t="s">
        <v>243</v>
      </c>
      <c r="E232" s="44">
        <f>'Mapping Summary'!H232+400</f>
        <v>400</v>
      </c>
    </row>
    <row r="233" spans="1:5" ht="15.75" customHeight="1" x14ac:dyDescent="0.25">
      <c r="A233" s="4" t="s">
        <v>359</v>
      </c>
      <c r="B233" s="43">
        <v>8</v>
      </c>
      <c r="C233" s="43">
        <v>31</v>
      </c>
      <c r="D233" s="43" t="s">
        <v>244</v>
      </c>
      <c r="E233" s="44">
        <f>'Mapping Summary'!H233+400</f>
        <v>400</v>
      </c>
    </row>
    <row r="234" spans="1:5" ht="15.75" customHeight="1" x14ac:dyDescent="0.25">
      <c r="A234" s="4" t="s">
        <v>359</v>
      </c>
      <c r="B234" s="43">
        <v>8</v>
      </c>
      <c r="C234" s="43">
        <v>32</v>
      </c>
      <c r="D234" s="43" t="s">
        <v>245</v>
      </c>
      <c r="E234" s="44">
        <f>'Mapping Summary'!H234+400</f>
        <v>407</v>
      </c>
    </row>
    <row r="235" spans="1:5" ht="15.75" customHeight="1" x14ac:dyDescent="0.25">
      <c r="A235" s="4" t="s">
        <v>359</v>
      </c>
      <c r="B235" s="43">
        <v>8</v>
      </c>
      <c r="C235" s="43">
        <v>33</v>
      </c>
      <c r="D235" s="43" t="s">
        <v>246</v>
      </c>
      <c r="E235" s="44">
        <f>'Mapping Summary'!H235+400</f>
        <v>400</v>
      </c>
    </row>
    <row r="236" spans="1:5" ht="15.75" customHeight="1" x14ac:dyDescent="0.25">
      <c r="A236" s="4" t="s">
        <v>359</v>
      </c>
      <c r="B236" s="43">
        <v>8</v>
      </c>
      <c r="C236" s="43">
        <v>34</v>
      </c>
      <c r="D236" s="43" t="s">
        <v>247</v>
      </c>
      <c r="E236" s="44">
        <f>'Mapping Summary'!H236+400</f>
        <v>400</v>
      </c>
    </row>
    <row r="237" spans="1:5" ht="15.75" customHeight="1" x14ac:dyDescent="0.25">
      <c r="A237" s="4" t="s">
        <v>359</v>
      </c>
      <c r="B237" s="43">
        <v>8</v>
      </c>
      <c r="C237" s="43">
        <v>35</v>
      </c>
      <c r="D237" s="43" t="s">
        <v>248</v>
      </c>
      <c r="E237" s="44">
        <f>'Mapping Summary'!H237+400</f>
        <v>400</v>
      </c>
    </row>
    <row r="238" spans="1:5" ht="15.75" customHeight="1" x14ac:dyDescent="0.25">
      <c r="A238" s="4" t="s">
        <v>359</v>
      </c>
      <c r="B238" s="43">
        <v>8</v>
      </c>
      <c r="C238" s="43">
        <v>36</v>
      </c>
      <c r="D238" s="43" t="s">
        <v>249</v>
      </c>
      <c r="E238" s="44">
        <f>'Mapping Summary'!H238+400</f>
        <v>400</v>
      </c>
    </row>
    <row r="239" spans="1:5" ht="15.75" customHeight="1" x14ac:dyDescent="0.25">
      <c r="A239" s="4" t="s">
        <v>359</v>
      </c>
      <c r="B239" s="43">
        <v>8</v>
      </c>
      <c r="C239" s="43">
        <v>37</v>
      </c>
      <c r="D239" s="43" t="s">
        <v>250</v>
      </c>
      <c r="E239" s="44">
        <f>'Mapping Summary'!H239+400</f>
        <v>400</v>
      </c>
    </row>
    <row r="240" spans="1:5" ht="15.75" customHeight="1" x14ac:dyDescent="0.25">
      <c r="A240" s="4" t="s">
        <v>359</v>
      </c>
      <c r="B240" s="43">
        <v>8</v>
      </c>
      <c r="C240" s="43">
        <v>38</v>
      </c>
      <c r="D240" s="43" t="s">
        <v>251</v>
      </c>
      <c r="E240" s="44">
        <f>'Mapping Summary'!H240+400</f>
        <v>408.5</v>
      </c>
    </row>
    <row r="241" spans="1:5" ht="15.75" customHeight="1" x14ac:dyDescent="0.25">
      <c r="A241" s="4" t="s">
        <v>359</v>
      </c>
      <c r="B241" s="43">
        <v>8</v>
      </c>
      <c r="C241" s="43">
        <v>39</v>
      </c>
      <c r="D241" s="43" t="s">
        <v>252</v>
      </c>
      <c r="E241" s="44">
        <f>'Mapping Summary'!H241+400</f>
        <v>400</v>
      </c>
    </row>
    <row r="242" spans="1:5" ht="15.75" customHeight="1" x14ac:dyDescent="0.25">
      <c r="A242" s="4" t="s">
        <v>359</v>
      </c>
      <c r="B242" s="43">
        <v>8</v>
      </c>
      <c r="C242" s="43">
        <v>40</v>
      </c>
      <c r="D242" s="43" t="s">
        <v>253</v>
      </c>
      <c r="E242" s="44">
        <f>'Mapping Summary'!H242+400</f>
        <v>404.5</v>
      </c>
    </row>
    <row r="243" spans="1:5" ht="15.75" customHeight="1" x14ac:dyDescent="0.25">
      <c r="A243" s="4" t="s">
        <v>359</v>
      </c>
      <c r="B243" s="43">
        <v>8</v>
      </c>
      <c r="C243" s="43">
        <v>41</v>
      </c>
      <c r="D243" s="43" t="s">
        <v>254</v>
      </c>
      <c r="E243" s="44">
        <f>'Mapping Summary'!H243+400</f>
        <v>400</v>
      </c>
    </row>
    <row r="244" spans="1:5" ht="15.75" customHeight="1" x14ac:dyDescent="0.25">
      <c r="A244" s="4" t="s">
        <v>359</v>
      </c>
      <c r="B244" s="43">
        <v>8</v>
      </c>
      <c r="C244" s="43">
        <v>42</v>
      </c>
      <c r="D244" s="43" t="s">
        <v>255</v>
      </c>
      <c r="E244" s="44">
        <f>'Mapping Summary'!H244+400</f>
        <v>414.5</v>
      </c>
    </row>
    <row r="245" spans="1:5" ht="15.75" customHeight="1" x14ac:dyDescent="0.25">
      <c r="A245" s="4" t="s">
        <v>359</v>
      </c>
      <c r="B245" s="43">
        <v>8</v>
      </c>
      <c r="C245" s="43">
        <v>43</v>
      </c>
      <c r="D245" s="43" t="s">
        <v>256</v>
      </c>
      <c r="E245" s="44">
        <f>'Mapping Summary'!H245+400</f>
        <v>414</v>
      </c>
    </row>
    <row r="246" spans="1:5" ht="15.75" customHeight="1" x14ac:dyDescent="0.25">
      <c r="A246" s="4" t="s">
        <v>359</v>
      </c>
      <c r="B246" s="43">
        <v>8</v>
      </c>
      <c r="C246" s="43">
        <v>44</v>
      </c>
      <c r="D246" s="43" t="s">
        <v>257</v>
      </c>
      <c r="E246" s="44">
        <f>'Mapping Summary'!H246+400</f>
        <v>408.25</v>
      </c>
    </row>
    <row r="247" spans="1:5" ht="15.75" customHeight="1" x14ac:dyDescent="0.25">
      <c r="A247" s="4" t="s">
        <v>359</v>
      </c>
      <c r="B247" s="43">
        <v>8</v>
      </c>
      <c r="C247" s="43">
        <v>45</v>
      </c>
      <c r="D247" s="43" t="s">
        <v>258</v>
      </c>
      <c r="E247" s="44">
        <f>'Mapping Summary'!H247+400</f>
        <v>414.5</v>
      </c>
    </row>
    <row r="248" spans="1:5" ht="15.75" customHeight="1" x14ac:dyDescent="0.25">
      <c r="A248" s="4" t="s">
        <v>359</v>
      </c>
      <c r="B248" s="43">
        <v>8</v>
      </c>
      <c r="C248" s="43">
        <v>46</v>
      </c>
      <c r="D248" s="43" t="s">
        <v>259</v>
      </c>
      <c r="E248" s="44">
        <f>'Mapping Summary'!H248+400</f>
        <v>400</v>
      </c>
    </row>
    <row r="249" spans="1:5" ht="15.75" customHeight="1" x14ac:dyDescent="0.25">
      <c r="A249" s="4" t="s">
        <v>359</v>
      </c>
      <c r="B249" s="43">
        <v>8</v>
      </c>
      <c r="C249" s="43">
        <v>47</v>
      </c>
      <c r="D249" s="43" t="s">
        <v>260</v>
      </c>
      <c r="E249" s="44">
        <f>'Mapping Summary'!H249+400</f>
        <v>400</v>
      </c>
    </row>
    <row r="250" spans="1:5" ht="15.75" customHeight="1" x14ac:dyDescent="0.25">
      <c r="A250" s="4" t="s">
        <v>359</v>
      </c>
      <c r="B250" s="43">
        <v>8</v>
      </c>
      <c r="C250" s="43">
        <v>48</v>
      </c>
      <c r="D250" s="43" t="s">
        <v>261</v>
      </c>
      <c r="E250" s="44">
        <f>'Mapping Summary'!H250+400</f>
        <v>400</v>
      </c>
    </row>
    <row r="251" spans="1:5" ht="15.75" customHeight="1" x14ac:dyDescent="0.25">
      <c r="A251" s="4" t="s">
        <v>359</v>
      </c>
      <c r="B251" s="43">
        <v>8</v>
      </c>
      <c r="C251" s="43">
        <v>49</v>
      </c>
      <c r="D251" s="43" t="s">
        <v>262</v>
      </c>
      <c r="E251" s="44">
        <f>'Mapping Summary'!H251+400</f>
        <v>400</v>
      </c>
    </row>
    <row r="252" spans="1:5" ht="15.75" customHeight="1" x14ac:dyDescent="0.25">
      <c r="A252" s="4" t="s">
        <v>359</v>
      </c>
      <c r="B252" s="43">
        <v>8</v>
      </c>
      <c r="C252" s="43">
        <v>50</v>
      </c>
      <c r="D252" s="43" t="s">
        <v>263</v>
      </c>
      <c r="E252" s="44">
        <f>'Mapping Summary'!H252+400</f>
        <v>400</v>
      </c>
    </row>
    <row r="253" spans="1:5" ht="15.75" customHeight="1" x14ac:dyDescent="0.25">
      <c r="A253" s="4" t="s">
        <v>359</v>
      </c>
      <c r="B253" s="43">
        <v>8</v>
      </c>
      <c r="C253" s="43">
        <v>51</v>
      </c>
      <c r="D253" s="43" t="s">
        <v>264</v>
      </c>
      <c r="E253" s="44">
        <f>'Mapping Summary'!H253+400</f>
        <v>408.75</v>
      </c>
    </row>
    <row r="254" spans="1:5" ht="15.75" customHeight="1" x14ac:dyDescent="0.25">
      <c r="A254" s="4" t="s">
        <v>359</v>
      </c>
      <c r="B254" s="43">
        <v>8</v>
      </c>
      <c r="C254" s="43">
        <v>52</v>
      </c>
      <c r="D254" s="43" t="s">
        <v>265</v>
      </c>
      <c r="E254" s="44">
        <f>'Mapping Summary'!H254+400</f>
        <v>407</v>
      </c>
    </row>
    <row r="255" spans="1:5" ht="15.75" customHeight="1" x14ac:dyDescent="0.25">
      <c r="A255" s="4" t="s">
        <v>359</v>
      </c>
      <c r="B255" s="43">
        <v>8</v>
      </c>
      <c r="C255" s="43">
        <v>53</v>
      </c>
      <c r="D255" s="43" t="s">
        <v>266</v>
      </c>
      <c r="E255" s="44">
        <f>'Mapping Summary'!H255+400</f>
        <v>400</v>
      </c>
    </row>
    <row r="256" spans="1:5" ht="15.75" customHeight="1" x14ac:dyDescent="0.25">
      <c r="A256" s="4" t="s">
        <v>359</v>
      </c>
      <c r="B256" s="43">
        <v>8</v>
      </c>
      <c r="C256" s="43">
        <v>54</v>
      </c>
      <c r="D256" s="43" t="s">
        <v>267</v>
      </c>
      <c r="E256" s="44">
        <f>'Mapping Summary'!H256+400</f>
        <v>400</v>
      </c>
    </row>
    <row r="257" spans="1:5" ht="15.75" customHeight="1" x14ac:dyDescent="0.25">
      <c r="A257" s="4" t="s">
        <v>359</v>
      </c>
      <c r="B257" s="43">
        <v>8</v>
      </c>
      <c r="C257" s="43">
        <v>55</v>
      </c>
      <c r="D257" s="43" t="s">
        <v>268</v>
      </c>
      <c r="E257" s="44">
        <f>'Mapping Summary'!H257+400</f>
        <v>400</v>
      </c>
    </row>
    <row r="258" spans="1:5" ht="15.75" customHeight="1" x14ac:dyDescent="0.25">
      <c r="A258" s="4" t="s">
        <v>359</v>
      </c>
      <c r="B258" s="43">
        <v>8</v>
      </c>
      <c r="C258" s="43">
        <v>56</v>
      </c>
      <c r="D258" s="43" t="s">
        <v>269</v>
      </c>
      <c r="E258" s="44">
        <f>'Mapping Summary'!H258+400</f>
        <v>400</v>
      </c>
    </row>
    <row r="259" spans="1:5" ht="15.75" customHeight="1" x14ac:dyDescent="0.25">
      <c r="A259" s="4" t="s">
        <v>359</v>
      </c>
      <c r="B259" s="43">
        <v>8</v>
      </c>
      <c r="C259" s="43">
        <v>57</v>
      </c>
      <c r="D259" s="43" t="s">
        <v>270</v>
      </c>
      <c r="E259" s="44">
        <f>'Mapping Summary'!H259+400</f>
        <v>400</v>
      </c>
    </row>
    <row r="260" spans="1:5" ht="15.75" customHeight="1" x14ac:dyDescent="0.25">
      <c r="A260" s="4" t="s">
        <v>359</v>
      </c>
      <c r="B260" s="43">
        <v>8</v>
      </c>
      <c r="C260" s="43">
        <v>58</v>
      </c>
      <c r="D260" s="43" t="s">
        <v>271</v>
      </c>
      <c r="E260" s="44">
        <f>'Mapping Summary'!H260+400</f>
        <v>400</v>
      </c>
    </row>
    <row r="261" spans="1:5" ht="15.75" customHeight="1" x14ac:dyDescent="0.25">
      <c r="A261" s="4" t="s">
        <v>359</v>
      </c>
      <c r="B261" s="43">
        <v>8</v>
      </c>
      <c r="C261" s="43">
        <v>59</v>
      </c>
      <c r="D261" s="43" t="s">
        <v>272</v>
      </c>
      <c r="E261" s="44">
        <f>'Mapping Summary'!H261+400</f>
        <v>400</v>
      </c>
    </row>
    <row r="262" spans="1:5" ht="15.75" customHeight="1" x14ac:dyDescent="0.25">
      <c r="A262" s="4" t="s">
        <v>359</v>
      </c>
      <c r="B262" s="43">
        <v>8</v>
      </c>
      <c r="C262" s="43">
        <v>60</v>
      </c>
      <c r="D262" s="43" t="s">
        <v>273</v>
      </c>
      <c r="E262" s="44">
        <f>'Mapping Summary'!H262+400</f>
        <v>400</v>
      </c>
    </row>
    <row r="263" spans="1:5" ht="15.75" customHeight="1" x14ac:dyDescent="0.25">
      <c r="A263" s="4" t="s">
        <v>359</v>
      </c>
      <c r="B263" s="43">
        <v>8</v>
      </c>
      <c r="C263" s="43">
        <v>61</v>
      </c>
      <c r="D263" s="43" t="s">
        <v>274</v>
      </c>
      <c r="E263" s="44">
        <f>'Mapping Summary'!H263+400</f>
        <v>400</v>
      </c>
    </row>
    <row r="264" spans="1:5" ht="15.75" customHeight="1" x14ac:dyDescent="0.25">
      <c r="A264" s="4" t="s">
        <v>359</v>
      </c>
      <c r="B264" s="43">
        <v>8</v>
      </c>
      <c r="C264" s="43">
        <v>62</v>
      </c>
      <c r="D264" s="43" t="s">
        <v>275</v>
      </c>
      <c r="E264" s="44">
        <f>'Mapping Summary'!H264+400</f>
        <v>400</v>
      </c>
    </row>
    <row r="265" spans="1:5" ht="15.75" customHeight="1" x14ac:dyDescent="0.25">
      <c r="A265" s="4" t="s">
        <v>359</v>
      </c>
      <c r="B265" s="43">
        <v>8</v>
      </c>
      <c r="C265" s="43">
        <v>63</v>
      </c>
      <c r="D265" s="43" t="s">
        <v>276</v>
      </c>
      <c r="E265" s="44">
        <f>'Mapping Summary'!H265+400</f>
        <v>400</v>
      </c>
    </row>
    <row r="266" spans="1:5" ht="15.75" customHeight="1" x14ac:dyDescent="0.25">
      <c r="A266" s="4" t="s">
        <v>359</v>
      </c>
      <c r="B266" s="43">
        <v>8</v>
      </c>
      <c r="C266" s="43">
        <v>64</v>
      </c>
      <c r="D266" s="43" t="s">
        <v>277</v>
      </c>
      <c r="E266" s="44">
        <f>'Mapping Summary'!H266+400</f>
        <v>400</v>
      </c>
    </row>
    <row r="267" spans="1:5" ht="15.75" customHeight="1" x14ac:dyDescent="0.25">
      <c r="A267" s="4" t="s">
        <v>359</v>
      </c>
      <c r="B267" s="43">
        <v>8</v>
      </c>
      <c r="C267" s="43">
        <v>65</v>
      </c>
      <c r="D267" s="43" t="s">
        <v>278</v>
      </c>
      <c r="E267" s="44">
        <f>'Mapping Summary'!H267+400</f>
        <v>400</v>
      </c>
    </row>
    <row r="268" spans="1:5" ht="15.75" customHeight="1" x14ac:dyDescent="0.25">
      <c r="A268" s="4" t="s">
        <v>359</v>
      </c>
      <c r="B268" s="43">
        <v>8</v>
      </c>
      <c r="C268" s="43">
        <v>66</v>
      </c>
      <c r="D268" s="43" t="s">
        <v>279</v>
      </c>
      <c r="E268" s="44">
        <f>'Mapping Summary'!H268+400</f>
        <v>400</v>
      </c>
    </row>
    <row r="269" spans="1:5" ht="15.75" customHeight="1" x14ac:dyDescent="0.25">
      <c r="A269" s="4" t="s">
        <v>359</v>
      </c>
      <c r="B269" s="43">
        <v>8</v>
      </c>
      <c r="C269" s="43">
        <v>67</v>
      </c>
      <c r="D269" s="43" t="s">
        <v>280</v>
      </c>
      <c r="E269" s="44">
        <f>'Mapping Summary'!H269+400</f>
        <v>400</v>
      </c>
    </row>
    <row r="270" spans="1:5" ht="15.75" customHeight="1" x14ac:dyDescent="0.25">
      <c r="A270" s="4" t="s">
        <v>359</v>
      </c>
      <c r="B270" s="43">
        <v>10</v>
      </c>
      <c r="C270" s="43">
        <v>2</v>
      </c>
      <c r="D270" s="43" t="s">
        <v>281</v>
      </c>
      <c r="E270" s="44">
        <f>'Mapping Summary'!H270+400</f>
        <v>400</v>
      </c>
    </row>
    <row r="271" spans="1:5" ht="15.75" customHeight="1" x14ac:dyDescent="0.25">
      <c r="A271" s="4" t="s">
        <v>359</v>
      </c>
      <c r="B271" s="43">
        <v>10</v>
      </c>
      <c r="C271" s="43">
        <v>3</v>
      </c>
      <c r="D271" s="43" t="s">
        <v>282</v>
      </c>
      <c r="E271" s="44">
        <f>'Mapping Summary'!H271+400</f>
        <v>400</v>
      </c>
    </row>
    <row r="272" spans="1:5" ht="15.75" customHeight="1" x14ac:dyDescent="0.25">
      <c r="A272" s="4" t="s">
        <v>359</v>
      </c>
      <c r="B272" s="43">
        <v>10</v>
      </c>
      <c r="C272" s="43">
        <v>4</v>
      </c>
      <c r="D272" s="43" t="s">
        <v>283</v>
      </c>
      <c r="E272" s="44">
        <f>'Mapping Summary'!H272+400</f>
        <v>400</v>
      </c>
    </row>
    <row r="273" spans="1:5" ht="15.75" customHeight="1" x14ac:dyDescent="0.25">
      <c r="A273" s="4" t="s">
        <v>359</v>
      </c>
      <c r="B273" s="43">
        <v>10</v>
      </c>
      <c r="C273" s="43">
        <v>5</v>
      </c>
      <c r="D273" s="43" t="s">
        <v>284</v>
      </c>
      <c r="E273" s="44">
        <f>'Mapping Summary'!H273+400</f>
        <v>400</v>
      </c>
    </row>
    <row r="274" spans="1:5" ht="15.75" customHeight="1" x14ac:dyDescent="0.25">
      <c r="A274" s="4" t="s">
        <v>359</v>
      </c>
      <c r="B274" s="43">
        <v>10</v>
      </c>
      <c r="C274" s="43">
        <v>6</v>
      </c>
      <c r="D274" s="43" t="s">
        <v>285</v>
      </c>
      <c r="E274" s="44">
        <f>'Mapping Summary'!H274+400</f>
        <v>400</v>
      </c>
    </row>
    <row r="275" spans="1:5" ht="15.75" customHeight="1" x14ac:dyDescent="0.25">
      <c r="A275" s="4" t="s">
        <v>359</v>
      </c>
      <c r="B275" s="43">
        <v>10</v>
      </c>
      <c r="C275" s="43">
        <v>7</v>
      </c>
      <c r="D275" s="43" t="s">
        <v>286</v>
      </c>
      <c r="E275" s="44">
        <f>'Mapping Summary'!H275+400</f>
        <v>400</v>
      </c>
    </row>
    <row r="276" spans="1:5" ht="15.75" customHeight="1" x14ac:dyDescent="0.25">
      <c r="A276" s="4" t="s">
        <v>359</v>
      </c>
      <c r="B276" s="43">
        <v>10</v>
      </c>
      <c r="C276" s="43">
        <v>8</v>
      </c>
      <c r="D276" s="43" t="s">
        <v>287</v>
      </c>
      <c r="E276" s="44">
        <f>'Mapping Summary'!H276+400</f>
        <v>400</v>
      </c>
    </row>
    <row r="277" spans="1:5" ht="15.75" customHeight="1" x14ac:dyDescent="0.25">
      <c r="A277" s="4" t="s">
        <v>359</v>
      </c>
      <c r="B277" s="43">
        <v>10</v>
      </c>
      <c r="C277" s="43">
        <v>9</v>
      </c>
      <c r="D277" s="43" t="s">
        <v>288</v>
      </c>
      <c r="E277" s="44">
        <f>'Mapping Summary'!H277+400</f>
        <v>400</v>
      </c>
    </row>
    <row r="278" spans="1:5" ht="15.75" customHeight="1" x14ac:dyDescent="0.25">
      <c r="A278" s="4" t="s">
        <v>359</v>
      </c>
      <c r="B278" s="43">
        <v>10</v>
      </c>
      <c r="C278" s="43">
        <v>10</v>
      </c>
      <c r="D278" s="43" t="s">
        <v>289</v>
      </c>
      <c r="E278" s="44">
        <f>'Mapping Summary'!H278+400</f>
        <v>400</v>
      </c>
    </row>
    <row r="279" spans="1:5" ht="15.75" customHeight="1" x14ac:dyDescent="0.25">
      <c r="A279" s="4" t="s">
        <v>359</v>
      </c>
      <c r="B279" s="43">
        <v>10</v>
      </c>
      <c r="C279" s="43">
        <v>11</v>
      </c>
      <c r="D279" s="43" t="s">
        <v>290</v>
      </c>
      <c r="E279" s="44">
        <f>'Mapping Summary'!H279+400</f>
        <v>400</v>
      </c>
    </row>
    <row r="280" spans="1:5" ht="15.75" customHeight="1" x14ac:dyDescent="0.25">
      <c r="A280" s="4" t="s">
        <v>359</v>
      </c>
      <c r="B280" s="43">
        <v>10</v>
      </c>
      <c r="C280" s="43">
        <v>12</v>
      </c>
      <c r="D280" s="43" t="s">
        <v>291</v>
      </c>
      <c r="E280" s="44">
        <f>'Mapping Summary'!H280+400</f>
        <v>400</v>
      </c>
    </row>
    <row r="281" spans="1:5" ht="15.75" customHeight="1" x14ac:dyDescent="0.25">
      <c r="A281" s="4" t="s">
        <v>359</v>
      </c>
      <c r="B281" s="43">
        <v>10</v>
      </c>
      <c r="C281" s="43">
        <v>13</v>
      </c>
      <c r="D281" s="43" t="s">
        <v>292</v>
      </c>
      <c r="E281" s="44">
        <f>'Mapping Summary'!H281+400</f>
        <v>400</v>
      </c>
    </row>
    <row r="282" spans="1:5" ht="15.75" customHeight="1" x14ac:dyDescent="0.25">
      <c r="A282" s="4" t="s">
        <v>359</v>
      </c>
      <c r="B282" s="43">
        <v>10</v>
      </c>
      <c r="C282" s="43">
        <v>14</v>
      </c>
      <c r="D282" s="43" t="s">
        <v>293</v>
      </c>
      <c r="E282" s="44">
        <f>'Mapping Summary'!H282+400</f>
        <v>400</v>
      </c>
    </row>
    <row r="283" spans="1:5" ht="15.75" customHeight="1" x14ac:dyDescent="0.25">
      <c r="A283" s="4" t="s">
        <v>359</v>
      </c>
      <c r="B283" s="43">
        <v>10</v>
      </c>
      <c r="C283" s="43">
        <v>15</v>
      </c>
      <c r="D283" s="43" t="s">
        <v>294</v>
      </c>
      <c r="E283" s="44">
        <f>'Mapping Summary'!H283+400</f>
        <v>400</v>
      </c>
    </row>
    <row r="284" spans="1:5" ht="15.75" customHeight="1" x14ac:dyDescent="0.25">
      <c r="A284" s="4" t="s">
        <v>359</v>
      </c>
      <c r="B284" s="43">
        <v>10</v>
      </c>
      <c r="C284" s="43">
        <v>16</v>
      </c>
      <c r="D284" s="43" t="s">
        <v>295</v>
      </c>
      <c r="E284" s="44">
        <f>'Mapping Summary'!H284+400</f>
        <v>400</v>
      </c>
    </row>
    <row r="285" spans="1:5" ht="15.75" customHeight="1" x14ac:dyDescent="0.25">
      <c r="A285" s="4" t="s">
        <v>359</v>
      </c>
      <c r="B285" s="43">
        <v>10</v>
      </c>
      <c r="C285" s="43">
        <v>17</v>
      </c>
      <c r="D285" s="43" t="s">
        <v>296</v>
      </c>
      <c r="E285" s="44">
        <f>'Mapping Summary'!H285+400</f>
        <v>400</v>
      </c>
    </row>
    <row r="286" spans="1:5" ht="15.75" customHeight="1" x14ac:dyDescent="0.25">
      <c r="A286" s="4" t="s">
        <v>359</v>
      </c>
      <c r="B286" s="43">
        <v>10</v>
      </c>
      <c r="C286" s="43">
        <v>18</v>
      </c>
      <c r="D286" s="43" t="s">
        <v>297</v>
      </c>
      <c r="E286" s="44">
        <f>'Mapping Summary'!H286+400</f>
        <v>400</v>
      </c>
    </row>
    <row r="287" spans="1:5" ht="15.75" customHeight="1" x14ac:dyDescent="0.25">
      <c r="A287" s="4" t="s">
        <v>359</v>
      </c>
      <c r="B287" s="43">
        <v>10</v>
      </c>
      <c r="C287" s="43">
        <v>19</v>
      </c>
      <c r="D287" s="43" t="s">
        <v>298</v>
      </c>
      <c r="E287" s="44">
        <f>'Mapping Summary'!H287+400</f>
        <v>400</v>
      </c>
    </row>
    <row r="288" spans="1:5" ht="15.75" customHeight="1" x14ac:dyDescent="0.25">
      <c r="A288" s="4" t="s">
        <v>359</v>
      </c>
      <c r="B288" s="43">
        <v>10</v>
      </c>
      <c r="C288" s="43">
        <v>20</v>
      </c>
      <c r="D288" s="43" t="s">
        <v>299</v>
      </c>
      <c r="E288" s="44">
        <f>'Mapping Summary'!H288+400</f>
        <v>400</v>
      </c>
    </row>
    <row r="289" spans="1:5" ht="15.75" customHeight="1" x14ac:dyDescent="0.25">
      <c r="A289" s="4" t="s">
        <v>359</v>
      </c>
      <c r="B289" s="43">
        <v>10</v>
      </c>
      <c r="C289" s="43">
        <v>21</v>
      </c>
      <c r="D289" s="43" t="s">
        <v>300</v>
      </c>
      <c r="E289" s="44">
        <f>'Mapping Summary'!H289+400</f>
        <v>400</v>
      </c>
    </row>
    <row r="290" spans="1:5" ht="15.75" customHeight="1" x14ac:dyDescent="0.25">
      <c r="A290" s="4" t="s">
        <v>359</v>
      </c>
      <c r="B290" s="43">
        <v>10</v>
      </c>
      <c r="C290" s="43">
        <v>22</v>
      </c>
      <c r="D290" s="43" t="s">
        <v>301</v>
      </c>
      <c r="E290" s="44">
        <f>'Mapping Summary'!H290+400</f>
        <v>400</v>
      </c>
    </row>
    <row r="291" spans="1:5" ht="15.75" customHeight="1" x14ac:dyDescent="0.25">
      <c r="A291" s="4" t="s">
        <v>359</v>
      </c>
      <c r="B291" s="43">
        <v>10</v>
      </c>
      <c r="C291" s="43">
        <v>23</v>
      </c>
      <c r="D291" s="43" t="s">
        <v>302</v>
      </c>
      <c r="E291" s="44">
        <f>'Mapping Summary'!H291+400</f>
        <v>400</v>
      </c>
    </row>
    <row r="292" spans="1:5" ht="15.75" customHeight="1" x14ac:dyDescent="0.25">
      <c r="A292" s="4" t="s">
        <v>359</v>
      </c>
      <c r="B292" s="43">
        <v>10</v>
      </c>
      <c r="C292" s="43">
        <v>24</v>
      </c>
      <c r="D292" s="43" t="s">
        <v>303</v>
      </c>
      <c r="E292" s="44">
        <f>'Mapping Summary'!H292+400</f>
        <v>400</v>
      </c>
    </row>
    <row r="293" spans="1:5" ht="15.75" customHeight="1" x14ac:dyDescent="0.25">
      <c r="A293" s="4" t="s">
        <v>359</v>
      </c>
      <c r="B293" s="43">
        <v>10</v>
      </c>
      <c r="C293" s="43">
        <v>25</v>
      </c>
      <c r="D293" s="43" t="s">
        <v>304</v>
      </c>
      <c r="E293" s="44">
        <f>'Mapping Summary'!H293+400</f>
        <v>400</v>
      </c>
    </row>
    <row r="294" spans="1:5" ht="15.75" customHeight="1" x14ac:dyDescent="0.25">
      <c r="A294" s="4" t="s">
        <v>359</v>
      </c>
      <c r="B294" s="43">
        <v>10</v>
      </c>
      <c r="C294" s="43">
        <v>26</v>
      </c>
      <c r="D294" s="43" t="s">
        <v>305</v>
      </c>
      <c r="E294" s="44">
        <f>'Mapping Summary'!H294+400</f>
        <v>400</v>
      </c>
    </row>
    <row r="295" spans="1:5" ht="15.75" customHeight="1" x14ac:dyDescent="0.25">
      <c r="A295" s="4" t="s">
        <v>359</v>
      </c>
      <c r="B295" s="43">
        <v>10</v>
      </c>
      <c r="C295" s="43">
        <v>27</v>
      </c>
      <c r="D295" s="43" t="s">
        <v>306</v>
      </c>
      <c r="E295" s="44">
        <f>'Mapping Summary'!H295+400</f>
        <v>400</v>
      </c>
    </row>
    <row r="296" spans="1:5" ht="15.75" customHeight="1" x14ac:dyDescent="0.25">
      <c r="A296" s="4" t="s">
        <v>359</v>
      </c>
      <c r="B296" s="43">
        <v>10</v>
      </c>
      <c r="C296" s="43">
        <v>28</v>
      </c>
      <c r="D296" s="43" t="s">
        <v>307</v>
      </c>
      <c r="E296" s="44">
        <f>'Mapping Summary'!H296+400</f>
        <v>400</v>
      </c>
    </row>
    <row r="297" spans="1:5" ht="15.75" customHeight="1" x14ac:dyDescent="0.25">
      <c r="A297" s="4" t="s">
        <v>359</v>
      </c>
      <c r="B297" s="43">
        <v>10</v>
      </c>
      <c r="C297" s="43">
        <v>29</v>
      </c>
      <c r="D297" s="43" t="s">
        <v>308</v>
      </c>
      <c r="E297" s="44">
        <f>'Mapping Summary'!H297+400</f>
        <v>400</v>
      </c>
    </row>
    <row r="298" spans="1:5" ht="15.75" customHeight="1" x14ac:dyDescent="0.25">
      <c r="A298" s="4" t="s">
        <v>359</v>
      </c>
      <c r="B298" s="43">
        <v>10</v>
      </c>
      <c r="C298" s="43">
        <v>30</v>
      </c>
      <c r="D298" s="43" t="s">
        <v>309</v>
      </c>
      <c r="E298" s="44">
        <f>'Mapping Summary'!H298+400</f>
        <v>400</v>
      </c>
    </row>
    <row r="299" spans="1:5" ht="15.75" customHeight="1" x14ac:dyDescent="0.25">
      <c r="A299" s="4" t="s">
        <v>359</v>
      </c>
      <c r="B299" s="43">
        <v>10</v>
      </c>
      <c r="C299" s="43">
        <v>31</v>
      </c>
      <c r="D299" s="43" t="s">
        <v>310</v>
      </c>
      <c r="E299" s="44">
        <f>'Mapping Summary'!H299+400</f>
        <v>400</v>
      </c>
    </row>
    <row r="300" spans="1:5" ht="15.75" customHeight="1" x14ac:dyDescent="0.25">
      <c r="A300" s="4" t="s">
        <v>359</v>
      </c>
      <c r="B300" s="43">
        <v>10</v>
      </c>
      <c r="C300" s="43">
        <v>32</v>
      </c>
      <c r="D300" s="43" t="s">
        <v>311</v>
      </c>
      <c r="E300" s="44">
        <f>'Mapping Summary'!H300+400</f>
        <v>400</v>
      </c>
    </row>
    <row r="301" spans="1:5" ht="15.75" customHeight="1" x14ac:dyDescent="0.25">
      <c r="A301" s="4" t="s">
        <v>359</v>
      </c>
      <c r="B301" s="43">
        <v>10</v>
      </c>
      <c r="C301" s="43">
        <v>33</v>
      </c>
      <c r="D301" s="43" t="s">
        <v>312</v>
      </c>
      <c r="E301" s="44">
        <f>'Mapping Summary'!H301+400</f>
        <v>400</v>
      </c>
    </row>
    <row r="302" spans="1:5" ht="15.75" customHeight="1" x14ac:dyDescent="0.25">
      <c r="A302" s="4" t="s">
        <v>359</v>
      </c>
      <c r="B302" s="43">
        <v>10</v>
      </c>
      <c r="C302" s="43">
        <v>34</v>
      </c>
      <c r="D302" s="43" t="s">
        <v>313</v>
      </c>
      <c r="E302" s="44">
        <f>'Mapping Summary'!H302+400</f>
        <v>400</v>
      </c>
    </row>
    <row r="303" spans="1:5" ht="15.75" customHeight="1" x14ac:dyDescent="0.25">
      <c r="A303" s="4" t="s">
        <v>359</v>
      </c>
      <c r="B303" s="43">
        <v>10</v>
      </c>
      <c r="C303" s="43">
        <v>35</v>
      </c>
      <c r="D303" s="43" t="s">
        <v>314</v>
      </c>
      <c r="E303" s="44">
        <f>'Mapping Summary'!H303+400</f>
        <v>402.5</v>
      </c>
    </row>
    <row r="304" spans="1:5" ht="15.75" customHeight="1" x14ac:dyDescent="0.25">
      <c r="A304" s="4" t="s">
        <v>359</v>
      </c>
      <c r="B304" s="43">
        <v>10</v>
      </c>
      <c r="C304" s="43">
        <v>36</v>
      </c>
      <c r="D304" s="43" t="s">
        <v>315</v>
      </c>
      <c r="E304" s="44">
        <f>'Mapping Summary'!H304+400</f>
        <v>400</v>
      </c>
    </row>
    <row r="305" spans="1:5" ht="15.75" customHeight="1" x14ac:dyDescent="0.25">
      <c r="A305" s="4" t="s">
        <v>359</v>
      </c>
      <c r="B305" s="43">
        <v>10</v>
      </c>
      <c r="C305" s="43">
        <v>37</v>
      </c>
      <c r="D305" s="43" t="s">
        <v>316</v>
      </c>
      <c r="E305" s="44">
        <f>'Mapping Summary'!H305+400</f>
        <v>400</v>
      </c>
    </row>
    <row r="306" spans="1:5" ht="15.75" customHeight="1" x14ac:dyDescent="0.25">
      <c r="A306" s="4" t="s">
        <v>359</v>
      </c>
      <c r="B306" s="43">
        <v>10</v>
      </c>
      <c r="C306" s="43">
        <v>38</v>
      </c>
      <c r="D306" s="43" t="s">
        <v>317</v>
      </c>
      <c r="E306" s="44">
        <f>'Mapping Summary'!H306+400</f>
        <v>400</v>
      </c>
    </row>
    <row r="307" spans="1:5" ht="15.75" customHeight="1" x14ac:dyDescent="0.25">
      <c r="A307" s="4" t="s">
        <v>359</v>
      </c>
      <c r="B307" s="43">
        <v>10</v>
      </c>
      <c r="C307" s="43">
        <v>39</v>
      </c>
      <c r="D307" s="43" t="s">
        <v>318</v>
      </c>
      <c r="E307" s="44">
        <f>'Mapping Summary'!H307+400</f>
        <v>400</v>
      </c>
    </row>
    <row r="308" spans="1:5" ht="15.75" customHeight="1" x14ac:dyDescent="0.25">
      <c r="A308" s="4" t="s">
        <v>359</v>
      </c>
      <c r="B308" s="43">
        <v>10</v>
      </c>
      <c r="C308" s="43">
        <v>40</v>
      </c>
      <c r="D308" s="43" t="s">
        <v>319</v>
      </c>
      <c r="E308" s="44">
        <f>'Mapping Summary'!H308+400</f>
        <v>400</v>
      </c>
    </row>
    <row r="309" spans="1:5" ht="15.75" customHeight="1" x14ac:dyDescent="0.25">
      <c r="A309" s="4" t="s">
        <v>359</v>
      </c>
      <c r="B309" s="43">
        <v>10</v>
      </c>
      <c r="C309" s="43">
        <v>41</v>
      </c>
      <c r="D309" s="43" t="s">
        <v>320</v>
      </c>
      <c r="E309" s="44">
        <f>'Mapping Summary'!H309+400</f>
        <v>400</v>
      </c>
    </row>
    <row r="310" spans="1:5" ht="15.75" customHeight="1" x14ac:dyDescent="0.25">
      <c r="A310" s="4" t="s">
        <v>359</v>
      </c>
      <c r="B310" s="43">
        <v>10</v>
      </c>
      <c r="C310" s="43">
        <v>42</v>
      </c>
      <c r="D310" s="43" t="s">
        <v>321</v>
      </c>
      <c r="E310" s="44">
        <f>'Mapping Summary'!H310+400</f>
        <v>403</v>
      </c>
    </row>
    <row r="311" spans="1:5" ht="15.75" customHeight="1" x14ac:dyDescent="0.25">
      <c r="A311" s="4" t="s">
        <v>359</v>
      </c>
      <c r="B311" s="43">
        <v>10</v>
      </c>
      <c r="C311" s="43">
        <v>43</v>
      </c>
      <c r="D311" s="43" t="s">
        <v>322</v>
      </c>
      <c r="E311" s="44">
        <f>'Mapping Summary'!H311+400</f>
        <v>400</v>
      </c>
    </row>
    <row r="312" spans="1:5" ht="15.75" customHeight="1" x14ac:dyDescent="0.25">
      <c r="A312" s="4" t="s">
        <v>359</v>
      </c>
      <c r="B312" s="43">
        <v>10</v>
      </c>
      <c r="C312" s="43">
        <v>44</v>
      </c>
      <c r="D312" s="43" t="s">
        <v>323</v>
      </c>
      <c r="E312" s="44">
        <f>'Mapping Summary'!H312+400</f>
        <v>400</v>
      </c>
    </row>
    <row r="313" spans="1:5" ht="15.75" customHeight="1" x14ac:dyDescent="0.25">
      <c r="A313" s="4" t="s">
        <v>359</v>
      </c>
      <c r="B313" s="43">
        <v>10</v>
      </c>
      <c r="C313" s="43">
        <v>45</v>
      </c>
      <c r="D313" s="43" t="s">
        <v>324</v>
      </c>
      <c r="E313" s="44">
        <f>'Mapping Summary'!H313+400</f>
        <v>400</v>
      </c>
    </row>
    <row r="314" spans="1:5" ht="15.75" customHeight="1" x14ac:dyDescent="0.25">
      <c r="A314" s="4" t="s">
        <v>359</v>
      </c>
      <c r="B314" s="43">
        <v>10</v>
      </c>
      <c r="C314" s="43">
        <v>46</v>
      </c>
      <c r="D314" s="43" t="s">
        <v>325</v>
      </c>
      <c r="E314" s="44">
        <f>'Mapping Summary'!H314+400</f>
        <v>400</v>
      </c>
    </row>
    <row r="315" spans="1:5" ht="15.75" customHeight="1" x14ac:dyDescent="0.25">
      <c r="A315" s="4" t="s">
        <v>359</v>
      </c>
      <c r="B315" s="43">
        <v>10</v>
      </c>
      <c r="C315" s="43">
        <v>47</v>
      </c>
      <c r="D315" s="43" t="s">
        <v>326</v>
      </c>
      <c r="E315" s="44">
        <f>'Mapping Summary'!H315+400</f>
        <v>400</v>
      </c>
    </row>
    <row r="316" spans="1:5" ht="15.75" customHeight="1" x14ac:dyDescent="0.25">
      <c r="A316" s="4" t="s">
        <v>359</v>
      </c>
      <c r="B316" s="43">
        <v>10</v>
      </c>
      <c r="C316" s="43">
        <v>48</v>
      </c>
      <c r="D316" s="43" t="s">
        <v>327</v>
      </c>
      <c r="E316" s="44">
        <f>'Mapping Summary'!H316+400</f>
        <v>412.5</v>
      </c>
    </row>
    <row r="317" spans="1:5" ht="15.75" customHeight="1" x14ac:dyDescent="0.25">
      <c r="A317" s="4" t="s">
        <v>359</v>
      </c>
      <c r="B317" s="43">
        <v>10</v>
      </c>
      <c r="C317" s="43">
        <v>49</v>
      </c>
      <c r="D317" s="43" t="s">
        <v>328</v>
      </c>
      <c r="E317" s="44">
        <f>'Mapping Summary'!H317+400</f>
        <v>400</v>
      </c>
    </row>
    <row r="318" spans="1:5" ht="15.75" customHeight="1" x14ac:dyDescent="0.25">
      <c r="A318" s="4" t="s">
        <v>359</v>
      </c>
      <c r="B318" s="43">
        <v>10</v>
      </c>
      <c r="C318" s="43">
        <v>50</v>
      </c>
      <c r="D318" s="43" t="s">
        <v>329</v>
      </c>
      <c r="E318" s="44">
        <f>'Mapping Summary'!H318+400</f>
        <v>404</v>
      </c>
    </row>
    <row r="319" spans="1:5" ht="15.75" customHeight="1" x14ac:dyDescent="0.25">
      <c r="A319" s="4" t="s">
        <v>359</v>
      </c>
      <c r="B319" s="43">
        <v>10</v>
      </c>
      <c r="C319" s="43">
        <v>51</v>
      </c>
      <c r="D319" s="43" t="s">
        <v>330</v>
      </c>
      <c r="E319" s="44">
        <f>'Mapping Summary'!H319+400</f>
        <v>400</v>
      </c>
    </row>
    <row r="320" spans="1:5" ht="15.75" customHeight="1" x14ac:dyDescent="0.25">
      <c r="A320" s="4" t="s">
        <v>359</v>
      </c>
      <c r="B320" s="43">
        <v>10</v>
      </c>
      <c r="C320" s="43">
        <v>52</v>
      </c>
      <c r="D320" s="43" t="s">
        <v>331</v>
      </c>
      <c r="E320" s="44">
        <f>'Mapping Summary'!H320+400</f>
        <v>400</v>
      </c>
    </row>
    <row r="321" spans="1:5" ht="15.75" customHeight="1" x14ac:dyDescent="0.25">
      <c r="A321" s="4" t="s">
        <v>359</v>
      </c>
      <c r="B321" s="43">
        <v>10</v>
      </c>
      <c r="C321" s="43">
        <v>53</v>
      </c>
      <c r="D321" s="43" t="s">
        <v>332</v>
      </c>
      <c r="E321" s="44">
        <f>'Mapping Summary'!H321+400</f>
        <v>400</v>
      </c>
    </row>
    <row r="322" spans="1:5" ht="15.75" customHeight="1" x14ac:dyDescent="0.25">
      <c r="A322" s="4" t="s">
        <v>359</v>
      </c>
      <c r="B322" s="43">
        <v>10</v>
      </c>
      <c r="C322" s="43">
        <v>54</v>
      </c>
      <c r="D322" s="43" t="s">
        <v>333</v>
      </c>
      <c r="E322" s="44">
        <f>'Mapping Summary'!H322+400</f>
        <v>400</v>
      </c>
    </row>
    <row r="323" spans="1:5" ht="15.75" customHeight="1" x14ac:dyDescent="0.25">
      <c r="A323" s="4" t="s">
        <v>359</v>
      </c>
      <c r="B323" s="43">
        <v>10</v>
      </c>
      <c r="C323" s="43">
        <v>55</v>
      </c>
      <c r="D323" s="43" t="s">
        <v>334</v>
      </c>
      <c r="E323" s="44">
        <f>'Mapping Summary'!H323+400</f>
        <v>400</v>
      </c>
    </row>
    <row r="324" spans="1:5" ht="15.75" customHeight="1" x14ac:dyDescent="0.25">
      <c r="A324" s="4" t="s">
        <v>359</v>
      </c>
      <c r="B324" s="43">
        <v>10</v>
      </c>
      <c r="C324" s="43">
        <v>56</v>
      </c>
      <c r="D324" s="43" t="s">
        <v>335</v>
      </c>
      <c r="E324" s="44">
        <f>'Mapping Summary'!H324+400</f>
        <v>400</v>
      </c>
    </row>
    <row r="325" spans="1:5" ht="15.75" customHeight="1" x14ac:dyDescent="0.25">
      <c r="A325" s="4" t="s">
        <v>359</v>
      </c>
      <c r="B325" s="43">
        <v>10</v>
      </c>
      <c r="C325" s="43">
        <v>57</v>
      </c>
      <c r="D325" s="43" t="s">
        <v>336</v>
      </c>
      <c r="E325" s="44">
        <f>'Mapping Summary'!H325+400</f>
        <v>400</v>
      </c>
    </row>
    <row r="326" spans="1:5" ht="15.75" customHeight="1" x14ac:dyDescent="0.25">
      <c r="A326" s="4" t="s">
        <v>359</v>
      </c>
      <c r="B326" s="43">
        <v>10</v>
      </c>
      <c r="C326" s="43">
        <v>58</v>
      </c>
      <c r="D326" s="43" t="s">
        <v>337</v>
      </c>
      <c r="E326" s="44">
        <f>'Mapping Summary'!H326+400</f>
        <v>402</v>
      </c>
    </row>
    <row r="327" spans="1:5" ht="15.75" customHeight="1" x14ac:dyDescent="0.25">
      <c r="A327" s="4" t="s">
        <v>359</v>
      </c>
      <c r="B327" s="43">
        <v>10</v>
      </c>
      <c r="C327" s="43">
        <v>59</v>
      </c>
      <c r="D327" s="43" t="s">
        <v>338</v>
      </c>
      <c r="E327" s="44">
        <f>'Mapping Summary'!H327+400</f>
        <v>400</v>
      </c>
    </row>
    <row r="328" spans="1:5" ht="15.75" customHeight="1" x14ac:dyDescent="0.25"/>
    <row r="329" spans="1:5" ht="15.75" customHeight="1" x14ac:dyDescent="0.25"/>
    <row r="330" spans="1:5" ht="15.75" customHeight="1" x14ac:dyDescent="0.25"/>
    <row r="331" spans="1:5" ht="15.75" customHeight="1" x14ac:dyDescent="0.25"/>
    <row r="332" spans="1:5" ht="15.75" customHeight="1" x14ac:dyDescent="0.25"/>
    <row r="333" spans="1:5" ht="15.75" customHeight="1" x14ac:dyDescent="0.25"/>
    <row r="334" spans="1:5" ht="15.75" customHeight="1" x14ac:dyDescent="0.25"/>
    <row r="335" spans="1:5" ht="15.75" customHeight="1" x14ac:dyDescent="0.25"/>
    <row r="336" spans="1:5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Peptide Map</vt:lpstr>
      <vt:lpstr>Intensity Map</vt:lpstr>
      <vt:lpstr>Intensity Plot</vt:lpstr>
      <vt:lpstr>Mapping Summary</vt:lpstr>
      <vt:lpstr>Raw Data, 10 µg-ml</vt:lpstr>
      <vt:lpstr>Calculation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PEPperPRINT GmbH</dc:creator>
  <cp:lastModifiedBy>sim sim</cp:lastModifiedBy>
  <dcterms:created xsi:type="dcterms:W3CDTF">2020-09-03T08:23:30Z</dcterms:created>
  <dcterms:modified xsi:type="dcterms:W3CDTF">2025-03-10T17:32:57Z</dcterms:modified>
</cp:coreProperties>
</file>