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sjoh108/Tibialis_2021/Projects/SKAT_biomarkers/V7_June_2021/"/>
    </mc:Choice>
  </mc:AlternateContent>
  <xr:revisionPtr revIDLastSave="0" documentId="13_ncr:1_{EE6321C7-09A7-B549-B0AC-D6B699C31322}" xr6:coauthVersionLast="47" xr6:coauthVersionMax="47" xr10:uidLastSave="{00000000-0000-0000-0000-000000000000}"/>
  <bookViews>
    <workbookView xWindow="1500" yWindow="480" windowWidth="30840" windowHeight="18900" xr2:uid="{BC535C2E-B0AC-224F-BD71-B4919C770B5B}"/>
  </bookViews>
  <sheets>
    <sheet name="Significant GWAS hits" sheetId="1" r:id="rId1"/>
    <sheet name="REMOVE or is this something" sheetId="2" r:id="rId2"/>
  </sheets>
  <definedNames>
    <definedName name="_xlnm._FilterDatabase" localSheetId="0" hidden="1">'Significant GWAS hits'!$A$8:$R$486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2" l="1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D633" i="2"/>
  <c r="D634" i="2"/>
  <c r="D635" i="2"/>
  <c r="D636" i="2"/>
  <c r="D637" i="2"/>
  <c r="D638" i="2"/>
  <c r="D639" i="2"/>
  <c r="D640" i="2"/>
  <c r="D641" i="2"/>
  <c r="D642" i="2"/>
  <c r="D643" i="2"/>
  <c r="D644" i="2"/>
  <c r="D645" i="2"/>
  <c r="D646" i="2"/>
  <c r="D647" i="2"/>
  <c r="D648" i="2"/>
  <c r="D649" i="2"/>
  <c r="D650" i="2"/>
  <c r="D651" i="2"/>
  <c r="D652" i="2"/>
  <c r="D653" i="2"/>
  <c r="D654" i="2"/>
  <c r="D655" i="2"/>
  <c r="D656" i="2"/>
  <c r="D657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H2" i="2"/>
  <c r="H1" i="2"/>
  <c r="Q6" i="2" s="1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F1" i="2"/>
  <c r="O6" i="2" s="1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D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2" i="2"/>
  <c r="K6" i="2" s="1"/>
  <c r="M6" i="2" l="1"/>
  <c r="L11" i="2" l="1"/>
  <c r="L15" i="2"/>
</calcChain>
</file>

<file path=xl/sharedStrings.xml><?xml version="1.0" encoding="utf-8"?>
<sst xmlns="http://schemas.openxmlformats.org/spreadsheetml/2006/main" count="4405" uniqueCount="1233">
  <si>
    <t>*All coordinates are in hg19</t>
  </si>
  <si>
    <t xml:space="preserve">MAF - minor allele frequency = effective allele frequency </t>
  </si>
  <si>
    <t>GWAS hit</t>
  </si>
  <si>
    <t>Info on the gene encoding the protein</t>
  </si>
  <si>
    <t xml:space="preserve"> Primary/Conditional hit</t>
  </si>
  <si>
    <t>Protein</t>
  </si>
  <si>
    <t>Panel_Position</t>
  </si>
  <si>
    <t>Cis_Trans</t>
  </si>
  <si>
    <t>Chr</t>
  </si>
  <si>
    <t>SNP</t>
  </si>
  <si>
    <t>Position*</t>
  </si>
  <si>
    <t>Effective allele</t>
  </si>
  <si>
    <t>Other Allele</t>
  </si>
  <si>
    <t>MAF</t>
  </si>
  <si>
    <t>Beta</t>
  </si>
  <si>
    <t>SE</t>
  </si>
  <si>
    <t>P-value</t>
  </si>
  <si>
    <t>Start*</t>
  </si>
  <si>
    <t>Stop*</t>
  </si>
  <si>
    <t>Strand</t>
  </si>
  <si>
    <t>Gene</t>
  </si>
  <si>
    <t xml:space="preserve"> Primary</t>
  </si>
  <si>
    <t>BMP-6</t>
  </si>
  <si>
    <t>CVD2_101</t>
  </si>
  <si>
    <t>Trans</t>
  </si>
  <si>
    <t>rs4253281</t>
  </si>
  <si>
    <t>G</t>
  </si>
  <si>
    <t>A</t>
  </si>
  <si>
    <t>+</t>
  </si>
  <si>
    <t>BMP6</t>
  </si>
  <si>
    <t>rs1801020</t>
  </si>
  <si>
    <t>rs2375965</t>
  </si>
  <si>
    <t>rs11845761</t>
  </si>
  <si>
    <t>C</t>
  </si>
  <si>
    <t>SLAMF7</t>
  </si>
  <si>
    <t>CVD2_106</t>
  </si>
  <si>
    <t>Cis</t>
  </si>
  <si>
    <t>rs11581248</t>
  </si>
  <si>
    <t>T</t>
  </si>
  <si>
    <t>Conditional 1</t>
  </si>
  <si>
    <t>rs139821064</t>
  </si>
  <si>
    <t>Protein-BOC</t>
  </si>
  <si>
    <t>CVD2_109</t>
  </si>
  <si>
    <t>rs11717833</t>
  </si>
  <si>
    <t>BOC</t>
  </si>
  <si>
    <t>15:91424615</t>
  </si>
  <si>
    <t>IL-4RA</t>
  </si>
  <si>
    <t>CVD2_110</t>
  </si>
  <si>
    <t>rs12927172</t>
  </si>
  <si>
    <t>IL4R</t>
  </si>
  <si>
    <t>IL-1ra</t>
  </si>
  <si>
    <t>CVD2_112</t>
  </si>
  <si>
    <t>rs62158853</t>
  </si>
  <si>
    <t>IL1RN</t>
  </si>
  <si>
    <t>Conditional 2</t>
  </si>
  <si>
    <t>TNFRSF10A</t>
  </si>
  <si>
    <t>CVD2_114</t>
  </si>
  <si>
    <t>8:21962458</t>
  </si>
  <si>
    <t>GGTCCCCAAGAGGGGT</t>
  </si>
  <si>
    <t>-</t>
  </si>
  <si>
    <t>rs184241321</t>
  </si>
  <si>
    <t>Conditional 4</t>
  </si>
  <si>
    <t>rs73222574</t>
  </si>
  <si>
    <t>rs6982233</t>
  </si>
  <si>
    <t>Conditional 3</t>
  </si>
  <si>
    <t>rs4557709</t>
  </si>
  <si>
    <t>IDUA</t>
  </si>
  <si>
    <t>CVD2_116</t>
  </si>
  <si>
    <t>rs11936407</t>
  </si>
  <si>
    <t>rs59933999</t>
  </si>
  <si>
    <t>CT</t>
  </si>
  <si>
    <t>TNFRSF11A</t>
  </si>
  <si>
    <t>CVD2_117</t>
  </si>
  <si>
    <t>rs884205</t>
  </si>
  <si>
    <t>PAR-1</t>
  </si>
  <si>
    <t>CVD2_118</t>
  </si>
  <si>
    <t>rs2432189</t>
  </si>
  <si>
    <t>F2R</t>
  </si>
  <si>
    <t>TRAIL-R2</t>
  </si>
  <si>
    <t>CVD2_120</t>
  </si>
  <si>
    <t>rs4871844</t>
  </si>
  <si>
    <t>TNFRSF10B</t>
  </si>
  <si>
    <t>rs7841989</t>
  </si>
  <si>
    <t>PRSS27</t>
  </si>
  <si>
    <t>CVD2_121</t>
  </si>
  <si>
    <t>rs10893505</t>
  </si>
  <si>
    <t>rs679574</t>
  </si>
  <si>
    <t>TIE2</t>
  </si>
  <si>
    <t>CVD2_122</t>
  </si>
  <si>
    <t>rs34277309</t>
  </si>
  <si>
    <t>TEK</t>
  </si>
  <si>
    <t>rs77693339</t>
  </si>
  <si>
    <t>TF</t>
  </si>
  <si>
    <t>CVD2_123</t>
  </si>
  <si>
    <t>rs11274910</t>
  </si>
  <si>
    <t>GTCCCAAATGTAAA</t>
  </si>
  <si>
    <t>F3</t>
  </si>
  <si>
    <t>rs12659271</t>
  </si>
  <si>
    <t>rs56398830</t>
  </si>
  <si>
    <t>IL1RL2</t>
  </si>
  <si>
    <t>CVD2_124</t>
  </si>
  <si>
    <t>rs12474258</t>
  </si>
  <si>
    <t>PDGF-subunit-B</t>
  </si>
  <si>
    <t>CVD2_125</t>
  </si>
  <si>
    <t>rs13412535</t>
  </si>
  <si>
    <t>PDGFB</t>
  </si>
  <si>
    <t>IL-17D</t>
  </si>
  <si>
    <t>CVD2_127</t>
  </si>
  <si>
    <t>rs12867345</t>
  </si>
  <si>
    <t>IL17D</t>
  </si>
  <si>
    <t>CXCL1</t>
  </si>
  <si>
    <t>CVD2_128</t>
  </si>
  <si>
    <t>rs3117604</t>
  </si>
  <si>
    <t>Gal-9</t>
  </si>
  <si>
    <t>CVD2_130</t>
  </si>
  <si>
    <t>rs4794979</t>
  </si>
  <si>
    <t>LGALS9</t>
  </si>
  <si>
    <t>GIF</t>
  </si>
  <si>
    <t>CVD2_131</t>
  </si>
  <si>
    <t>rs807309</t>
  </si>
  <si>
    <t>rs374303455</t>
  </si>
  <si>
    <t>CTRC</t>
  </si>
  <si>
    <t>CVD2_138</t>
  </si>
  <si>
    <t>rs9377343</t>
  </si>
  <si>
    <t>FGF-23</t>
  </si>
  <si>
    <t>CVD2_139</t>
  </si>
  <si>
    <t>rs75342628</t>
  </si>
  <si>
    <t>FGF23</t>
  </si>
  <si>
    <t>GH</t>
  </si>
  <si>
    <t>CVD2_141</t>
  </si>
  <si>
    <t>rs72630421</t>
  </si>
  <si>
    <t>GH1</t>
  </si>
  <si>
    <t>GLO1</t>
  </si>
  <si>
    <t>CVD2_143</t>
  </si>
  <si>
    <t>rs4746</t>
  </si>
  <si>
    <t>CD84</t>
  </si>
  <si>
    <t>CVD2_144</t>
  </si>
  <si>
    <t>rs7150997</t>
  </si>
  <si>
    <t>PAPPA</t>
  </si>
  <si>
    <t>CVD2_145</t>
  </si>
  <si>
    <t>rs13342447</t>
  </si>
  <si>
    <t>SERPINA12</t>
  </si>
  <si>
    <t>CVD2_148</t>
  </si>
  <si>
    <t>rs7158068</t>
  </si>
  <si>
    <t>rs17091005</t>
  </si>
  <si>
    <t>REN</t>
  </si>
  <si>
    <t>CVD2_149</t>
  </si>
  <si>
    <t>rs13002111</t>
  </si>
  <si>
    <t>MERTK</t>
  </si>
  <si>
    <t>CVD2_151</t>
  </si>
  <si>
    <t>rs908518</t>
  </si>
  <si>
    <t>TIM</t>
  </si>
  <si>
    <t>CVD2_152</t>
  </si>
  <si>
    <t>rs4704732</t>
  </si>
  <si>
    <t>HAVCR1</t>
  </si>
  <si>
    <t>rs6149307</t>
  </si>
  <si>
    <t>GTTGGAACAGTCGTCA</t>
  </si>
  <si>
    <t>THBS2</t>
  </si>
  <si>
    <t>CVD2_153</t>
  </si>
  <si>
    <t>6:168592892</t>
  </si>
  <si>
    <t>rs73041845</t>
  </si>
  <si>
    <t>rs17544690</t>
  </si>
  <si>
    <t>TM</t>
  </si>
  <si>
    <t>CVD2_154</t>
  </si>
  <si>
    <t>rs1042579</t>
  </si>
  <si>
    <t>THBD</t>
  </si>
  <si>
    <t>VSIG2</t>
  </si>
  <si>
    <t>CVD2_155</t>
  </si>
  <si>
    <t>rs2075713</t>
  </si>
  <si>
    <t>AMBP</t>
  </si>
  <si>
    <t>CVD2_156</t>
  </si>
  <si>
    <t>rs201342994</t>
  </si>
  <si>
    <t>rs704</t>
  </si>
  <si>
    <t>PRELP</t>
  </si>
  <si>
    <t>CVD2_157</t>
  </si>
  <si>
    <t>2:64241771</t>
  </si>
  <si>
    <t>CCTGCCTTTGACAACCTCTATATTCCTTCCTAATTTGATTCTT</t>
  </si>
  <si>
    <t>XCL1</t>
  </si>
  <si>
    <t>CVD2_159</t>
  </si>
  <si>
    <t>rs28537856</t>
  </si>
  <si>
    <t>rs34328291</t>
  </si>
  <si>
    <t>rs16860872</t>
  </si>
  <si>
    <t>rs61802612</t>
  </si>
  <si>
    <t>IL16</t>
  </si>
  <si>
    <t>CVD2_160</t>
  </si>
  <si>
    <t>rs17875509</t>
  </si>
  <si>
    <t>SORT1</t>
  </si>
  <si>
    <t>CVD2_161</t>
  </si>
  <si>
    <t>rs12740374</t>
  </si>
  <si>
    <t>PSGL-1</t>
  </si>
  <si>
    <t>CVD2_164</t>
  </si>
  <si>
    <t>rs147222609</t>
  </si>
  <si>
    <t>SELPLG</t>
  </si>
  <si>
    <t>CCL17</t>
  </si>
  <si>
    <t>CVD2_165</t>
  </si>
  <si>
    <t>rs223829</t>
  </si>
  <si>
    <t>rs2228467</t>
  </si>
  <si>
    <t>rs57173217</t>
  </si>
  <si>
    <t>ATAAAAT</t>
  </si>
  <si>
    <t>rs115792481</t>
  </si>
  <si>
    <t>CCL3</t>
  </si>
  <si>
    <t>CVD2_166</t>
  </si>
  <si>
    <t>rs1619526</t>
  </si>
  <si>
    <t>rs11361523</t>
  </si>
  <si>
    <t>AT</t>
  </si>
  <si>
    <t>MMP-7</t>
  </si>
  <si>
    <t>CVD2_167</t>
  </si>
  <si>
    <t>rs12285347</t>
  </si>
  <si>
    <t>MMP7</t>
  </si>
  <si>
    <t>rs56857975</t>
  </si>
  <si>
    <t>IgG-Fc-receptor-II-b</t>
  </si>
  <si>
    <t>CVD2_168</t>
  </si>
  <si>
    <t>rs4657041</t>
  </si>
  <si>
    <t>FCGR2B</t>
  </si>
  <si>
    <t>rs12118043</t>
  </si>
  <si>
    <t>rs116205652</t>
  </si>
  <si>
    <t>Dkk-1</t>
  </si>
  <si>
    <t>CVD2_171</t>
  </si>
  <si>
    <t>rs76096625</t>
  </si>
  <si>
    <t>DKK1</t>
  </si>
  <si>
    <t>LPL</t>
  </si>
  <si>
    <t>CVD2_172</t>
  </si>
  <si>
    <t>rs35206616</t>
  </si>
  <si>
    <t>PRSS8</t>
  </si>
  <si>
    <t>CVD2_173</t>
  </si>
  <si>
    <t>rs11213779</t>
  </si>
  <si>
    <t>AGRP</t>
  </si>
  <si>
    <t>CVD2_174</t>
  </si>
  <si>
    <t>16:70771563</t>
  </si>
  <si>
    <t>GDF-2</t>
  </si>
  <si>
    <t>CVD2_176</t>
  </si>
  <si>
    <t>rs78392269</t>
  </si>
  <si>
    <t>GDF2</t>
  </si>
  <si>
    <t>FABP2</t>
  </si>
  <si>
    <t>CVD2_177</t>
  </si>
  <si>
    <t>rs7677068</t>
  </si>
  <si>
    <t>rs34119031</t>
  </si>
  <si>
    <t>TA</t>
  </si>
  <si>
    <t>BNP</t>
  </si>
  <si>
    <t>CVD2_181</t>
  </si>
  <si>
    <t>rs143847968</t>
  </si>
  <si>
    <t>GTA</t>
  </si>
  <si>
    <t>NPPB</t>
  </si>
  <si>
    <t>MMP-12</t>
  </si>
  <si>
    <t>CVD2_182</t>
  </si>
  <si>
    <t>rs2005108</t>
  </si>
  <si>
    <t>MMP12</t>
  </si>
  <si>
    <t>PD-L2</t>
  </si>
  <si>
    <t>CVD2_184</t>
  </si>
  <si>
    <t>rs2381282</t>
  </si>
  <si>
    <t>PDCD1LG2</t>
  </si>
  <si>
    <t>rs10935473</t>
  </si>
  <si>
    <t>hOSCAR</t>
  </si>
  <si>
    <t>CVD2_186</t>
  </si>
  <si>
    <t>rs10415777</t>
  </si>
  <si>
    <t>OSCAR</t>
  </si>
  <si>
    <t>rs61742142</t>
  </si>
  <si>
    <t>rs4806708</t>
  </si>
  <si>
    <t>TNFRSF13B</t>
  </si>
  <si>
    <t>CVD2_187</t>
  </si>
  <si>
    <t>17:16843195</t>
  </si>
  <si>
    <t>CA5A</t>
  </si>
  <si>
    <t>CVD2_190</t>
  </si>
  <si>
    <t>rs72816308</t>
  </si>
  <si>
    <t>HSP-27</t>
  </si>
  <si>
    <t>CVD2_191</t>
  </si>
  <si>
    <t>rs2868371</t>
  </si>
  <si>
    <t>HSPB1</t>
  </si>
  <si>
    <t>CD4</t>
  </si>
  <si>
    <t>CVD2_192</t>
  </si>
  <si>
    <t>rs73053728</t>
  </si>
  <si>
    <t>ITGB2</t>
  </si>
  <si>
    <t>CVD3_103</t>
  </si>
  <si>
    <t>rs760462</t>
  </si>
  <si>
    <t>rs4434842</t>
  </si>
  <si>
    <t>rs965382</t>
  </si>
  <si>
    <t>Conditional 5</t>
  </si>
  <si>
    <t>IL-17RA</t>
  </si>
  <si>
    <t>CVD3_105</t>
  </si>
  <si>
    <t>22:17477147</t>
  </si>
  <si>
    <t>GA</t>
  </si>
  <si>
    <t>IL17RA</t>
  </si>
  <si>
    <t>rs144322196</t>
  </si>
  <si>
    <t>GT</t>
  </si>
  <si>
    <t>rs2241044</t>
  </si>
  <si>
    <t>rs2241046</t>
  </si>
  <si>
    <t>rs4819959</t>
  </si>
  <si>
    <t>rs879575</t>
  </si>
  <si>
    <t>Conditional 6</t>
  </si>
  <si>
    <t>rs142591902</t>
  </si>
  <si>
    <t>2:37984514</t>
  </si>
  <si>
    <t>rs73246078</t>
  </si>
  <si>
    <t>EPHB4</t>
  </si>
  <si>
    <t>CVD3_108</t>
  </si>
  <si>
    <t>rs11988168</t>
  </si>
  <si>
    <t>rs600038</t>
  </si>
  <si>
    <t>rs55822165</t>
  </si>
  <si>
    <t>IL2-RA</t>
  </si>
  <si>
    <t>CVD3_109</t>
  </si>
  <si>
    <t>rs12722588</t>
  </si>
  <si>
    <t>IL2RA</t>
  </si>
  <si>
    <t>rs72650666</t>
  </si>
  <si>
    <t>rs12722497</t>
  </si>
  <si>
    <t>TFF3</t>
  </si>
  <si>
    <t>CVD3_112</t>
  </si>
  <si>
    <t>rs1529968</t>
  </si>
  <si>
    <t>SELP</t>
  </si>
  <si>
    <t>CVD3_113</t>
  </si>
  <si>
    <t>rs9332575</t>
  </si>
  <si>
    <t>rs2298903</t>
  </si>
  <si>
    <t>rs139249907</t>
  </si>
  <si>
    <t>CSTB</t>
  </si>
  <si>
    <t>CVD3_114</t>
  </si>
  <si>
    <t>rs35285321</t>
  </si>
  <si>
    <t>CD163</t>
  </si>
  <si>
    <t>CVD3_116</t>
  </si>
  <si>
    <t>rs1257168</t>
  </si>
  <si>
    <t>Gal-3</t>
  </si>
  <si>
    <t>CVD3_117</t>
  </si>
  <si>
    <t>rs3742566</t>
  </si>
  <si>
    <t>LGALS3</t>
  </si>
  <si>
    <t>rs79109213</t>
  </si>
  <si>
    <t>GRN</t>
  </si>
  <si>
    <t>CVD3_118</t>
  </si>
  <si>
    <t>rs5848</t>
  </si>
  <si>
    <t>rs7869</t>
  </si>
  <si>
    <t>BLM-hydrolase</t>
  </si>
  <si>
    <t>CVD3_121</t>
  </si>
  <si>
    <t>rs1050565</t>
  </si>
  <si>
    <t>BLMH</t>
  </si>
  <si>
    <t>PLC</t>
  </si>
  <si>
    <t>CVD3_122</t>
  </si>
  <si>
    <t>rs4654770</t>
  </si>
  <si>
    <t>HSPG2</t>
  </si>
  <si>
    <t>LTBR</t>
  </si>
  <si>
    <t>CVD3_123</t>
  </si>
  <si>
    <t>rs5796234</t>
  </si>
  <si>
    <t>AG</t>
  </si>
  <si>
    <t>TIMP4</t>
  </si>
  <si>
    <t>CVD3_125</t>
  </si>
  <si>
    <t>rs11707641</t>
  </si>
  <si>
    <t>rs139978649</t>
  </si>
  <si>
    <t>TTAAA</t>
  </si>
  <si>
    <t>CNTN1</t>
  </si>
  <si>
    <t>CVD3_126</t>
  </si>
  <si>
    <t>rs1444206</t>
  </si>
  <si>
    <t>rs11177830</t>
  </si>
  <si>
    <t>CDH5</t>
  </si>
  <si>
    <t>CVD3_127</t>
  </si>
  <si>
    <t>TLT-2</t>
  </si>
  <si>
    <t>CVD3_128</t>
  </si>
  <si>
    <t>rs62396356</t>
  </si>
  <si>
    <t>TREML2</t>
  </si>
  <si>
    <t>TFPI</t>
  </si>
  <si>
    <t>CVD3_130</t>
  </si>
  <si>
    <t>rs2058669</t>
  </si>
  <si>
    <t>rs12104503</t>
  </si>
  <si>
    <t>CCL24</t>
  </si>
  <si>
    <t>CVD3_132</t>
  </si>
  <si>
    <t>rs190360124</t>
  </si>
  <si>
    <t>rs76312007</t>
  </si>
  <si>
    <t>rs2024050</t>
  </si>
  <si>
    <t>rs58160288</t>
  </si>
  <si>
    <t>TR</t>
  </si>
  <si>
    <t>CVD3_133</t>
  </si>
  <si>
    <t>rs3817672</t>
  </si>
  <si>
    <t>TFRC</t>
  </si>
  <si>
    <t>rs45627732</t>
  </si>
  <si>
    <t>rs59367960</t>
  </si>
  <si>
    <t>TNFRSF10C</t>
  </si>
  <si>
    <t>CVD3_134</t>
  </si>
  <si>
    <t>rs11784599</t>
  </si>
  <si>
    <t>rs4760</t>
  </si>
  <si>
    <t>GDF-15</t>
  </si>
  <si>
    <t>CVD3_135</t>
  </si>
  <si>
    <t>rs74180880</t>
  </si>
  <si>
    <t>GDF15</t>
  </si>
  <si>
    <t>SELE</t>
  </si>
  <si>
    <t>CVD3_136</t>
  </si>
  <si>
    <t>9:136141870</t>
  </si>
  <si>
    <t>AZU1</t>
  </si>
  <si>
    <t>CVD3_137</t>
  </si>
  <si>
    <t>rs372854624</t>
  </si>
  <si>
    <t>DLK-1</t>
  </si>
  <si>
    <t>CVD3_138</t>
  </si>
  <si>
    <t>rs12881545</t>
  </si>
  <si>
    <t>DLK1</t>
  </si>
  <si>
    <t>SPON1</t>
  </si>
  <si>
    <t>CVD3_139</t>
  </si>
  <si>
    <t>rs1969539</t>
  </si>
  <si>
    <t>MPO</t>
  </si>
  <si>
    <t>CVD3_140</t>
  </si>
  <si>
    <t>rs8178414</t>
  </si>
  <si>
    <t>17:56352981</t>
  </si>
  <si>
    <t>CTCTG</t>
  </si>
  <si>
    <t>rs34097845</t>
  </si>
  <si>
    <t>CXCL16</t>
  </si>
  <si>
    <t>CVD3_141</t>
  </si>
  <si>
    <t>rs4848370</t>
  </si>
  <si>
    <t>IL-6RA</t>
  </si>
  <si>
    <t>CVD3_142</t>
  </si>
  <si>
    <t>rs1386821</t>
  </si>
  <si>
    <t>IL6R</t>
  </si>
  <si>
    <t>rs12047973</t>
  </si>
  <si>
    <t>rs12126142</t>
  </si>
  <si>
    <t>RETN</t>
  </si>
  <si>
    <t>CVD3_143</t>
  </si>
  <si>
    <t>rs34124816</t>
  </si>
  <si>
    <t>rs10401670</t>
  </si>
  <si>
    <t>rs34033629</t>
  </si>
  <si>
    <t>rs11665676</t>
  </si>
  <si>
    <t>CHIT1</t>
  </si>
  <si>
    <t>CVD3_145</t>
  </si>
  <si>
    <t>rs17464408</t>
  </si>
  <si>
    <t>rs72739570</t>
  </si>
  <si>
    <t>rs150192398</t>
  </si>
  <si>
    <t>CAGACCATGGCCCCGCCCAGTCCCT</t>
  </si>
  <si>
    <t>rs201364457</t>
  </si>
  <si>
    <t>TR-AP</t>
  </si>
  <si>
    <t>CVD3_148</t>
  </si>
  <si>
    <t>rs79525531</t>
  </si>
  <si>
    <t>ACP5</t>
  </si>
  <si>
    <t>PSP-D</t>
  </si>
  <si>
    <t>CVD3_150</t>
  </si>
  <si>
    <t>rs721917</t>
  </si>
  <si>
    <t>SFTPD</t>
  </si>
  <si>
    <t>rs7084667</t>
  </si>
  <si>
    <t>rs41563615</t>
  </si>
  <si>
    <t>Ep-CAM</t>
  </si>
  <si>
    <t>CVD3_152</t>
  </si>
  <si>
    <t>2:49144591</t>
  </si>
  <si>
    <t>EPCAM</t>
  </si>
  <si>
    <t>AP-N</t>
  </si>
  <si>
    <t>CVD3_153</t>
  </si>
  <si>
    <t>rs28698386</t>
  </si>
  <si>
    <t>ANPEP</t>
  </si>
  <si>
    <t>rs1042499</t>
  </si>
  <si>
    <t>AXL</t>
  </si>
  <si>
    <t>CVD3_154</t>
  </si>
  <si>
    <t>rs78378222</t>
  </si>
  <si>
    <t>IL-1RT1</t>
  </si>
  <si>
    <t>CVD3_155</t>
  </si>
  <si>
    <t>rs1004548</t>
  </si>
  <si>
    <t>IL1R1</t>
  </si>
  <si>
    <t>FAS</t>
  </si>
  <si>
    <t>CVD3_157</t>
  </si>
  <si>
    <t>rs10887882</t>
  </si>
  <si>
    <t>TNFSF13B</t>
  </si>
  <si>
    <t>CVD3_159</t>
  </si>
  <si>
    <t>6:34164199</t>
  </si>
  <si>
    <t>GC</t>
  </si>
  <si>
    <t>PRTN3</t>
  </si>
  <si>
    <t>CVD3_160</t>
  </si>
  <si>
    <t>rs55952682</t>
  </si>
  <si>
    <t>rs2074638</t>
  </si>
  <si>
    <t>rs351111</t>
  </si>
  <si>
    <t>PCSK9</t>
  </si>
  <si>
    <t>CVD3_161</t>
  </si>
  <si>
    <t>rs17414716</t>
  </si>
  <si>
    <t>OPN</t>
  </si>
  <si>
    <t>CVD3_163</t>
  </si>
  <si>
    <t>rs11915546</t>
  </si>
  <si>
    <t>SPP1</t>
  </si>
  <si>
    <t>CTSD</t>
  </si>
  <si>
    <t>CVD3_164</t>
  </si>
  <si>
    <t>rs56227787</t>
  </si>
  <si>
    <t>PGLYRP1</t>
  </si>
  <si>
    <t>CVD3_165</t>
  </si>
  <si>
    <t>rs2041992</t>
  </si>
  <si>
    <t>Gal-4</t>
  </si>
  <si>
    <t>CVD3_168</t>
  </si>
  <si>
    <t>9:136146431</t>
  </si>
  <si>
    <t>LGALS4</t>
  </si>
  <si>
    <t>rs708686</t>
  </si>
  <si>
    <t>IL-1RT2</t>
  </si>
  <si>
    <t>CVD3_169</t>
  </si>
  <si>
    <t>rs2310170</t>
  </si>
  <si>
    <t>IL1R2</t>
  </si>
  <si>
    <t>SHPS-1</t>
  </si>
  <si>
    <t>CVD3_170</t>
  </si>
  <si>
    <t>rs2254194</t>
  </si>
  <si>
    <t>SIRPA</t>
  </si>
  <si>
    <t>rs68087171</t>
  </si>
  <si>
    <t>CCL15</t>
  </si>
  <si>
    <t>CVD3_171</t>
  </si>
  <si>
    <t>rs854624</t>
  </si>
  <si>
    <t>CASP-3</t>
  </si>
  <si>
    <t>CVD3_172</t>
  </si>
  <si>
    <t>rs34605630</t>
  </si>
  <si>
    <t>CASP3</t>
  </si>
  <si>
    <t>uPA</t>
  </si>
  <si>
    <t>CVD3_173</t>
  </si>
  <si>
    <t>rs78242215</t>
  </si>
  <si>
    <t>PLAU</t>
  </si>
  <si>
    <t>CHI3L1</t>
  </si>
  <si>
    <t>CVD3_175</t>
  </si>
  <si>
    <t>rs4950928</t>
  </si>
  <si>
    <t>ST2</t>
  </si>
  <si>
    <t>CVD3_176</t>
  </si>
  <si>
    <t>rs11676124</t>
  </si>
  <si>
    <t>IL1RL1</t>
  </si>
  <si>
    <t>rs1420101</t>
  </si>
  <si>
    <t>rs655626</t>
  </si>
  <si>
    <t>t-PA</t>
  </si>
  <si>
    <t>CVD3_177</t>
  </si>
  <si>
    <t>rs72933357</t>
  </si>
  <si>
    <t>PLAT</t>
  </si>
  <si>
    <t>rs4814447</t>
  </si>
  <si>
    <t>SCGB3A2</t>
  </si>
  <si>
    <t>CVD3_178</t>
  </si>
  <si>
    <t>rs10898270</t>
  </si>
  <si>
    <t>IGFBP-7</t>
  </si>
  <si>
    <t>CVD3_180</t>
  </si>
  <si>
    <t>rs139086128</t>
  </si>
  <si>
    <t>IGFBP7</t>
  </si>
  <si>
    <t>rs1718860</t>
  </si>
  <si>
    <t>IL-18BP</t>
  </si>
  <si>
    <t>CVD3_182</t>
  </si>
  <si>
    <t>rs5743659</t>
  </si>
  <si>
    <t>IL18BP</t>
  </si>
  <si>
    <t>COL1A1</t>
  </si>
  <si>
    <t>CVD3_183</t>
  </si>
  <si>
    <t>rs149820303</t>
  </si>
  <si>
    <t>PON3</t>
  </si>
  <si>
    <t>CVD3_184</t>
  </si>
  <si>
    <t>rs1859121</t>
  </si>
  <si>
    <t>rs149867961</t>
  </si>
  <si>
    <t>CTSZ</t>
  </si>
  <si>
    <t>CVD3_185</t>
  </si>
  <si>
    <t>rs7599385</t>
  </si>
  <si>
    <t>rs975431</t>
  </si>
  <si>
    <t>MMP-3</t>
  </si>
  <si>
    <t>CVD3_186</t>
  </si>
  <si>
    <t>rs602128</t>
  </si>
  <si>
    <t>MMP3</t>
  </si>
  <si>
    <t>RARRES2</t>
  </si>
  <si>
    <t>CVD3_187</t>
  </si>
  <si>
    <t>rs55974958</t>
  </si>
  <si>
    <t>ICAM-2</t>
  </si>
  <si>
    <t>CVD3_188</t>
  </si>
  <si>
    <t>rs11927405</t>
  </si>
  <si>
    <t>ICAM2</t>
  </si>
  <si>
    <t>9:136138765</t>
  </si>
  <si>
    <t>GCGCCCACCACTA</t>
  </si>
  <si>
    <t>vWF</t>
  </si>
  <si>
    <t>CVD3_193</t>
  </si>
  <si>
    <t>VWF</t>
  </si>
  <si>
    <t>PECAM-1</t>
  </si>
  <si>
    <t>CVD3_194</t>
  </si>
  <si>
    <t>9:136151579</t>
  </si>
  <si>
    <t>TGGTGCAGGCGCAGGAAAAAATTGTGGCAATTCCTCA</t>
  </si>
  <si>
    <t>PECAM1</t>
  </si>
  <si>
    <t>CCL16</t>
  </si>
  <si>
    <t>CVD3_196</t>
  </si>
  <si>
    <t>rs112689088</t>
  </si>
  <si>
    <t>MCP-3</t>
  </si>
  <si>
    <t>INF_105</t>
  </si>
  <si>
    <t>rs12134009</t>
  </si>
  <si>
    <t>CCL7</t>
  </si>
  <si>
    <t>CDCP1</t>
  </si>
  <si>
    <t>INF_107</t>
  </si>
  <si>
    <t>3:45187581</t>
  </si>
  <si>
    <t>TCTCCGCACC</t>
  </si>
  <si>
    <t>CD244</t>
  </si>
  <si>
    <t>INF_108</t>
  </si>
  <si>
    <t>rs1319651</t>
  </si>
  <si>
    <t>LAP-TGF-beta-1</t>
  </si>
  <si>
    <t>INF_111</t>
  </si>
  <si>
    <t>rs1800472</t>
  </si>
  <si>
    <t>TGFB1</t>
  </si>
  <si>
    <t>CST5</t>
  </si>
  <si>
    <t>INF_123</t>
  </si>
  <si>
    <t>rs4813509</t>
  </si>
  <si>
    <t>CCL4</t>
  </si>
  <si>
    <t>INF_130</t>
  </si>
  <si>
    <t>rs916841</t>
  </si>
  <si>
    <t>rs113341849</t>
  </si>
  <si>
    <t>CD6</t>
  </si>
  <si>
    <t>INF_131</t>
  </si>
  <si>
    <t>rs11230563</t>
  </si>
  <si>
    <t>MCP-4</t>
  </si>
  <si>
    <t>INF_136</t>
  </si>
  <si>
    <t>rs3136676</t>
  </si>
  <si>
    <t>CCL13</t>
  </si>
  <si>
    <t>rs12075</t>
  </si>
  <si>
    <t>CCL11</t>
  </si>
  <si>
    <t>INF_137</t>
  </si>
  <si>
    <t>TNFSF14</t>
  </si>
  <si>
    <t>INF_138</t>
  </si>
  <si>
    <t>rs344560</t>
  </si>
  <si>
    <t>FGF-5</t>
  </si>
  <si>
    <t>INF_141</t>
  </si>
  <si>
    <t>rs16998073</t>
  </si>
  <si>
    <t>FGF5</t>
  </si>
  <si>
    <t>MMP-1</t>
  </si>
  <si>
    <t>INF_142</t>
  </si>
  <si>
    <t>rs514921</t>
  </si>
  <si>
    <t>MMP1</t>
  </si>
  <si>
    <t>rs471994</t>
  </si>
  <si>
    <t>CCL19</t>
  </si>
  <si>
    <t>INF_145</t>
  </si>
  <si>
    <t>6:32668773</t>
  </si>
  <si>
    <t>IL-15RA</t>
  </si>
  <si>
    <t>INF_148</t>
  </si>
  <si>
    <t>rs3136630</t>
  </si>
  <si>
    <t>IL15RA</t>
  </si>
  <si>
    <t>rs144173272</t>
  </si>
  <si>
    <t>IL-10RB</t>
  </si>
  <si>
    <t>INF_149</t>
  </si>
  <si>
    <t>rs8178528</t>
  </si>
  <si>
    <t>IL10RB</t>
  </si>
  <si>
    <t>IL-18R1</t>
  </si>
  <si>
    <t>INF_151</t>
  </si>
  <si>
    <t>rs12999517</t>
  </si>
  <si>
    <t>IL18R1</t>
  </si>
  <si>
    <t>rs917997</t>
  </si>
  <si>
    <t>CXCL5</t>
  </si>
  <si>
    <t>INF_154</t>
  </si>
  <si>
    <t>rs425535</t>
  </si>
  <si>
    <t>rs7088799</t>
  </si>
  <si>
    <t>IL-12B</t>
  </si>
  <si>
    <t>INF_157</t>
  </si>
  <si>
    <t>rs10043720</t>
  </si>
  <si>
    <t>IL12B</t>
  </si>
  <si>
    <t>rs9815073</t>
  </si>
  <si>
    <t>MMP-10</t>
  </si>
  <si>
    <t>INF_161</t>
  </si>
  <si>
    <t>rs17860955</t>
  </si>
  <si>
    <t>MMP10</t>
  </si>
  <si>
    <t>rs486055</t>
  </si>
  <si>
    <t>CCL23</t>
  </si>
  <si>
    <t>INF_164</t>
  </si>
  <si>
    <t>rs854686</t>
  </si>
  <si>
    <t>rs712048</t>
  </si>
  <si>
    <t>rs854671</t>
  </si>
  <si>
    <t>Flt3L</t>
  </si>
  <si>
    <t>INF_167</t>
  </si>
  <si>
    <t>rs76428106</t>
  </si>
  <si>
    <t>FLT3LG</t>
  </si>
  <si>
    <t>CXCL6</t>
  </si>
  <si>
    <t>INF_168</t>
  </si>
  <si>
    <t>rs16850073</t>
  </si>
  <si>
    <t>CXCL10</t>
  </si>
  <si>
    <t>INF_169</t>
  </si>
  <si>
    <t>rs11548618</t>
  </si>
  <si>
    <t>CCL28</t>
  </si>
  <si>
    <t>INF_173</t>
  </si>
  <si>
    <t>rs296011</t>
  </si>
  <si>
    <t>rs139487800</t>
  </si>
  <si>
    <t>TTCCTA</t>
  </si>
  <si>
    <t>CD40</t>
  </si>
  <si>
    <t>INF_176</t>
  </si>
  <si>
    <t>rs182282247</t>
  </si>
  <si>
    <t>rs6032660</t>
  </si>
  <si>
    <t>MCP-2</t>
  </si>
  <si>
    <t>INF_183</t>
  </si>
  <si>
    <t>rs12601658</t>
  </si>
  <si>
    <t>CCL8</t>
  </si>
  <si>
    <t>rs74832623</t>
  </si>
  <si>
    <t>rs3138036</t>
  </si>
  <si>
    <t>CASP-8</t>
  </si>
  <si>
    <t>INF_184</t>
  </si>
  <si>
    <t>rs116010659</t>
  </si>
  <si>
    <t>CASP8</t>
  </si>
  <si>
    <t>CCL25</t>
  </si>
  <si>
    <t>INF_185</t>
  </si>
  <si>
    <t>rs11260049</t>
  </si>
  <si>
    <t>rs2032887</t>
  </si>
  <si>
    <t>TNFRSF9</t>
  </si>
  <si>
    <t>INF_187</t>
  </si>
  <si>
    <t>rs11584201</t>
  </si>
  <si>
    <t>TWEAK</t>
  </si>
  <si>
    <t>INF_189</t>
  </si>
  <si>
    <t>rs1642763</t>
  </si>
  <si>
    <t>TNFSF12</t>
  </si>
  <si>
    <t>ST1A1</t>
  </si>
  <si>
    <t>INF_191</t>
  </si>
  <si>
    <t>rs138534121</t>
  </si>
  <si>
    <t>SULT1A1</t>
  </si>
  <si>
    <t>ADA</t>
  </si>
  <si>
    <t>INF_194</t>
  </si>
  <si>
    <t>rs11555566</t>
  </si>
  <si>
    <t>TNFB</t>
  </si>
  <si>
    <t>INF_195</t>
  </si>
  <si>
    <t>rs2229092</t>
  </si>
  <si>
    <t>LTA</t>
  </si>
  <si>
    <t>NRP2</t>
  </si>
  <si>
    <t>NEU_102</t>
  </si>
  <si>
    <t>rs4241817</t>
  </si>
  <si>
    <t>rs2545801</t>
  </si>
  <si>
    <t>CADM3</t>
  </si>
  <si>
    <t>NEU_105</t>
  </si>
  <si>
    <t>rs77292073</t>
  </si>
  <si>
    <t>rs3026987</t>
  </si>
  <si>
    <t>3:148982323</t>
  </si>
  <si>
    <t>UNC5C</t>
  </si>
  <si>
    <t>NEU_107</t>
  </si>
  <si>
    <t>rs7681109</t>
  </si>
  <si>
    <t>VWC2</t>
  </si>
  <si>
    <t>NEU_108</t>
  </si>
  <si>
    <t>rs886614</t>
  </si>
  <si>
    <t>rs481076</t>
  </si>
  <si>
    <t>rs139719930</t>
  </si>
  <si>
    <t>Siglec-9</t>
  </si>
  <si>
    <t>NEU_109</t>
  </si>
  <si>
    <t>rs2673908</t>
  </si>
  <si>
    <t>SIGLEC9</t>
  </si>
  <si>
    <t>CLM-6</t>
  </si>
  <si>
    <t>NEU_110</t>
  </si>
  <si>
    <t>rs147444017</t>
  </si>
  <si>
    <t>CD300C</t>
  </si>
  <si>
    <t>rs2272111</t>
  </si>
  <si>
    <t>rs58440339</t>
  </si>
  <si>
    <t>SMOC2</t>
  </si>
  <si>
    <t>NEU_112</t>
  </si>
  <si>
    <t>rs2609313</t>
  </si>
  <si>
    <t>rs4708738</t>
  </si>
  <si>
    <t>EFNA4</t>
  </si>
  <si>
    <t>NEU_114</t>
  </si>
  <si>
    <t>1:167724126</t>
  </si>
  <si>
    <t>14:26086397</t>
  </si>
  <si>
    <t>CAT</t>
  </si>
  <si>
    <t>SCARB2</t>
  </si>
  <si>
    <t>NEU_115</t>
  </si>
  <si>
    <t>rs4859611</t>
  </si>
  <si>
    <t>PRTG</t>
  </si>
  <si>
    <t>NEU_117</t>
  </si>
  <si>
    <t>rs10628094</t>
  </si>
  <si>
    <t>TAGTTA</t>
  </si>
  <si>
    <t>rs71441408</t>
  </si>
  <si>
    <t>CACTTT</t>
  </si>
  <si>
    <t>CRTAM</t>
  </si>
  <si>
    <t>NEU_120</t>
  </si>
  <si>
    <t>rs2370794</t>
  </si>
  <si>
    <t>rs59230519</t>
  </si>
  <si>
    <t>RGMA</t>
  </si>
  <si>
    <t>NEU_121</t>
  </si>
  <si>
    <t>rs55816698</t>
  </si>
  <si>
    <t>rs148012946</t>
  </si>
  <si>
    <t>CAACTAAACATAATTGGCACTATT</t>
  </si>
  <si>
    <t>CPA2</t>
  </si>
  <si>
    <t>NEU_123</t>
  </si>
  <si>
    <t>rs2200676</t>
  </si>
  <si>
    <t>CD38</t>
  </si>
  <si>
    <t>NEU_124</t>
  </si>
  <si>
    <t>rs66998564</t>
  </si>
  <si>
    <t>SMPD1</t>
  </si>
  <si>
    <t>NEU_125</t>
  </si>
  <si>
    <t>rs1050239</t>
  </si>
  <si>
    <t>rs4764809</t>
  </si>
  <si>
    <t>MSR1</t>
  </si>
  <si>
    <t>NEU_126</t>
  </si>
  <si>
    <t>rs17620811</t>
  </si>
  <si>
    <t>Alpha-2-MRAP</t>
  </si>
  <si>
    <t>NEU_127</t>
  </si>
  <si>
    <t>rs1054661</t>
  </si>
  <si>
    <t>LRPAP1</t>
  </si>
  <si>
    <t>rs113617295</t>
  </si>
  <si>
    <t>sFRP-3</t>
  </si>
  <si>
    <t>NEU_128</t>
  </si>
  <si>
    <t>rs288326</t>
  </si>
  <si>
    <t>FRZB</t>
  </si>
  <si>
    <t>rs4427983</t>
  </si>
  <si>
    <t>EPHB6</t>
  </si>
  <si>
    <t>NEU_129</t>
  </si>
  <si>
    <t>rs7789303</t>
  </si>
  <si>
    <t>RGMB</t>
  </si>
  <si>
    <t>NEU_130</t>
  </si>
  <si>
    <t>rs1840496</t>
  </si>
  <si>
    <t>SIGLEC1</t>
  </si>
  <si>
    <t>NEU_131</t>
  </si>
  <si>
    <t>rs1005885</t>
  </si>
  <si>
    <t>CNTN5</t>
  </si>
  <si>
    <t>NEU_132</t>
  </si>
  <si>
    <t>rs36063616</t>
  </si>
  <si>
    <t>rs282486</t>
  </si>
  <si>
    <t>rs7929307</t>
  </si>
  <si>
    <t>ADAM-22</t>
  </si>
  <si>
    <t>NEU_133</t>
  </si>
  <si>
    <t>rs6966166</t>
  </si>
  <si>
    <t>ADAM22</t>
  </si>
  <si>
    <t>rs1201839</t>
  </si>
  <si>
    <t>rs2361230</t>
  </si>
  <si>
    <t>CLEC1B</t>
  </si>
  <si>
    <t>NEU_134</t>
  </si>
  <si>
    <t>rs544605</t>
  </si>
  <si>
    <t>ADAM-23</t>
  </si>
  <si>
    <t>NEU_135</t>
  </si>
  <si>
    <t>rs1448903</t>
  </si>
  <si>
    <t>ADAM23</t>
  </si>
  <si>
    <t>rs34088381</t>
  </si>
  <si>
    <t>CG</t>
  </si>
  <si>
    <t>rs13429599</t>
  </si>
  <si>
    <t>rs116360212</t>
  </si>
  <si>
    <t>MATN3</t>
  </si>
  <si>
    <t>NEU_136</t>
  </si>
  <si>
    <t>rs10178256</t>
  </si>
  <si>
    <t>gal-8</t>
  </si>
  <si>
    <t>NEU_140</t>
  </si>
  <si>
    <t>rs11807205</t>
  </si>
  <si>
    <t>LGALS8</t>
  </si>
  <si>
    <t>BCAN</t>
  </si>
  <si>
    <t>NEU_141</t>
  </si>
  <si>
    <t>17:14805336</t>
  </si>
  <si>
    <t>LAYN</t>
  </si>
  <si>
    <t>NEU_142</t>
  </si>
  <si>
    <t>11:111391081</t>
  </si>
  <si>
    <t>AGATT</t>
  </si>
  <si>
    <t>rs4581484</t>
  </si>
  <si>
    <t>NEP</t>
  </si>
  <si>
    <t>NEU_143</t>
  </si>
  <si>
    <t>rs35004449</t>
  </si>
  <si>
    <t>MME</t>
  </si>
  <si>
    <t>THY-1</t>
  </si>
  <si>
    <t>NEU_145</t>
  </si>
  <si>
    <t>rs587985</t>
  </si>
  <si>
    <t>THY1</t>
  </si>
  <si>
    <t>rs55933700</t>
  </si>
  <si>
    <t>WFIKKN1</t>
  </si>
  <si>
    <t>NEU_148</t>
  </si>
  <si>
    <t>rs55798945</t>
  </si>
  <si>
    <t>rs138802109</t>
  </si>
  <si>
    <t>TMPRSS5</t>
  </si>
  <si>
    <t>NEU_149</t>
  </si>
  <si>
    <t>rs7114195</t>
  </si>
  <si>
    <t>GFR-alpha-1</t>
  </si>
  <si>
    <t>NEU_151</t>
  </si>
  <si>
    <t>rs2420255</t>
  </si>
  <si>
    <t>GFRA1</t>
  </si>
  <si>
    <t>SCARA5</t>
  </si>
  <si>
    <t>NEU_154</t>
  </si>
  <si>
    <t>rs4732771</t>
  </si>
  <si>
    <t>rs4276643</t>
  </si>
  <si>
    <t>CD200</t>
  </si>
  <si>
    <t>NEU_155</t>
  </si>
  <si>
    <t>rs7619941</t>
  </si>
  <si>
    <t>GZMA</t>
  </si>
  <si>
    <t>NEU_157</t>
  </si>
  <si>
    <t>6:31101250</t>
  </si>
  <si>
    <t>G-CSF</t>
  </si>
  <si>
    <t>NEU_158</t>
  </si>
  <si>
    <t>rs12219264</t>
  </si>
  <si>
    <t>CSF3</t>
  </si>
  <si>
    <t>DRAXIN</t>
  </si>
  <si>
    <t>NEU_159</t>
  </si>
  <si>
    <t>rs12069516</t>
  </si>
  <si>
    <t>SCARF2</t>
  </si>
  <si>
    <t>NEU_160</t>
  </si>
  <si>
    <t>rs9610955</t>
  </si>
  <si>
    <t>GDNFR-alpha-3</t>
  </si>
  <si>
    <t>NEU_161</t>
  </si>
  <si>
    <t>rs11584317</t>
  </si>
  <si>
    <t>GFRA3</t>
  </si>
  <si>
    <t>PVR</t>
  </si>
  <si>
    <t>NEU_162</t>
  </si>
  <si>
    <t>rs846903</t>
  </si>
  <si>
    <t>rs59451830</t>
  </si>
  <si>
    <t>SKR3</t>
  </si>
  <si>
    <t>NEU_164</t>
  </si>
  <si>
    <t>rs2277381</t>
  </si>
  <si>
    <t>ACVRL1</t>
  </si>
  <si>
    <t>rs2277382</t>
  </si>
  <si>
    <t>FLRT2</t>
  </si>
  <si>
    <t>NEU_165</t>
  </si>
  <si>
    <t>rs12881773</t>
  </si>
  <si>
    <t>rs11291824</t>
  </si>
  <si>
    <t>rs3748770</t>
  </si>
  <si>
    <t>rs11697103</t>
  </si>
  <si>
    <t>CPM</t>
  </si>
  <si>
    <t>NEU_166</t>
  </si>
  <si>
    <t>rs142063414</t>
  </si>
  <si>
    <t>CLEC10A</t>
  </si>
  <si>
    <t>NEU_167</t>
  </si>
  <si>
    <t>rs90951</t>
  </si>
  <si>
    <t>rs920765</t>
  </si>
  <si>
    <t>rs12534900</t>
  </si>
  <si>
    <t>GCP5</t>
  </si>
  <si>
    <t>NEU_168</t>
  </si>
  <si>
    <t>rs9523330</t>
  </si>
  <si>
    <t>GPC5</t>
  </si>
  <si>
    <t>rs187104426</t>
  </si>
  <si>
    <t>rs342706</t>
  </si>
  <si>
    <t>rs34487700</t>
  </si>
  <si>
    <t>BMP-4</t>
  </si>
  <si>
    <t>NEU_169</t>
  </si>
  <si>
    <t>rs462769</t>
  </si>
  <si>
    <t>BMP4</t>
  </si>
  <si>
    <t>FcRL2</t>
  </si>
  <si>
    <t>NEU_170</t>
  </si>
  <si>
    <t>rs112537702</t>
  </si>
  <si>
    <t>FCRL2</t>
  </si>
  <si>
    <t>rs117062918</t>
  </si>
  <si>
    <t>MDGA1</t>
  </si>
  <si>
    <t>NEU_171</t>
  </si>
  <si>
    <t>6:37587208</t>
  </si>
  <si>
    <t>GGGA</t>
  </si>
  <si>
    <t>rs7745284</t>
  </si>
  <si>
    <t>rs56343594</t>
  </si>
  <si>
    <t>ATCC</t>
  </si>
  <si>
    <t>6:38971524</t>
  </si>
  <si>
    <t>IL-5R-alpha</t>
  </si>
  <si>
    <t>NEU_172</t>
  </si>
  <si>
    <t>rs183422392</t>
  </si>
  <si>
    <t>IL5RA</t>
  </si>
  <si>
    <t>rs3804790</t>
  </si>
  <si>
    <t>rs1695315</t>
  </si>
  <si>
    <t>PDGF-R-alpha</t>
  </si>
  <si>
    <t>NEU_173</t>
  </si>
  <si>
    <t>rs35597368</t>
  </si>
  <si>
    <t>PDGFRA</t>
  </si>
  <si>
    <t>rs200223643</t>
  </si>
  <si>
    <t>CTSC</t>
  </si>
  <si>
    <t>NEU_174</t>
  </si>
  <si>
    <t>rs217053</t>
  </si>
  <si>
    <t>rs11019400</t>
  </si>
  <si>
    <t>CDH6</t>
  </si>
  <si>
    <t>NEU_175</t>
  </si>
  <si>
    <t>rs4626350</t>
  </si>
  <si>
    <t>rs72747755</t>
  </si>
  <si>
    <t>DDR1</t>
  </si>
  <si>
    <t>NEU_176</t>
  </si>
  <si>
    <t>rs77226840</t>
  </si>
  <si>
    <t>rs3132574</t>
  </si>
  <si>
    <t>rs2524236</t>
  </si>
  <si>
    <t>CTSS</t>
  </si>
  <si>
    <t>NEU_178</t>
  </si>
  <si>
    <t>rs4970988</t>
  </si>
  <si>
    <t>rs12073630</t>
  </si>
  <si>
    <t>N-CDase</t>
  </si>
  <si>
    <t>NEU_179</t>
  </si>
  <si>
    <t>rs7067773</t>
  </si>
  <si>
    <t>ASAH2</t>
  </si>
  <si>
    <t>rs2043616</t>
  </si>
  <si>
    <t>rs146075547</t>
  </si>
  <si>
    <t>rs10824201</t>
  </si>
  <si>
    <t>NAAA</t>
  </si>
  <si>
    <t>NEU_180</t>
  </si>
  <si>
    <t>rs11490704</t>
  </si>
  <si>
    <t>rs112197434</t>
  </si>
  <si>
    <t>N2DL-2</t>
  </si>
  <si>
    <t>NEU_181</t>
  </si>
  <si>
    <t>rs4343924</t>
  </si>
  <si>
    <t>ULBP2</t>
  </si>
  <si>
    <t>rs1951931</t>
  </si>
  <si>
    <t>rs11964763</t>
  </si>
  <si>
    <t>PLXNB1</t>
  </si>
  <si>
    <t>NEU_182</t>
  </si>
  <si>
    <t>rs78722514</t>
  </si>
  <si>
    <t>rs1035503</t>
  </si>
  <si>
    <t>CLM-1</t>
  </si>
  <si>
    <t>NEU_184</t>
  </si>
  <si>
    <t>rs10512597</t>
  </si>
  <si>
    <t>CD300LF</t>
  </si>
  <si>
    <t>NEU_186</t>
  </si>
  <si>
    <t>IL12A</t>
  </si>
  <si>
    <t>rs6556416</t>
  </si>
  <si>
    <t>LAIR-2</t>
  </si>
  <si>
    <t>NEU_191</t>
  </si>
  <si>
    <t>rs59342471</t>
  </si>
  <si>
    <t>LAIR2</t>
  </si>
  <si>
    <t>rs73070113</t>
  </si>
  <si>
    <t>rs10409178</t>
  </si>
  <si>
    <t>rs148035216</t>
  </si>
  <si>
    <t>AACATTCACTGGCTG</t>
  </si>
  <si>
    <t>rs73063845</t>
  </si>
  <si>
    <t>rs146104402</t>
  </si>
  <si>
    <t>TN-R</t>
  </si>
  <si>
    <t>NEU_193</t>
  </si>
  <si>
    <t>rs2235256</t>
  </si>
  <si>
    <t>TNR</t>
  </si>
  <si>
    <t>CD200R1</t>
  </si>
  <si>
    <t>NEU_194</t>
  </si>
  <si>
    <t>rs57891445</t>
  </si>
  <si>
    <t>rs7611690</t>
  </si>
  <si>
    <t>Nr-CAM</t>
  </si>
  <si>
    <t>NEU_195</t>
  </si>
  <si>
    <t>rs145370708</t>
  </si>
  <si>
    <t>GAAGT</t>
  </si>
  <si>
    <t>NRCAM</t>
  </si>
  <si>
    <t>rs17334792</t>
  </si>
  <si>
    <t>TXLNA</t>
  </si>
  <si>
    <t>ONC2_101</t>
  </si>
  <si>
    <t>rs7252124</t>
  </si>
  <si>
    <t>VEGF-A</t>
  </si>
  <si>
    <t>ONC2_102</t>
  </si>
  <si>
    <t>rs6921438</t>
  </si>
  <si>
    <t>VEGFA</t>
  </si>
  <si>
    <t>rs72787793</t>
  </si>
  <si>
    <t>CPE</t>
  </si>
  <si>
    <t>ONC2_103</t>
  </si>
  <si>
    <t>rs1550270</t>
  </si>
  <si>
    <t>KLK13</t>
  </si>
  <si>
    <t>ONC2_105</t>
  </si>
  <si>
    <t>rs3760739</t>
  </si>
  <si>
    <t>CEACAM1</t>
  </si>
  <si>
    <t>ONC2_106</t>
  </si>
  <si>
    <t>rs851302</t>
  </si>
  <si>
    <t>rs812468</t>
  </si>
  <si>
    <t>rs78148863</t>
  </si>
  <si>
    <t>MSLN</t>
  </si>
  <si>
    <t>ONC2_107</t>
  </si>
  <si>
    <t>rs184581314</t>
  </si>
  <si>
    <t>rs2235505</t>
  </si>
  <si>
    <t>TNFSF13</t>
  </si>
  <si>
    <t>ONC2_108</t>
  </si>
  <si>
    <t>TNFRSF6B</t>
  </si>
  <si>
    <t>ONC2_110</t>
  </si>
  <si>
    <t>rs6062496</t>
  </si>
  <si>
    <t>CD48</t>
  </si>
  <si>
    <t>ONC2_114</t>
  </si>
  <si>
    <t>rs2295615</t>
  </si>
  <si>
    <t>rs149336642</t>
  </si>
  <si>
    <t>LY9</t>
  </si>
  <si>
    <t>ONC2_116</t>
  </si>
  <si>
    <t>rs183360985</t>
  </si>
  <si>
    <t>rs474918</t>
  </si>
  <si>
    <t>IFN-gamma-R1</t>
  </si>
  <si>
    <t>ONC2_117</t>
  </si>
  <si>
    <t>rs11754268</t>
  </si>
  <si>
    <t>IFNGR1</t>
  </si>
  <si>
    <t>TNFSF10</t>
  </si>
  <si>
    <t>ONC2_120</t>
  </si>
  <si>
    <t>12:104107932</t>
  </si>
  <si>
    <t>hK11</t>
  </si>
  <si>
    <t>ONC2_121</t>
  </si>
  <si>
    <t>rs117268623</t>
  </si>
  <si>
    <t>KLK11</t>
  </si>
  <si>
    <t>GPC1</t>
  </si>
  <si>
    <t>ONC2_122</t>
  </si>
  <si>
    <t>rs1126920</t>
  </si>
  <si>
    <t>rs28496282</t>
  </si>
  <si>
    <t>hK8</t>
  </si>
  <si>
    <t>ONC2_124</t>
  </si>
  <si>
    <t>rs74705037</t>
  </si>
  <si>
    <t>KLK8</t>
  </si>
  <si>
    <t>VEGFR-2</t>
  </si>
  <si>
    <t>ONC2_125</t>
  </si>
  <si>
    <t>rs34231037</t>
  </si>
  <si>
    <t>KDR</t>
  </si>
  <si>
    <t>LYPD3</t>
  </si>
  <si>
    <t>ONC2_126</t>
  </si>
  <si>
    <t>rs2599442</t>
  </si>
  <si>
    <t>PODXL</t>
  </si>
  <si>
    <t>ONC2_127</t>
  </si>
  <si>
    <t>rs3212299</t>
  </si>
  <si>
    <t>ERBB2</t>
  </si>
  <si>
    <t>ONC2_130</t>
  </si>
  <si>
    <t>rs35542329</t>
  </si>
  <si>
    <t>TG</t>
  </si>
  <si>
    <t>GZMH</t>
  </si>
  <si>
    <t>ONC2_134</t>
  </si>
  <si>
    <t>rs10887402</t>
  </si>
  <si>
    <t>FURIN</t>
  </si>
  <si>
    <t>ONC2_136</t>
  </si>
  <si>
    <t>CYR61</t>
  </si>
  <si>
    <t>ONC2_137</t>
  </si>
  <si>
    <t>rs187133983</t>
  </si>
  <si>
    <t>rs138702233</t>
  </si>
  <si>
    <t>hK14</t>
  </si>
  <si>
    <t>ONC2_138</t>
  </si>
  <si>
    <t>rs2569491</t>
  </si>
  <si>
    <t>KLK14</t>
  </si>
  <si>
    <t>PVRL4</t>
  </si>
  <si>
    <t>ONC2_141</t>
  </si>
  <si>
    <t>rs35434391</t>
  </si>
  <si>
    <t>NECTIN4</t>
  </si>
  <si>
    <t>ITGB5</t>
  </si>
  <si>
    <t>ONC2_144</t>
  </si>
  <si>
    <t>rs17282057</t>
  </si>
  <si>
    <t>Gal-1</t>
  </si>
  <si>
    <t>ONC2_145</t>
  </si>
  <si>
    <t>rs139136100</t>
  </si>
  <si>
    <t>LGALS1</t>
  </si>
  <si>
    <t>rs13058368</t>
  </si>
  <si>
    <t>SEZ6L</t>
  </si>
  <si>
    <t>ONC2_148</t>
  </si>
  <si>
    <t>rs137203</t>
  </si>
  <si>
    <t>GPNMB</t>
  </si>
  <si>
    <t>ONC2_149</t>
  </si>
  <si>
    <t>rs191297708</t>
  </si>
  <si>
    <t>rs10227559</t>
  </si>
  <si>
    <t>MIA</t>
  </si>
  <si>
    <t>ONC2_151</t>
  </si>
  <si>
    <t>rs12609370</t>
  </si>
  <si>
    <t>CTSV</t>
  </si>
  <si>
    <t>ONC2_152</t>
  </si>
  <si>
    <t>rs10759644</t>
  </si>
  <si>
    <t>CD27</t>
  </si>
  <si>
    <t>ONC2_153</t>
  </si>
  <si>
    <t>rs7970260</t>
  </si>
  <si>
    <t>rs25680</t>
  </si>
  <si>
    <t>rs79655535</t>
  </si>
  <si>
    <t>ADAM-8</t>
  </si>
  <si>
    <t>ONC2_157</t>
  </si>
  <si>
    <t>rs5789159</t>
  </si>
  <si>
    <t>CAGA</t>
  </si>
  <si>
    <t>ADAM8</t>
  </si>
  <si>
    <t>5-NT</t>
  </si>
  <si>
    <t>ONC2_158</t>
  </si>
  <si>
    <t>rs637346</t>
  </si>
  <si>
    <t>NT5E</t>
  </si>
  <si>
    <t>DLL1</t>
  </si>
  <si>
    <t>ONC2_160</t>
  </si>
  <si>
    <t>rs11961095</t>
  </si>
  <si>
    <t>rs78073354</t>
  </si>
  <si>
    <t>FGF-BP1</t>
  </si>
  <si>
    <t>ONC2_163</t>
  </si>
  <si>
    <t>rs79561833</t>
  </si>
  <si>
    <t>FGFBP1</t>
  </si>
  <si>
    <t>TLR3</t>
  </si>
  <si>
    <t>ONC2_164</t>
  </si>
  <si>
    <t>rs3775296</t>
  </si>
  <si>
    <t>rs35103715</t>
  </si>
  <si>
    <t>RET</t>
  </si>
  <si>
    <t>ONC2_166</t>
  </si>
  <si>
    <t>rs2796561</t>
  </si>
  <si>
    <t>rs2565203</t>
  </si>
  <si>
    <t>TNFRSF19</t>
  </si>
  <si>
    <t>ONC2_168</t>
  </si>
  <si>
    <t>rs35199493</t>
  </si>
  <si>
    <t>AGT</t>
  </si>
  <si>
    <t>CRNN</t>
  </si>
  <si>
    <t>ONC2_169</t>
  </si>
  <si>
    <t>rs10494275</t>
  </si>
  <si>
    <t>TCL1A</t>
  </si>
  <si>
    <t>ONC2_170</t>
  </si>
  <si>
    <t>rs10131341</t>
  </si>
  <si>
    <t>CD160</t>
  </si>
  <si>
    <t>ONC2_171</t>
  </si>
  <si>
    <t>rs9728526</t>
  </si>
  <si>
    <t>TNFRSF4</t>
  </si>
  <si>
    <t>ONC2_172</t>
  </si>
  <si>
    <t>rs854680</t>
  </si>
  <si>
    <t>MIC-AB</t>
  </si>
  <si>
    <t>ONC2_173</t>
  </si>
  <si>
    <t>6:31402666</t>
  </si>
  <si>
    <t>TAC</t>
  </si>
  <si>
    <t>MICA</t>
  </si>
  <si>
    <t>rs6928810</t>
  </si>
  <si>
    <t>rs2524280</t>
  </si>
  <si>
    <t>WISP-1</t>
  </si>
  <si>
    <t>ONC2_174</t>
  </si>
  <si>
    <t>rs2739145</t>
  </si>
  <si>
    <t>WISP1</t>
  </si>
  <si>
    <t>rs16904845</t>
  </si>
  <si>
    <t>rs150402210</t>
  </si>
  <si>
    <t>CD207</t>
  </si>
  <si>
    <t>ONC2_180</t>
  </si>
  <si>
    <t>rs17718987</t>
  </si>
  <si>
    <t>rs189535281</t>
  </si>
  <si>
    <t>ICOSLG</t>
  </si>
  <si>
    <t>ONC2_181</t>
  </si>
  <si>
    <t>rs4818888</t>
  </si>
  <si>
    <t>rs2847224</t>
  </si>
  <si>
    <t>MAD-homolog-5</t>
  </si>
  <si>
    <t>ONC2_184</t>
  </si>
  <si>
    <t>rs113443766</t>
  </si>
  <si>
    <t>SMAD5</t>
  </si>
  <si>
    <t>ADAM-TS-15</t>
  </si>
  <si>
    <t>ONC2_185</t>
  </si>
  <si>
    <t>ADAMTS15</t>
  </si>
  <si>
    <t>rs6870137</t>
  </si>
  <si>
    <t>CD70</t>
  </si>
  <si>
    <t>ONC2_186</t>
  </si>
  <si>
    <t>rs11085182</t>
  </si>
  <si>
    <t>rs3837945</t>
  </si>
  <si>
    <t>rs7254538</t>
  </si>
  <si>
    <t>rs1870673</t>
  </si>
  <si>
    <t>FR-gamma</t>
  </si>
  <si>
    <t>ONC2_188</t>
  </si>
  <si>
    <t>rs139130389</t>
  </si>
  <si>
    <t>CTA</t>
  </si>
  <si>
    <t>FOLR3</t>
  </si>
  <si>
    <t>VEGFR-3</t>
  </si>
  <si>
    <t>ONC2_190</t>
  </si>
  <si>
    <t>rs34221241</t>
  </si>
  <si>
    <t>FLT4</t>
  </si>
  <si>
    <t>MUC-16</t>
  </si>
  <si>
    <t>ONC2_191</t>
  </si>
  <si>
    <t>rs10425933</t>
  </si>
  <si>
    <t>MUC16</t>
  </si>
  <si>
    <t>rs62193069</t>
  </si>
  <si>
    <t>WIF-1</t>
  </si>
  <si>
    <t>ONC2_192</t>
  </si>
  <si>
    <t>rs10878219</t>
  </si>
  <si>
    <t>WIF1</t>
  </si>
  <si>
    <t>rs10849032</t>
  </si>
  <si>
    <t>GZMB</t>
  </si>
  <si>
    <t>ONC2_193</t>
  </si>
  <si>
    <t>rs2236337</t>
  </si>
  <si>
    <t>FCRLB</t>
  </si>
  <si>
    <t>ONC2_194</t>
  </si>
  <si>
    <t>rs12040409</t>
  </si>
  <si>
    <t>Locus Nr</t>
  </si>
  <si>
    <t>NEU_108_VWC2</t>
  </si>
  <si>
    <t>CVD2_121_PRSS27</t>
  </si>
  <si>
    <t>NEU_173_PDGF-R-alpha</t>
  </si>
  <si>
    <t>CVD2_122_TIE2</t>
  </si>
  <si>
    <t>NEU_127_Alpha-2-MRAP</t>
  </si>
  <si>
    <t>INF_167_Flt3L</t>
  </si>
  <si>
    <t>CVD2_123_TF</t>
  </si>
  <si>
    <t>ONC2_191_MUC-16</t>
  </si>
  <si>
    <t>CVD2_138_CTRC</t>
  </si>
  <si>
    <t>CVD3_188_ICAM-2</t>
  </si>
  <si>
    <t>CVD2_144_CD84</t>
  </si>
  <si>
    <t>NEU_109_Siglec-9</t>
  </si>
  <si>
    <t>CVD2_165_CCL17</t>
  </si>
  <si>
    <t>CVD3_118_GRN</t>
  </si>
  <si>
    <t>NEU_102_NRP2</t>
  </si>
  <si>
    <t>CVD3_127_CDH5</t>
  </si>
  <si>
    <t>NEU_125_SMPD1</t>
  </si>
  <si>
    <t>CVD3_134_TNFRSF10C</t>
  </si>
  <si>
    <t>INF_185_CCL25</t>
  </si>
  <si>
    <t>CVD3_136_SELE</t>
  </si>
  <si>
    <t>x</t>
  </si>
  <si>
    <t>NEU_186_IL-12B</t>
  </si>
  <si>
    <t>CVD3_152_Ep-CAM</t>
  </si>
  <si>
    <t>ONC2_185_ADAM-TS-15</t>
  </si>
  <si>
    <t>CVD3_168_Gal-4</t>
  </si>
  <si>
    <t>NEU_143_NEP</t>
  </si>
  <si>
    <t>CVD3_185_CTSZ</t>
  </si>
  <si>
    <t>ONC2_192_WIF-1</t>
  </si>
  <si>
    <t>INF_154_CXCL5</t>
  </si>
  <si>
    <t>CVD3_194_PECAM-1</t>
  </si>
  <si>
    <t>INF_130_CCL4</t>
  </si>
  <si>
    <t>INF_136_MCP-4</t>
  </si>
  <si>
    <t>INF_145_CCL19</t>
  </si>
  <si>
    <t>ONC2_190_VEGFR-3</t>
  </si>
  <si>
    <t>NEU_157_GZMA</t>
  </si>
  <si>
    <t>ONC2_174_WISP-1</t>
  </si>
  <si>
    <t>ONC2_127_PODXL</t>
  </si>
  <si>
    <r>
      <rPr>
        <b/>
        <sz val="14"/>
        <color theme="1"/>
        <rFont val="Times New Roman"/>
        <family val="1"/>
      </rPr>
      <t>Supplementary Table S2.</t>
    </r>
    <r>
      <rPr>
        <sz val="14"/>
        <color theme="1"/>
        <rFont val="Times New Roman"/>
        <family val="1"/>
      </rPr>
      <t xml:space="preserve"> Lead GWAS hits from the primary and conditional analyses (P&lt;5e-8).</t>
    </r>
  </si>
  <si>
    <t xml:space="preserve">Cis-regulatory SNVs are defined as SNVs located within 2Mb from the gene encoding the protein. For IL-17RA, a sixth conditional SNV that was identified that was located &gt;2MB away from the gene encoding IL-17RA, was considered as cis-regulatory.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</si>
</sst>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4"/>
      <color theme="1"/>
      <name val="Times New Roman"/>
      <family val="1"/>
    </font>
    <font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C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164" fontId="1" fillId="0" borderId="0" xfId="0" applyNumberFormat="1" applyFont="1"/>
    <xf numFmtId="0" fontId="2" fillId="0" borderId="1" xfId="0" applyFont="1" applyBorder="1"/>
    <xf numFmtId="0" fontId="2" fillId="0" borderId="2" xfId="0" applyFont="1" applyBorder="1"/>
    <xf numFmtId="0" fontId="4" fillId="0" borderId="2" xfId="0" applyFont="1" applyBorder="1"/>
    <xf numFmtId="164" fontId="2" fillId="0" borderId="2" xfId="0" applyNumberFormat="1" applyFont="1" applyBorder="1"/>
    <xf numFmtId="0" fontId="2" fillId="0" borderId="3" xfId="0" applyFont="1" applyBorder="1"/>
    <xf numFmtId="0" fontId="4" fillId="0" borderId="3" xfId="0" applyFont="1" applyBorder="1"/>
    <xf numFmtId="0" fontId="2" fillId="0" borderId="4" xfId="0" applyFont="1" applyBorder="1"/>
    <xf numFmtId="0" fontId="2" fillId="0" borderId="5" xfId="0" applyFont="1" applyBorder="1"/>
    <xf numFmtId="164" fontId="2" fillId="0" borderId="5" xfId="0" applyNumberFormat="1" applyFont="1" applyBorder="1"/>
    <xf numFmtId="0" fontId="2" fillId="0" borderId="6" xfId="0" applyFont="1" applyBorder="1"/>
    <xf numFmtId="0" fontId="3" fillId="0" borderId="0" xfId="0" applyFont="1" applyFill="1"/>
    <xf numFmtId="11" fontId="1" fillId="0" borderId="0" xfId="0" applyNumberFormat="1" applyFont="1"/>
    <xf numFmtId="0" fontId="1" fillId="0" borderId="7" xfId="0" applyFont="1" applyBorder="1"/>
    <xf numFmtId="0" fontId="1" fillId="0" borderId="0" xfId="0" applyFont="1" applyBorder="1"/>
    <xf numFmtId="0" fontId="3" fillId="0" borderId="8" xfId="0" applyFont="1" applyBorder="1"/>
    <xf numFmtId="0" fontId="1" fillId="0" borderId="0" xfId="0" applyFont="1" applyFill="1"/>
    <xf numFmtId="164" fontId="1" fillId="0" borderId="0" xfId="0" applyNumberFormat="1" applyFont="1" applyFill="1"/>
    <xf numFmtId="11" fontId="1" fillId="0" borderId="0" xfId="0" applyNumberFormat="1" applyFont="1" applyFill="1"/>
    <xf numFmtId="0" fontId="1" fillId="0" borderId="7" xfId="0" applyFont="1" applyFill="1" applyBorder="1"/>
    <xf numFmtId="0" fontId="1" fillId="0" borderId="0" xfId="0" applyFont="1" applyFill="1" applyBorder="1"/>
    <xf numFmtId="0" fontId="3" fillId="0" borderId="8" xfId="0" applyFont="1" applyFill="1" applyBorder="1"/>
    <xf numFmtId="0" fontId="1" fillId="0" borderId="4" xfId="0" applyFont="1" applyBorder="1"/>
    <xf numFmtId="0" fontId="1" fillId="0" borderId="5" xfId="0" applyFont="1" applyBorder="1"/>
    <xf numFmtId="0" fontId="3" fillId="0" borderId="6" xfId="0" applyFont="1" applyBorder="1"/>
    <xf numFmtId="0" fontId="6" fillId="0" borderId="0" xfId="0" applyFont="1"/>
    <xf numFmtId="0" fontId="6" fillId="0" borderId="0" xfId="0" applyFont="1" applyFill="1"/>
    <xf numFmtId="0" fontId="3" fillId="0" borderId="0" xfId="0" applyFont="1" applyFill="1" applyBorder="1"/>
    <xf numFmtId="0" fontId="6" fillId="0" borderId="0" xfId="0" applyFont="1" applyFill="1" applyBorder="1"/>
    <xf numFmtId="164" fontId="1" fillId="0" borderId="0" xfId="0" applyNumberFormat="1" applyFont="1" applyFill="1" applyBorder="1"/>
    <xf numFmtId="11" fontId="1" fillId="0" borderId="0" xfId="0" applyNumberFormat="1" applyFont="1" applyFill="1" applyBorder="1"/>
    <xf numFmtId="0" fontId="8" fillId="0" borderId="0" xfId="0" applyFont="1" applyAlignment="1">
      <alignment wrapText="1"/>
    </xf>
    <xf numFmtId="0" fontId="8" fillId="0" borderId="0" xfId="0" applyFont="1"/>
    <xf numFmtId="0" fontId="9" fillId="0" borderId="2" xfId="0" applyFont="1" applyBorder="1"/>
    <xf numFmtId="0" fontId="1" fillId="0" borderId="0" xfId="0" applyFont="1"/>
    <xf numFmtId="0" fontId="1" fillId="0" borderId="0" xfId="0" applyFont="1"/>
    <xf numFmtId="0" fontId="2" fillId="0" borderId="5" xfId="0" applyFont="1" applyFill="1" applyBorder="1"/>
    <xf numFmtId="0" fontId="1" fillId="0" borderId="0" xfId="0" applyFont="1" applyAlignment="1"/>
    <xf numFmtId="0" fontId="5" fillId="0" borderId="0" xfId="0" applyFont="1" applyAlignment="1">
      <alignment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4" Type="http://schemas.openxmlformats.org/officeDocument/2006/relationships/customXml" Target="../ink/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1</xdr:col>
      <xdr:colOff>360</xdr:colOff>
      <xdr:row>17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B447D438-89BF-5D46-9CCF-D23F6F93F270}"/>
                </a:ext>
              </a:extLst>
            </xdr14:cNvPr>
            <xdr14:cNvContentPartPr/>
          </xdr14:nvContentPartPr>
          <xdr14:nvPr macro=""/>
          <xdr14:xfrm>
            <a:off x="1366200" y="5442840"/>
            <a:ext cx="360" cy="36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B447D438-89BF-5D46-9CCF-D23F6F93F27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357200" y="54342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1082560</xdr:colOff>
      <xdr:row>9</xdr:row>
      <xdr:rowOff>98000</xdr:rowOff>
    </xdr:from>
    <xdr:to>
      <xdr:col>6</xdr:col>
      <xdr:colOff>3420</xdr:colOff>
      <xdr:row>9</xdr:row>
      <xdr:rowOff>98360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7EF81A51-D70A-DF4C-A9B6-F26231FF55FB}"/>
                </a:ext>
              </a:extLst>
            </xdr14:cNvPr>
            <xdr14:cNvContentPartPr/>
          </xdr14:nvContentPartPr>
          <xdr14:nvPr macro=""/>
          <xdr14:xfrm>
            <a:off x="10632960" y="2739600"/>
            <a:ext cx="360" cy="360"/>
          </xdr14:xfrm>
        </xdr:contentPart>
      </mc:Choice>
      <mc:Fallback xmlns="">
        <xdr:pic>
          <xdr:nvPicPr>
            <xdr:cNvPr id="3" name="Ink 2">
              <a:extLst>
                <a:ext uri="{FF2B5EF4-FFF2-40B4-BE49-F238E27FC236}">
                  <a16:creationId xmlns:a16="http://schemas.microsoft.com/office/drawing/2014/main" id="{7EF81A51-D70A-DF4C-A9B6-F26231FF55F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0624320" y="27306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237480</xdr:colOff>
      <xdr:row>5</xdr:row>
      <xdr:rowOff>0</xdr:rowOff>
    </xdr:from>
    <xdr:to>
      <xdr:col>6</xdr:col>
      <xdr:colOff>237840</xdr:colOff>
      <xdr:row>5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E69E18E1-F7E3-0447-A9CA-008FD148A804}"/>
                </a:ext>
              </a:extLst>
            </xdr14:cNvPr>
            <xdr14:cNvContentPartPr/>
          </xdr14:nvContentPartPr>
          <xdr14:nvPr macro=""/>
          <xdr14:xfrm>
            <a:off x="8619480" y="1016280"/>
            <a:ext cx="360" cy="360"/>
          </xdr14:xfrm>
        </xdr:contentPart>
      </mc:Choice>
      <mc:Fallback xmlns="">
        <xdr:pic>
          <xdr:nvPicPr>
            <xdr:cNvPr id="4" name="Ink 3">
              <a:extLst>
                <a:ext uri="{FF2B5EF4-FFF2-40B4-BE49-F238E27FC236}">
                  <a16:creationId xmlns:a16="http://schemas.microsoft.com/office/drawing/2014/main" id="{E69E18E1-F7E3-0447-A9CA-008FD148A804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8610480" y="10076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2-16T06:35:18.591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1 24575,'0'0'0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2-16T07:01:05.490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1 0 24575,'0'0'0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2-16T07:01:29.141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1 24575,'0'0'0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686EF-0682-2444-A017-69ED25BB5497}">
  <dimension ref="A1:S486"/>
  <sheetViews>
    <sheetView tabSelected="1" workbookViewId="0">
      <selection activeCell="A6" sqref="A6"/>
    </sheetView>
  </sheetViews>
  <sheetFormatPr baseColWidth="10" defaultColWidth="15.33203125" defaultRowHeight="16" x14ac:dyDescent="0.2"/>
  <cols>
    <col min="1" max="1" width="25" style="11" bestFit="1" customWidth="1"/>
    <col min="2" max="2" width="17.83203125" style="11" bestFit="1" customWidth="1"/>
    <col min="3" max="3" width="16.1640625" style="11" bestFit="1" customWidth="1"/>
    <col min="4" max="4" width="12.6640625" style="11" bestFit="1" customWidth="1"/>
    <col min="5" max="5" width="7.1640625" style="11" bestFit="1" customWidth="1"/>
    <col min="6" max="6" width="12.6640625" style="14" bestFit="1" customWidth="1"/>
    <col min="7" max="7" width="10.6640625" style="11" bestFit="1" customWidth="1"/>
    <col min="8" max="8" width="17.6640625" style="11" customWidth="1"/>
    <col min="9" max="9" width="15.6640625" style="11" customWidth="1"/>
    <col min="10" max="10" width="8.1640625" style="11" customWidth="1"/>
    <col min="11" max="11" width="8.83203125" style="11" customWidth="1"/>
    <col min="12" max="12" width="7.33203125" style="15" customWidth="1"/>
    <col min="13" max="13" width="11.6640625" style="15" customWidth="1"/>
    <col min="14" max="14" width="7.33203125" style="15" customWidth="1"/>
    <col min="15" max="15" width="10.6640625" style="11" customWidth="1"/>
    <col min="16" max="16" width="13" style="11" customWidth="1"/>
    <col min="17" max="17" width="8.6640625" style="11" customWidth="1"/>
    <col min="18" max="18" width="11.6640625" style="11" customWidth="1"/>
    <col min="19" max="16384" width="15.33203125" style="11"/>
  </cols>
  <sheetData>
    <row r="1" spans="1:19" s="12" customFormat="1" ht="39" customHeight="1" x14ac:dyDescent="0.2">
      <c r="A1" s="53" t="s">
        <v>1231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46"/>
    </row>
    <row r="2" spans="1:19" s="12" customFormat="1" ht="20" customHeight="1" x14ac:dyDescent="0.2">
      <c r="A2" s="52" t="s">
        <v>1232</v>
      </c>
      <c r="S2" s="46"/>
    </row>
    <row r="3" spans="1:19" x14ac:dyDescent="0.2">
      <c r="A3" s="54" t="s">
        <v>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0"/>
    </row>
    <row r="4" spans="1:19" s="49" customFormat="1" x14ac:dyDescent="0.2">
      <c r="A4" s="50" t="s">
        <v>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</row>
    <row r="5" spans="1:19" s="49" customFormat="1" x14ac:dyDescent="0.2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</row>
    <row r="6" spans="1:19" x14ac:dyDescent="0.2">
      <c r="A6" s="50"/>
      <c r="B6" s="50"/>
      <c r="C6" s="50"/>
      <c r="D6" s="50"/>
      <c r="E6" s="50"/>
      <c r="G6" s="47"/>
      <c r="H6" s="50"/>
      <c r="I6" s="50"/>
      <c r="J6" s="47"/>
      <c r="K6" s="50"/>
      <c r="O6" s="50"/>
      <c r="P6" s="50"/>
      <c r="Q6" s="50"/>
      <c r="R6" s="50"/>
      <c r="S6" s="50"/>
    </row>
    <row r="7" spans="1:19" s="13" customFormat="1" x14ac:dyDescent="0.2">
      <c r="A7" s="16" t="s">
        <v>2</v>
      </c>
      <c r="B7" s="17"/>
      <c r="C7" s="17"/>
      <c r="D7" s="18"/>
      <c r="E7" s="17"/>
      <c r="F7" s="17"/>
      <c r="G7" s="48"/>
      <c r="H7" s="17"/>
      <c r="I7" s="17"/>
      <c r="J7" s="19"/>
      <c r="K7" s="19"/>
      <c r="L7" s="19"/>
      <c r="M7" s="20"/>
      <c r="N7" s="16" t="s">
        <v>3</v>
      </c>
      <c r="O7" s="17"/>
      <c r="P7" s="17"/>
      <c r="Q7" s="17"/>
      <c r="R7" s="21"/>
    </row>
    <row r="8" spans="1:19" s="13" customFormat="1" x14ac:dyDescent="0.2">
      <c r="A8" s="22" t="s">
        <v>4</v>
      </c>
      <c r="B8" s="51" t="s">
        <v>5</v>
      </c>
      <c r="C8" s="23" t="s">
        <v>6</v>
      </c>
      <c r="D8" s="23" t="s">
        <v>7</v>
      </c>
      <c r="E8" s="23" t="s">
        <v>8</v>
      </c>
      <c r="F8" s="23" t="s">
        <v>9</v>
      </c>
      <c r="G8" s="23" t="s">
        <v>10</v>
      </c>
      <c r="H8" s="23" t="s">
        <v>11</v>
      </c>
      <c r="I8" s="23" t="s">
        <v>12</v>
      </c>
      <c r="J8" s="24" t="s">
        <v>13</v>
      </c>
      <c r="K8" s="24" t="s">
        <v>14</v>
      </c>
      <c r="L8" s="24" t="s">
        <v>15</v>
      </c>
      <c r="M8" s="25" t="s">
        <v>16</v>
      </c>
      <c r="N8" s="22" t="s">
        <v>8</v>
      </c>
      <c r="O8" s="23" t="s">
        <v>17</v>
      </c>
      <c r="P8" s="23" t="s">
        <v>18</v>
      </c>
      <c r="Q8" s="23" t="s">
        <v>19</v>
      </c>
      <c r="R8" s="23" t="s">
        <v>20</v>
      </c>
    </row>
    <row r="9" spans="1:19" x14ac:dyDescent="0.2">
      <c r="A9" s="31" t="s">
        <v>21</v>
      </c>
      <c r="B9" s="31" t="s">
        <v>22</v>
      </c>
      <c r="C9" s="31" t="s">
        <v>23</v>
      </c>
      <c r="D9" s="26" t="s">
        <v>24</v>
      </c>
      <c r="E9" s="41">
        <v>4</v>
      </c>
      <c r="F9" s="31" t="s">
        <v>25</v>
      </c>
      <c r="G9" s="31">
        <v>187164349</v>
      </c>
      <c r="H9" s="31" t="s">
        <v>26</v>
      </c>
      <c r="I9" s="31" t="s">
        <v>27</v>
      </c>
      <c r="J9" s="32">
        <v>0.43099999999999999</v>
      </c>
      <c r="K9" s="32">
        <v>0.32209169999999998</v>
      </c>
      <c r="L9" s="32">
        <v>5.364671E-2</v>
      </c>
      <c r="M9" s="33">
        <v>2.8950170000000001E-9</v>
      </c>
      <c r="N9" s="34">
        <v>6</v>
      </c>
      <c r="O9" s="35">
        <v>7727029</v>
      </c>
      <c r="P9" s="35">
        <v>7881655</v>
      </c>
      <c r="Q9" s="35" t="s">
        <v>28</v>
      </c>
      <c r="R9" s="36" t="s">
        <v>29</v>
      </c>
      <c r="S9" s="50"/>
    </row>
    <row r="10" spans="1:19" x14ac:dyDescent="0.2">
      <c r="A10" s="31" t="s">
        <v>21</v>
      </c>
      <c r="B10" s="31" t="s">
        <v>22</v>
      </c>
      <c r="C10" s="31" t="s">
        <v>23</v>
      </c>
      <c r="D10" s="26" t="s">
        <v>24</v>
      </c>
      <c r="E10" s="41">
        <v>5</v>
      </c>
      <c r="F10" s="31" t="s">
        <v>30</v>
      </c>
      <c r="G10" s="31">
        <v>176836532</v>
      </c>
      <c r="H10" s="31" t="s">
        <v>27</v>
      </c>
      <c r="I10" s="31" t="s">
        <v>26</v>
      </c>
      <c r="J10" s="32">
        <v>0.371</v>
      </c>
      <c r="K10" s="32">
        <v>0.355466</v>
      </c>
      <c r="L10" s="32">
        <v>5.5241949999999998E-2</v>
      </c>
      <c r="M10" s="33">
        <v>2.105905E-10</v>
      </c>
      <c r="N10" s="34">
        <v>6</v>
      </c>
      <c r="O10" s="35">
        <v>7727029</v>
      </c>
      <c r="P10" s="35">
        <v>7881655</v>
      </c>
      <c r="Q10" s="35" t="s">
        <v>28</v>
      </c>
      <c r="R10" s="36" t="s">
        <v>29</v>
      </c>
      <c r="S10" s="50"/>
    </row>
    <row r="11" spans="1:19" x14ac:dyDescent="0.2">
      <c r="A11" s="31" t="s">
        <v>21</v>
      </c>
      <c r="B11" s="31" t="s">
        <v>22</v>
      </c>
      <c r="C11" s="31" t="s">
        <v>23</v>
      </c>
      <c r="D11" s="26" t="s">
        <v>24</v>
      </c>
      <c r="E11" s="41">
        <v>9</v>
      </c>
      <c r="F11" s="31" t="s">
        <v>31</v>
      </c>
      <c r="G11" s="31">
        <v>32427600</v>
      </c>
      <c r="H11" s="31" t="s">
        <v>27</v>
      </c>
      <c r="I11" s="31" t="s">
        <v>26</v>
      </c>
      <c r="J11" s="32">
        <v>2.1000000000000001E-2</v>
      </c>
      <c r="K11" s="32">
        <v>-1.0069109999999999</v>
      </c>
      <c r="L11" s="32">
        <v>0.17917069999999999</v>
      </c>
      <c r="M11" s="33">
        <v>2.622407E-8</v>
      </c>
      <c r="N11" s="34">
        <v>6</v>
      </c>
      <c r="O11" s="35">
        <v>7727029</v>
      </c>
      <c r="P11" s="35">
        <v>7881655</v>
      </c>
      <c r="Q11" s="35" t="s">
        <v>28</v>
      </c>
      <c r="R11" s="36" t="s">
        <v>29</v>
      </c>
      <c r="S11" s="50"/>
    </row>
    <row r="12" spans="1:19" x14ac:dyDescent="0.2">
      <c r="A12" s="31" t="s">
        <v>21</v>
      </c>
      <c r="B12" s="31" t="s">
        <v>22</v>
      </c>
      <c r="C12" s="31" t="s">
        <v>23</v>
      </c>
      <c r="D12" s="26" t="s">
        <v>24</v>
      </c>
      <c r="E12" s="41">
        <v>14</v>
      </c>
      <c r="F12" s="31" t="s">
        <v>32</v>
      </c>
      <c r="G12" s="31">
        <v>64372998</v>
      </c>
      <c r="H12" s="31" t="s">
        <v>26</v>
      </c>
      <c r="I12" s="31" t="s">
        <v>33</v>
      </c>
      <c r="J12" s="32">
        <v>4.5999999999999999E-2</v>
      </c>
      <c r="K12" s="32">
        <v>0.69284950000000001</v>
      </c>
      <c r="L12" s="32">
        <v>0.1252384</v>
      </c>
      <c r="M12" s="33">
        <v>4.2584030000000002E-8</v>
      </c>
      <c r="N12" s="34">
        <v>6</v>
      </c>
      <c r="O12" s="35">
        <v>7727029</v>
      </c>
      <c r="P12" s="35">
        <v>7881655</v>
      </c>
      <c r="Q12" s="35" t="s">
        <v>28</v>
      </c>
      <c r="R12" s="36" t="s">
        <v>29</v>
      </c>
      <c r="S12" s="50"/>
    </row>
    <row r="13" spans="1:19" x14ac:dyDescent="0.2">
      <c r="A13" s="50" t="s">
        <v>21</v>
      </c>
      <c r="B13" s="50" t="s">
        <v>34</v>
      </c>
      <c r="C13" s="50" t="s">
        <v>35</v>
      </c>
      <c r="D13" s="26" t="s">
        <v>36</v>
      </c>
      <c r="E13" s="40">
        <v>1</v>
      </c>
      <c r="F13" s="50" t="s">
        <v>37</v>
      </c>
      <c r="G13" s="50">
        <v>160720074</v>
      </c>
      <c r="H13" s="50" t="s">
        <v>38</v>
      </c>
      <c r="I13" s="50" t="s">
        <v>33</v>
      </c>
      <c r="J13" s="15">
        <v>8.8999999999999996E-2</v>
      </c>
      <c r="K13" s="15">
        <v>-0.77891730000000003</v>
      </c>
      <c r="L13" s="15">
        <v>9.3412129999999996E-2</v>
      </c>
      <c r="M13" s="27">
        <v>3.7059289999999999E-16</v>
      </c>
      <c r="N13" s="28">
        <v>1</v>
      </c>
      <c r="O13" s="29">
        <v>160708846</v>
      </c>
      <c r="P13" s="29">
        <v>160724611</v>
      </c>
      <c r="Q13" s="29" t="s">
        <v>28</v>
      </c>
      <c r="R13" s="30" t="s">
        <v>34</v>
      </c>
      <c r="S13" s="50"/>
    </row>
    <row r="14" spans="1:19" x14ac:dyDescent="0.2">
      <c r="A14" s="50" t="s">
        <v>39</v>
      </c>
      <c r="B14" s="50" t="s">
        <v>34</v>
      </c>
      <c r="C14" s="50" t="s">
        <v>35</v>
      </c>
      <c r="D14" s="26" t="s">
        <v>36</v>
      </c>
      <c r="E14" s="40">
        <v>1</v>
      </c>
      <c r="F14" s="50" t="s">
        <v>40</v>
      </c>
      <c r="G14" s="50">
        <v>160720143</v>
      </c>
      <c r="H14" s="50" t="s">
        <v>38</v>
      </c>
      <c r="I14" s="50" t="s">
        <v>26</v>
      </c>
      <c r="J14" s="15">
        <v>0.01</v>
      </c>
      <c r="K14" s="15">
        <v>1.970405</v>
      </c>
      <c r="L14" s="15">
        <v>0.24974209999999999</v>
      </c>
      <c r="M14" s="27">
        <v>1.101746E-14</v>
      </c>
      <c r="N14" s="28">
        <v>1</v>
      </c>
      <c r="O14" s="29">
        <v>160708846</v>
      </c>
      <c r="P14" s="29">
        <v>160724611</v>
      </c>
      <c r="Q14" s="29" t="s">
        <v>28</v>
      </c>
      <c r="R14" s="30" t="s">
        <v>34</v>
      </c>
      <c r="S14" s="50"/>
    </row>
    <row r="15" spans="1:19" ht="16" customHeight="1" x14ac:dyDescent="0.2">
      <c r="A15" s="50" t="s">
        <v>21</v>
      </c>
      <c r="B15" s="31" t="s">
        <v>41</v>
      </c>
      <c r="C15" s="50" t="s">
        <v>42</v>
      </c>
      <c r="D15" s="26" t="s">
        <v>36</v>
      </c>
      <c r="E15" s="40">
        <v>3</v>
      </c>
      <c r="F15" s="50" t="s">
        <v>43</v>
      </c>
      <c r="G15" s="50">
        <v>112991842</v>
      </c>
      <c r="H15" s="50" t="s">
        <v>26</v>
      </c>
      <c r="I15" s="50" t="s">
        <v>27</v>
      </c>
      <c r="J15" s="15">
        <v>0.309</v>
      </c>
      <c r="K15" s="15">
        <v>0.31660329999999998</v>
      </c>
      <c r="L15" s="15">
        <v>5.4870170000000003E-2</v>
      </c>
      <c r="M15" s="27">
        <v>1.1115120000000001E-8</v>
      </c>
      <c r="N15" s="28">
        <v>3</v>
      </c>
      <c r="O15" s="29">
        <v>112929849</v>
      </c>
      <c r="P15" s="29">
        <v>113006306</v>
      </c>
      <c r="Q15" s="29" t="s">
        <v>28</v>
      </c>
      <c r="R15" s="30" t="s">
        <v>44</v>
      </c>
      <c r="S15" s="50"/>
    </row>
    <row r="16" spans="1:19" x14ac:dyDescent="0.2">
      <c r="A16" s="31" t="s">
        <v>21</v>
      </c>
      <c r="B16" s="31" t="s">
        <v>41</v>
      </c>
      <c r="C16" s="31" t="s">
        <v>42</v>
      </c>
      <c r="D16" s="26" t="s">
        <v>24</v>
      </c>
      <c r="E16" s="41">
        <v>15</v>
      </c>
      <c r="F16" s="31" t="s">
        <v>45</v>
      </c>
      <c r="G16" s="31">
        <v>91424615</v>
      </c>
      <c r="H16" s="31" t="s">
        <v>26</v>
      </c>
      <c r="I16" s="31" t="s">
        <v>27</v>
      </c>
      <c r="J16" s="32">
        <v>1.6E-2</v>
      </c>
      <c r="K16" s="32">
        <v>-1.1843919999999999</v>
      </c>
      <c r="L16" s="32">
        <v>0.20232459999999999</v>
      </c>
      <c r="M16" s="33">
        <v>6.8648549999999999E-9</v>
      </c>
      <c r="N16" s="34">
        <v>3</v>
      </c>
      <c r="O16" s="35">
        <v>112929849</v>
      </c>
      <c r="P16" s="35">
        <v>113006306</v>
      </c>
      <c r="Q16" s="35" t="s">
        <v>28</v>
      </c>
      <c r="R16" s="36" t="s">
        <v>44</v>
      </c>
      <c r="S16" s="50"/>
    </row>
    <row r="17" spans="1:19" x14ac:dyDescent="0.2">
      <c r="A17" s="50" t="s">
        <v>21</v>
      </c>
      <c r="B17" s="50" t="s">
        <v>46</v>
      </c>
      <c r="C17" s="50" t="s">
        <v>47</v>
      </c>
      <c r="D17" s="26" t="s">
        <v>36</v>
      </c>
      <c r="E17" s="40">
        <v>16</v>
      </c>
      <c r="F17" s="50" t="s">
        <v>48</v>
      </c>
      <c r="G17" s="50">
        <v>27325021</v>
      </c>
      <c r="H17" s="50" t="s">
        <v>27</v>
      </c>
      <c r="I17" s="50" t="s">
        <v>26</v>
      </c>
      <c r="J17" s="15">
        <v>0.44</v>
      </c>
      <c r="K17" s="15">
        <v>-0.32769229999999999</v>
      </c>
      <c r="L17" s="15">
        <v>5.1218939999999998E-2</v>
      </c>
      <c r="M17" s="27">
        <v>2.607216E-10</v>
      </c>
      <c r="N17" s="28">
        <v>16</v>
      </c>
      <c r="O17" s="29">
        <v>27324988</v>
      </c>
      <c r="P17" s="29">
        <v>27376099</v>
      </c>
      <c r="Q17" s="29" t="s">
        <v>28</v>
      </c>
      <c r="R17" s="30" t="s">
        <v>49</v>
      </c>
      <c r="S17" s="50"/>
    </row>
    <row r="18" spans="1:19" x14ac:dyDescent="0.2">
      <c r="A18" s="50" t="s">
        <v>21</v>
      </c>
      <c r="B18" s="50" t="s">
        <v>50</v>
      </c>
      <c r="C18" s="50" t="s">
        <v>51</v>
      </c>
      <c r="D18" s="26" t="s">
        <v>36</v>
      </c>
      <c r="E18" s="40">
        <v>2</v>
      </c>
      <c r="F18" s="50" t="s">
        <v>52</v>
      </c>
      <c r="G18" s="50">
        <v>113869566</v>
      </c>
      <c r="H18" s="50" t="s">
        <v>38</v>
      </c>
      <c r="I18" s="50" t="s">
        <v>33</v>
      </c>
      <c r="J18" s="15">
        <v>0.27400000000000002</v>
      </c>
      <c r="K18" s="15">
        <v>-0.3305747</v>
      </c>
      <c r="L18" s="15">
        <v>5.8192260000000003E-2</v>
      </c>
      <c r="M18" s="27">
        <v>1.8451129999999999E-8</v>
      </c>
      <c r="N18" s="28">
        <v>2</v>
      </c>
      <c r="O18" s="29">
        <v>113864790</v>
      </c>
      <c r="P18" s="29">
        <v>113891593</v>
      </c>
      <c r="Q18" s="29" t="s">
        <v>28</v>
      </c>
      <c r="R18" s="30" t="s">
        <v>53</v>
      </c>
    </row>
    <row r="19" spans="1:19" x14ac:dyDescent="0.2">
      <c r="A19" s="50" t="s">
        <v>54</v>
      </c>
      <c r="B19" s="50" t="s">
        <v>55</v>
      </c>
      <c r="C19" s="50" t="s">
        <v>56</v>
      </c>
      <c r="D19" s="26" t="s">
        <v>36</v>
      </c>
      <c r="E19" s="40">
        <v>8</v>
      </c>
      <c r="F19" s="50" t="s">
        <v>57</v>
      </c>
      <c r="G19" s="50">
        <v>21962458</v>
      </c>
      <c r="H19" s="50" t="s">
        <v>58</v>
      </c>
      <c r="I19" s="50" t="s">
        <v>26</v>
      </c>
      <c r="J19" s="15">
        <v>1.0999999999999999E-2</v>
      </c>
      <c r="K19" s="15">
        <v>-1.896938</v>
      </c>
      <c r="L19" s="15">
        <v>0.2259369</v>
      </c>
      <c r="M19" s="27">
        <v>1.9443000000000001E-16</v>
      </c>
      <c r="N19" s="28">
        <v>8</v>
      </c>
      <c r="O19" s="29">
        <v>23047964</v>
      </c>
      <c r="P19" s="29">
        <v>23082639</v>
      </c>
      <c r="Q19" s="29" t="s">
        <v>59</v>
      </c>
      <c r="R19" s="30" t="s">
        <v>55</v>
      </c>
    </row>
    <row r="20" spans="1:19" x14ac:dyDescent="0.2">
      <c r="A20" s="50" t="s">
        <v>39</v>
      </c>
      <c r="B20" s="50" t="s">
        <v>55</v>
      </c>
      <c r="C20" s="50" t="s">
        <v>56</v>
      </c>
      <c r="D20" s="26" t="s">
        <v>36</v>
      </c>
      <c r="E20" s="40">
        <v>8</v>
      </c>
      <c r="F20" s="50" t="s">
        <v>60</v>
      </c>
      <c r="G20" s="50">
        <v>23032104</v>
      </c>
      <c r="H20" s="50" t="s">
        <v>33</v>
      </c>
      <c r="I20" s="50" t="s">
        <v>38</v>
      </c>
      <c r="J20" s="15">
        <v>2.1999999999999999E-2</v>
      </c>
      <c r="K20" s="15">
        <v>1.426226</v>
      </c>
      <c r="L20" s="15">
        <v>0.1679843</v>
      </c>
      <c r="M20" s="27">
        <v>9.2188849999999998E-17</v>
      </c>
      <c r="N20" s="28">
        <v>8</v>
      </c>
      <c r="O20" s="29">
        <v>23047964</v>
      </c>
      <c r="P20" s="29">
        <v>23082639</v>
      </c>
      <c r="Q20" s="29" t="s">
        <v>59</v>
      </c>
      <c r="R20" s="30" t="s">
        <v>55</v>
      </c>
    </row>
    <row r="21" spans="1:19" x14ac:dyDescent="0.2">
      <c r="A21" s="50" t="s">
        <v>61</v>
      </c>
      <c r="B21" s="50" t="s">
        <v>55</v>
      </c>
      <c r="C21" s="50" t="s">
        <v>56</v>
      </c>
      <c r="D21" s="26" t="s">
        <v>36</v>
      </c>
      <c r="E21" s="40">
        <v>8</v>
      </c>
      <c r="F21" s="50" t="s">
        <v>62</v>
      </c>
      <c r="G21" s="50">
        <v>23041576</v>
      </c>
      <c r="H21" s="50" t="s">
        <v>38</v>
      </c>
      <c r="I21" s="50" t="s">
        <v>33</v>
      </c>
      <c r="J21" s="15">
        <v>0.249</v>
      </c>
      <c r="K21" s="15">
        <v>-0.34047509999999997</v>
      </c>
      <c r="L21" s="15">
        <v>4.9520269999999998E-2</v>
      </c>
      <c r="M21" s="27">
        <v>1.204416E-11</v>
      </c>
      <c r="N21" s="28">
        <v>8</v>
      </c>
      <c r="O21" s="29">
        <v>23047964</v>
      </c>
      <c r="P21" s="29">
        <v>23082639</v>
      </c>
      <c r="Q21" s="29" t="s">
        <v>59</v>
      </c>
      <c r="R21" s="30" t="s">
        <v>55</v>
      </c>
    </row>
    <row r="22" spans="1:19" x14ac:dyDescent="0.2">
      <c r="A22" s="50" t="s">
        <v>21</v>
      </c>
      <c r="B22" s="50" t="s">
        <v>55</v>
      </c>
      <c r="C22" s="50" t="s">
        <v>56</v>
      </c>
      <c r="D22" s="26" t="s">
        <v>36</v>
      </c>
      <c r="E22" s="40">
        <v>8</v>
      </c>
      <c r="F22" s="50" t="s">
        <v>63</v>
      </c>
      <c r="G22" s="50">
        <v>23061792</v>
      </c>
      <c r="H22" s="50" t="s">
        <v>33</v>
      </c>
      <c r="I22" s="50" t="s">
        <v>38</v>
      </c>
      <c r="J22" s="15">
        <v>0.16</v>
      </c>
      <c r="K22" s="15">
        <v>0.72166810000000003</v>
      </c>
      <c r="L22" s="15">
        <v>6.6303699999999993E-2</v>
      </c>
      <c r="M22" s="27">
        <v>6.5418479999999999E-26</v>
      </c>
      <c r="N22" s="28">
        <v>8</v>
      </c>
      <c r="O22" s="29">
        <v>23047964</v>
      </c>
      <c r="P22" s="29">
        <v>23082639</v>
      </c>
      <c r="Q22" s="29" t="s">
        <v>59</v>
      </c>
      <c r="R22" s="30" t="s">
        <v>55</v>
      </c>
    </row>
    <row r="23" spans="1:19" x14ac:dyDescent="0.2">
      <c r="A23" s="50" t="s">
        <v>64</v>
      </c>
      <c r="B23" s="50" t="s">
        <v>55</v>
      </c>
      <c r="C23" s="50" t="s">
        <v>56</v>
      </c>
      <c r="D23" s="26" t="s">
        <v>36</v>
      </c>
      <c r="E23" s="40">
        <v>8</v>
      </c>
      <c r="F23" s="50" t="s">
        <v>65</v>
      </c>
      <c r="G23" s="50">
        <v>23063259</v>
      </c>
      <c r="H23" s="50" t="s">
        <v>38</v>
      </c>
      <c r="I23" s="50" t="s">
        <v>33</v>
      </c>
      <c r="J23" s="15">
        <v>0.33800000000000002</v>
      </c>
      <c r="K23" s="15">
        <v>-0.36230669999999998</v>
      </c>
      <c r="L23" s="15">
        <v>4.9126669999999997E-2</v>
      </c>
      <c r="M23" s="27">
        <v>3.9372130000000001E-13</v>
      </c>
      <c r="N23" s="28">
        <v>8</v>
      </c>
      <c r="O23" s="29">
        <v>23047964</v>
      </c>
      <c r="P23" s="29">
        <v>23082639</v>
      </c>
      <c r="Q23" s="29" t="s">
        <v>59</v>
      </c>
      <c r="R23" s="30" t="s">
        <v>55</v>
      </c>
    </row>
    <row r="24" spans="1:19" x14ac:dyDescent="0.2">
      <c r="A24" s="50" t="s">
        <v>21</v>
      </c>
      <c r="B24" s="50" t="s">
        <v>66</v>
      </c>
      <c r="C24" s="50" t="s">
        <v>67</v>
      </c>
      <c r="D24" s="26" t="s">
        <v>36</v>
      </c>
      <c r="E24" s="40">
        <v>4</v>
      </c>
      <c r="F24" s="50" t="s">
        <v>68</v>
      </c>
      <c r="G24" s="50">
        <v>987276</v>
      </c>
      <c r="H24" s="50" t="s">
        <v>38</v>
      </c>
      <c r="I24" s="50" t="s">
        <v>33</v>
      </c>
      <c r="J24" s="15">
        <v>0.23100000000000001</v>
      </c>
      <c r="K24" s="15">
        <v>-0.64205959999999995</v>
      </c>
      <c r="L24" s="15">
        <v>5.672874E-2</v>
      </c>
      <c r="M24" s="27">
        <v>9.4180579999999998E-28</v>
      </c>
      <c r="N24" s="28">
        <v>4</v>
      </c>
      <c r="O24" s="29">
        <v>980784</v>
      </c>
      <c r="P24" s="29">
        <v>998294</v>
      </c>
      <c r="Q24" s="29" t="s">
        <v>28</v>
      </c>
      <c r="R24" s="30" t="s">
        <v>66</v>
      </c>
    </row>
    <row r="25" spans="1:19" x14ac:dyDescent="0.2">
      <c r="A25" s="50" t="s">
        <v>39</v>
      </c>
      <c r="B25" s="50" t="s">
        <v>66</v>
      </c>
      <c r="C25" s="50" t="s">
        <v>67</v>
      </c>
      <c r="D25" s="26" t="s">
        <v>36</v>
      </c>
      <c r="E25" s="40">
        <v>4</v>
      </c>
      <c r="F25" s="50" t="s">
        <v>69</v>
      </c>
      <c r="G25" s="50">
        <v>1007324</v>
      </c>
      <c r="H25" s="50" t="s">
        <v>33</v>
      </c>
      <c r="I25" s="50" t="s">
        <v>70</v>
      </c>
      <c r="J25" s="15">
        <v>0.27400000000000002</v>
      </c>
      <c r="K25" s="15">
        <v>0.29455520000000002</v>
      </c>
      <c r="L25" s="15">
        <v>5.344103E-2</v>
      </c>
      <c r="M25" s="27">
        <v>4.7194340000000001E-8</v>
      </c>
      <c r="N25" s="28">
        <v>4</v>
      </c>
      <c r="O25" s="29">
        <v>980784</v>
      </c>
      <c r="P25" s="29">
        <v>998294</v>
      </c>
      <c r="Q25" s="29" t="s">
        <v>28</v>
      </c>
      <c r="R25" s="30" t="s">
        <v>66</v>
      </c>
    </row>
    <row r="26" spans="1:19" x14ac:dyDescent="0.2">
      <c r="A26" s="50" t="s">
        <v>21</v>
      </c>
      <c r="B26" s="31" t="s">
        <v>71</v>
      </c>
      <c r="C26" s="50" t="s">
        <v>72</v>
      </c>
      <c r="D26" s="26" t="s">
        <v>36</v>
      </c>
      <c r="E26" s="40">
        <v>18</v>
      </c>
      <c r="F26" s="50" t="s">
        <v>73</v>
      </c>
      <c r="G26" s="50">
        <v>60054857</v>
      </c>
      <c r="H26" s="50" t="s">
        <v>33</v>
      </c>
      <c r="I26" s="50" t="s">
        <v>27</v>
      </c>
      <c r="J26" s="15">
        <v>0.49299999999999999</v>
      </c>
      <c r="K26" s="15">
        <v>-0.61153619999999997</v>
      </c>
      <c r="L26" s="15">
        <v>4.9684310000000002E-2</v>
      </c>
      <c r="M26" s="27">
        <v>3.823872E-32</v>
      </c>
      <c r="N26" s="28">
        <v>18</v>
      </c>
      <c r="O26" s="29">
        <v>59992519</v>
      </c>
      <c r="P26" s="29">
        <v>60058525</v>
      </c>
      <c r="Q26" s="29" t="s">
        <v>28</v>
      </c>
      <c r="R26" s="30" t="s">
        <v>71</v>
      </c>
    </row>
    <row r="27" spans="1:19" x14ac:dyDescent="0.2">
      <c r="A27" s="50" t="s">
        <v>21</v>
      </c>
      <c r="B27" s="50" t="s">
        <v>74</v>
      </c>
      <c r="C27" s="50" t="s">
        <v>75</v>
      </c>
      <c r="D27" s="26" t="s">
        <v>36</v>
      </c>
      <c r="E27" s="40">
        <v>5</v>
      </c>
      <c r="F27" s="50" t="s">
        <v>76</v>
      </c>
      <c r="G27" s="50">
        <v>75952913</v>
      </c>
      <c r="H27" s="50" t="s">
        <v>26</v>
      </c>
      <c r="I27" s="50" t="s">
        <v>27</v>
      </c>
      <c r="J27" s="15">
        <v>0.45200000000000001</v>
      </c>
      <c r="K27" s="15">
        <v>0.33660489999999998</v>
      </c>
      <c r="L27" s="15">
        <v>5.0656340000000001E-2</v>
      </c>
      <c r="M27" s="27">
        <v>5.4312259999999997E-11</v>
      </c>
      <c r="N27" s="28">
        <v>5</v>
      </c>
      <c r="O27" s="29">
        <v>76011867</v>
      </c>
      <c r="P27" s="29">
        <v>76031606</v>
      </c>
      <c r="Q27" s="29" t="s">
        <v>28</v>
      </c>
      <c r="R27" s="30" t="s">
        <v>77</v>
      </c>
    </row>
    <row r="28" spans="1:19" x14ac:dyDescent="0.2">
      <c r="A28" s="50" t="s">
        <v>21</v>
      </c>
      <c r="B28" s="50" t="s">
        <v>78</v>
      </c>
      <c r="C28" s="50" t="s">
        <v>79</v>
      </c>
      <c r="D28" s="26" t="s">
        <v>36</v>
      </c>
      <c r="E28" s="40">
        <v>8</v>
      </c>
      <c r="F28" s="50" t="s">
        <v>80</v>
      </c>
      <c r="G28" s="50">
        <v>22879734</v>
      </c>
      <c r="H28" s="50" t="s">
        <v>33</v>
      </c>
      <c r="I28" s="50" t="s">
        <v>38</v>
      </c>
      <c r="J28" s="15">
        <v>0.35799999999999998</v>
      </c>
      <c r="K28" s="15">
        <v>0.35230460000000002</v>
      </c>
      <c r="L28" s="15">
        <v>4.9544860000000003E-2</v>
      </c>
      <c r="M28" s="27">
        <v>2.455471E-12</v>
      </c>
      <c r="N28" s="28">
        <v>8</v>
      </c>
      <c r="O28" s="29">
        <v>22877645</v>
      </c>
      <c r="P28" s="29">
        <v>22926692</v>
      </c>
      <c r="Q28" s="29" t="s">
        <v>59</v>
      </c>
      <c r="R28" s="30" t="s">
        <v>81</v>
      </c>
    </row>
    <row r="29" spans="1:19" x14ac:dyDescent="0.2">
      <c r="A29" s="50" t="s">
        <v>39</v>
      </c>
      <c r="B29" s="50" t="s">
        <v>78</v>
      </c>
      <c r="C29" s="50" t="s">
        <v>79</v>
      </c>
      <c r="D29" s="26" t="s">
        <v>36</v>
      </c>
      <c r="E29" s="40">
        <v>8</v>
      </c>
      <c r="F29" s="50" t="s">
        <v>82</v>
      </c>
      <c r="G29" s="50">
        <v>22882209</v>
      </c>
      <c r="H29" s="50" t="s">
        <v>33</v>
      </c>
      <c r="I29" s="50" t="s">
        <v>38</v>
      </c>
      <c r="J29" s="15">
        <v>7.3999999999999996E-2</v>
      </c>
      <c r="K29" s="15">
        <v>-0.52229780000000003</v>
      </c>
      <c r="L29" s="15">
        <v>9.4554520000000003E-2</v>
      </c>
      <c r="M29" s="27">
        <v>4.4186230000000003E-8</v>
      </c>
      <c r="N29" s="28">
        <v>8</v>
      </c>
      <c r="O29" s="29">
        <v>22877645</v>
      </c>
      <c r="P29" s="29">
        <v>22926692</v>
      </c>
      <c r="Q29" s="29" t="s">
        <v>59</v>
      </c>
      <c r="R29" s="30" t="s">
        <v>81</v>
      </c>
    </row>
    <row r="30" spans="1:19" x14ac:dyDescent="0.2">
      <c r="A30" s="31" t="s">
        <v>21</v>
      </c>
      <c r="B30" s="31" t="s">
        <v>83</v>
      </c>
      <c r="C30" s="31" t="s">
        <v>84</v>
      </c>
      <c r="D30" s="26" t="s">
        <v>24</v>
      </c>
      <c r="E30" s="41">
        <v>11</v>
      </c>
      <c r="F30" s="31" t="s">
        <v>85</v>
      </c>
      <c r="G30" s="31">
        <v>126267544</v>
      </c>
      <c r="H30" s="31" t="s">
        <v>27</v>
      </c>
      <c r="I30" s="31" t="s">
        <v>26</v>
      </c>
      <c r="J30" s="32">
        <v>0.08</v>
      </c>
      <c r="K30" s="32">
        <v>-0.59359660000000003</v>
      </c>
      <c r="L30" s="32">
        <v>9.4605980000000006E-2</v>
      </c>
      <c r="M30" s="33">
        <v>5.5972720000000003E-10</v>
      </c>
      <c r="N30" s="34">
        <v>16</v>
      </c>
      <c r="O30" s="35">
        <v>2762418</v>
      </c>
      <c r="P30" s="35">
        <v>2770552</v>
      </c>
      <c r="Q30" s="35" t="s">
        <v>59</v>
      </c>
      <c r="R30" s="36" t="s">
        <v>83</v>
      </c>
    </row>
    <row r="31" spans="1:19" x14ac:dyDescent="0.2">
      <c r="A31" s="31" t="s">
        <v>21</v>
      </c>
      <c r="B31" s="31" t="s">
        <v>83</v>
      </c>
      <c r="C31" s="31" t="s">
        <v>84</v>
      </c>
      <c r="D31" s="26" t="s">
        <v>24</v>
      </c>
      <c r="E31" s="41">
        <v>19</v>
      </c>
      <c r="F31" s="31" t="s">
        <v>86</v>
      </c>
      <c r="G31" s="31">
        <v>49206108</v>
      </c>
      <c r="H31" s="31" t="s">
        <v>26</v>
      </c>
      <c r="I31" s="31" t="s">
        <v>33</v>
      </c>
      <c r="J31" s="32">
        <v>0.28199999999999997</v>
      </c>
      <c r="K31" s="32">
        <v>0.44887329999999998</v>
      </c>
      <c r="L31" s="32">
        <v>5.7313379999999997E-2</v>
      </c>
      <c r="M31" s="33">
        <v>1.437182E-14</v>
      </c>
      <c r="N31" s="34">
        <v>16</v>
      </c>
      <c r="O31" s="35">
        <v>2762418</v>
      </c>
      <c r="P31" s="35">
        <v>2770552</v>
      </c>
      <c r="Q31" s="35" t="s">
        <v>59</v>
      </c>
      <c r="R31" s="36" t="s">
        <v>83</v>
      </c>
    </row>
    <row r="32" spans="1:19" s="31" customFormat="1" x14ac:dyDescent="0.2">
      <c r="A32" s="31" t="s">
        <v>21</v>
      </c>
      <c r="B32" s="31" t="s">
        <v>87</v>
      </c>
      <c r="C32" s="31" t="s">
        <v>88</v>
      </c>
      <c r="D32" s="26" t="s">
        <v>24</v>
      </c>
      <c r="E32" s="41">
        <v>6</v>
      </c>
      <c r="F32" s="31" t="s">
        <v>89</v>
      </c>
      <c r="G32" s="31">
        <v>31329245</v>
      </c>
      <c r="H32" s="31" t="s">
        <v>26</v>
      </c>
      <c r="I32" s="31" t="s">
        <v>38</v>
      </c>
      <c r="J32" s="32">
        <v>0.28399999999999997</v>
      </c>
      <c r="K32" s="32">
        <v>-0.48049009999999998</v>
      </c>
      <c r="L32" s="32">
        <v>5.4946660000000001E-2</v>
      </c>
      <c r="M32" s="33">
        <v>1.192332E-17</v>
      </c>
      <c r="N32" s="34">
        <v>9</v>
      </c>
      <c r="O32" s="35">
        <v>27109138</v>
      </c>
      <c r="P32" s="35">
        <v>27230173</v>
      </c>
      <c r="Q32" s="35" t="s">
        <v>28</v>
      </c>
      <c r="R32" s="36" t="s">
        <v>90</v>
      </c>
    </row>
    <row r="33" spans="1:18" x14ac:dyDescent="0.2">
      <c r="A33" s="31" t="s">
        <v>21</v>
      </c>
      <c r="B33" s="31" t="s">
        <v>87</v>
      </c>
      <c r="C33" s="31" t="s">
        <v>88</v>
      </c>
      <c r="D33" s="26" t="s">
        <v>24</v>
      </c>
      <c r="E33" s="41">
        <v>9</v>
      </c>
      <c r="F33" s="31" t="s">
        <v>91</v>
      </c>
      <c r="G33" s="31">
        <v>136128558</v>
      </c>
      <c r="H33" s="31" t="s">
        <v>33</v>
      </c>
      <c r="I33" s="31" t="s">
        <v>38</v>
      </c>
      <c r="J33" s="32">
        <v>9.4E-2</v>
      </c>
      <c r="K33" s="32">
        <v>0.81365989999999999</v>
      </c>
      <c r="L33" s="32">
        <v>8.6470489999999997E-2</v>
      </c>
      <c r="M33" s="33">
        <v>4.5647649999999998E-20</v>
      </c>
      <c r="N33" s="34">
        <v>9</v>
      </c>
      <c r="O33" s="35">
        <v>27109138</v>
      </c>
      <c r="P33" s="35">
        <v>27230173</v>
      </c>
      <c r="Q33" s="35" t="s">
        <v>28</v>
      </c>
      <c r="R33" s="36" t="s">
        <v>90</v>
      </c>
    </row>
    <row r="34" spans="1:18" x14ac:dyDescent="0.2">
      <c r="A34" s="50" t="s">
        <v>21</v>
      </c>
      <c r="B34" s="50" t="s">
        <v>92</v>
      </c>
      <c r="C34" s="50" t="s">
        <v>93</v>
      </c>
      <c r="D34" s="26" t="s">
        <v>36</v>
      </c>
      <c r="E34" s="40">
        <v>1</v>
      </c>
      <c r="F34" s="50" t="s">
        <v>94</v>
      </c>
      <c r="G34" s="50">
        <v>95286675</v>
      </c>
      <c r="H34" s="50" t="s">
        <v>95</v>
      </c>
      <c r="I34" s="50" t="s">
        <v>26</v>
      </c>
      <c r="J34" s="15">
        <v>0.40400000000000003</v>
      </c>
      <c r="K34" s="15">
        <v>0.32287959999999999</v>
      </c>
      <c r="L34" s="15">
        <v>5.1541400000000001E-2</v>
      </c>
      <c r="M34" s="27">
        <v>5.9491969999999996E-10</v>
      </c>
      <c r="N34" s="28">
        <v>1</v>
      </c>
      <c r="O34" s="29">
        <v>94994780</v>
      </c>
      <c r="P34" s="29">
        <v>95007356</v>
      </c>
      <c r="Q34" s="29" t="s">
        <v>59</v>
      </c>
      <c r="R34" s="30" t="s">
        <v>96</v>
      </c>
    </row>
    <row r="35" spans="1:18" ht="15" customHeight="1" x14ac:dyDescent="0.2">
      <c r="A35" s="31" t="s">
        <v>21</v>
      </c>
      <c r="B35" s="31" t="s">
        <v>92</v>
      </c>
      <c r="C35" s="31" t="s">
        <v>93</v>
      </c>
      <c r="D35" s="26" t="s">
        <v>24</v>
      </c>
      <c r="E35" s="41">
        <v>5</v>
      </c>
      <c r="F35" s="31" t="s">
        <v>97</v>
      </c>
      <c r="G35" s="31">
        <v>81157692</v>
      </c>
      <c r="H35" s="31" t="s">
        <v>27</v>
      </c>
      <c r="I35" s="31" t="s">
        <v>26</v>
      </c>
      <c r="J35" s="32">
        <v>0.45500000000000002</v>
      </c>
      <c r="K35" s="32">
        <v>0.28721649999999999</v>
      </c>
      <c r="L35" s="32">
        <v>5.0884699999999998E-2</v>
      </c>
      <c r="M35" s="33">
        <v>2.261237E-8</v>
      </c>
      <c r="N35" s="34">
        <v>1</v>
      </c>
      <c r="O35" s="35">
        <v>94994780</v>
      </c>
      <c r="P35" s="35">
        <v>95007356</v>
      </c>
      <c r="Q35" s="35" t="s">
        <v>59</v>
      </c>
      <c r="R35" s="36" t="s">
        <v>96</v>
      </c>
    </row>
    <row r="36" spans="1:18" x14ac:dyDescent="0.2">
      <c r="A36" s="31" t="s">
        <v>21</v>
      </c>
      <c r="B36" s="31" t="s">
        <v>92</v>
      </c>
      <c r="C36" s="31" t="s">
        <v>93</v>
      </c>
      <c r="D36" s="26" t="s">
        <v>24</v>
      </c>
      <c r="E36" s="41">
        <v>13</v>
      </c>
      <c r="F36" s="31" t="s">
        <v>98</v>
      </c>
      <c r="G36" s="31">
        <v>103701690</v>
      </c>
      <c r="H36" s="31" t="s">
        <v>27</v>
      </c>
      <c r="I36" s="31" t="s">
        <v>26</v>
      </c>
      <c r="J36" s="32">
        <v>5.1999999999999998E-2</v>
      </c>
      <c r="K36" s="32">
        <v>-0.78757569999999999</v>
      </c>
      <c r="L36" s="32">
        <v>0.119661</v>
      </c>
      <c r="M36" s="33">
        <v>8.1493190000000001E-11</v>
      </c>
      <c r="N36" s="34">
        <v>1</v>
      </c>
      <c r="O36" s="35">
        <v>94994780</v>
      </c>
      <c r="P36" s="35">
        <v>95007356</v>
      </c>
      <c r="Q36" s="35" t="s">
        <v>59</v>
      </c>
      <c r="R36" s="36" t="s">
        <v>96</v>
      </c>
    </row>
    <row r="37" spans="1:18" x14ac:dyDescent="0.2">
      <c r="A37" s="50" t="s">
        <v>21</v>
      </c>
      <c r="B37" s="50" t="s">
        <v>99</v>
      </c>
      <c r="C37" s="50" t="s">
        <v>100</v>
      </c>
      <c r="D37" s="26" t="s">
        <v>36</v>
      </c>
      <c r="E37" s="40">
        <v>2</v>
      </c>
      <c r="F37" s="50" t="s">
        <v>101</v>
      </c>
      <c r="G37" s="50">
        <v>102816695</v>
      </c>
      <c r="H37" s="50" t="s">
        <v>33</v>
      </c>
      <c r="I37" s="50" t="s">
        <v>38</v>
      </c>
      <c r="J37" s="15">
        <v>0.48599999999999999</v>
      </c>
      <c r="K37" s="15">
        <v>0.56084310000000004</v>
      </c>
      <c r="L37" s="15">
        <v>4.881829E-2</v>
      </c>
      <c r="M37" s="27">
        <v>1.7360439999999999E-28</v>
      </c>
      <c r="N37" s="28">
        <v>2</v>
      </c>
      <c r="O37" s="29">
        <v>102803432</v>
      </c>
      <c r="P37" s="29">
        <v>102856462</v>
      </c>
      <c r="Q37" s="29" t="s">
        <v>28</v>
      </c>
      <c r="R37" s="30" t="s">
        <v>99</v>
      </c>
    </row>
    <row r="38" spans="1:18" x14ac:dyDescent="0.2">
      <c r="A38" s="31" t="s">
        <v>21</v>
      </c>
      <c r="B38" s="31" t="s">
        <v>102</v>
      </c>
      <c r="C38" s="31" t="s">
        <v>103</v>
      </c>
      <c r="D38" s="26" t="s">
        <v>24</v>
      </c>
      <c r="E38" s="41">
        <v>2</v>
      </c>
      <c r="F38" s="31" t="s">
        <v>104</v>
      </c>
      <c r="G38" s="31">
        <v>224874874</v>
      </c>
      <c r="H38" s="31" t="s">
        <v>27</v>
      </c>
      <c r="I38" s="31" t="s">
        <v>26</v>
      </c>
      <c r="J38" s="32">
        <v>0.16900000000000001</v>
      </c>
      <c r="K38" s="32">
        <v>0.45307029999999998</v>
      </c>
      <c r="L38" s="32">
        <v>6.6090510000000005E-2</v>
      </c>
      <c r="M38" s="33">
        <v>1.371651E-11</v>
      </c>
      <c r="N38" s="34">
        <v>22</v>
      </c>
      <c r="O38" s="35">
        <v>39619363</v>
      </c>
      <c r="P38" s="35">
        <v>39640756</v>
      </c>
      <c r="Q38" s="35" t="s">
        <v>59</v>
      </c>
      <c r="R38" s="36" t="s">
        <v>105</v>
      </c>
    </row>
    <row r="39" spans="1:18" x14ac:dyDescent="0.2">
      <c r="A39" s="50" t="s">
        <v>21</v>
      </c>
      <c r="B39" s="50" t="s">
        <v>106</v>
      </c>
      <c r="C39" s="50" t="s">
        <v>107</v>
      </c>
      <c r="D39" s="26" t="s">
        <v>36</v>
      </c>
      <c r="E39" s="40">
        <v>13</v>
      </c>
      <c r="F39" s="50" t="s">
        <v>108</v>
      </c>
      <c r="G39" s="50">
        <v>21277574</v>
      </c>
      <c r="H39" s="50" t="s">
        <v>27</v>
      </c>
      <c r="I39" s="50" t="s">
        <v>26</v>
      </c>
      <c r="J39" s="15">
        <v>0.41599999999999998</v>
      </c>
      <c r="K39" s="15">
        <v>-0.32995419999999998</v>
      </c>
      <c r="L39" s="15">
        <v>5.0596889999999999E-2</v>
      </c>
      <c r="M39" s="27">
        <v>1.1990549999999999E-10</v>
      </c>
      <c r="N39" s="28">
        <v>13</v>
      </c>
      <c r="O39" s="29">
        <v>21276265</v>
      </c>
      <c r="P39" s="29">
        <v>21297237</v>
      </c>
      <c r="Q39" s="29" t="s">
        <v>28</v>
      </c>
      <c r="R39" s="30" t="s">
        <v>109</v>
      </c>
    </row>
    <row r="40" spans="1:18" x14ac:dyDescent="0.2">
      <c r="A40" s="50" t="s">
        <v>21</v>
      </c>
      <c r="B40" s="50" t="s">
        <v>110</v>
      </c>
      <c r="C40" s="50" t="s">
        <v>111</v>
      </c>
      <c r="D40" s="26" t="s">
        <v>36</v>
      </c>
      <c r="E40" s="40">
        <v>4</v>
      </c>
      <c r="F40" s="50" t="s">
        <v>112</v>
      </c>
      <c r="G40" s="50">
        <v>74734668</v>
      </c>
      <c r="H40" s="50" t="s">
        <v>33</v>
      </c>
      <c r="I40" s="50" t="s">
        <v>38</v>
      </c>
      <c r="J40" s="15">
        <v>0.32900000000000001</v>
      </c>
      <c r="K40" s="15">
        <v>0.49801570000000001</v>
      </c>
      <c r="L40" s="15">
        <v>5.1792579999999998E-2</v>
      </c>
      <c r="M40" s="27">
        <v>7.6331699999999998E-21</v>
      </c>
      <c r="N40" s="28">
        <v>4</v>
      </c>
      <c r="O40" s="29">
        <v>74735109</v>
      </c>
      <c r="P40" s="29">
        <v>74736959</v>
      </c>
      <c r="Q40" s="29" t="s">
        <v>28</v>
      </c>
      <c r="R40" s="30" t="s">
        <v>110</v>
      </c>
    </row>
    <row r="41" spans="1:18" x14ac:dyDescent="0.2">
      <c r="A41" s="50" t="s">
        <v>21</v>
      </c>
      <c r="B41" s="50" t="s">
        <v>113</v>
      </c>
      <c r="C41" s="50" t="s">
        <v>114</v>
      </c>
      <c r="D41" s="26" t="s">
        <v>36</v>
      </c>
      <c r="E41" s="40">
        <v>17</v>
      </c>
      <c r="F41" s="50" t="s">
        <v>115</v>
      </c>
      <c r="G41" s="50">
        <v>25976796</v>
      </c>
      <c r="H41" s="50" t="s">
        <v>27</v>
      </c>
      <c r="I41" s="50" t="s">
        <v>26</v>
      </c>
      <c r="J41" s="15">
        <v>0.19900000000000001</v>
      </c>
      <c r="K41" s="15">
        <v>-0.77305270000000004</v>
      </c>
      <c r="L41" s="15">
        <v>5.9512799999999998E-2</v>
      </c>
      <c r="M41" s="27">
        <v>2.6074210000000002E-35</v>
      </c>
      <c r="N41" s="28">
        <v>17</v>
      </c>
      <c r="O41" s="29">
        <v>25956823</v>
      </c>
      <c r="P41" s="29">
        <v>25976586</v>
      </c>
      <c r="Q41" s="29" t="s">
        <v>28</v>
      </c>
      <c r="R41" s="30" t="s">
        <v>116</v>
      </c>
    </row>
    <row r="42" spans="1:18" x14ac:dyDescent="0.2">
      <c r="A42" s="31" t="s">
        <v>21</v>
      </c>
      <c r="B42" s="31" t="s">
        <v>117</v>
      </c>
      <c r="C42" s="31" t="s">
        <v>118</v>
      </c>
      <c r="D42" s="26" t="s">
        <v>24</v>
      </c>
      <c r="E42" s="41">
        <v>6</v>
      </c>
      <c r="F42" s="31" t="s">
        <v>119</v>
      </c>
      <c r="G42" s="31">
        <v>119965256</v>
      </c>
      <c r="H42" s="31" t="s">
        <v>33</v>
      </c>
      <c r="I42" s="31" t="s">
        <v>38</v>
      </c>
      <c r="J42" s="32">
        <v>0.39100000000000001</v>
      </c>
      <c r="K42" s="32">
        <v>0.48571999999999999</v>
      </c>
      <c r="L42" s="32">
        <v>4.967013E-2</v>
      </c>
      <c r="M42" s="33">
        <v>1.8080210000000001E-21</v>
      </c>
      <c r="N42" s="34">
        <v>11</v>
      </c>
      <c r="O42" s="35">
        <v>59596740</v>
      </c>
      <c r="P42" s="35">
        <v>59612974</v>
      </c>
      <c r="Q42" s="35" t="s">
        <v>59</v>
      </c>
      <c r="R42" s="36" t="s">
        <v>117</v>
      </c>
    </row>
    <row r="43" spans="1:18" x14ac:dyDescent="0.2">
      <c r="A43" s="50" t="s">
        <v>21</v>
      </c>
      <c r="B43" s="50" t="s">
        <v>117</v>
      </c>
      <c r="C43" s="50" t="s">
        <v>118</v>
      </c>
      <c r="D43" s="26" t="s">
        <v>24</v>
      </c>
      <c r="E43" s="40">
        <v>10</v>
      </c>
      <c r="F43" s="50" t="s">
        <v>120</v>
      </c>
      <c r="G43" s="50">
        <v>134266448</v>
      </c>
      <c r="H43" s="50" t="s">
        <v>33</v>
      </c>
      <c r="I43" s="50" t="s">
        <v>26</v>
      </c>
      <c r="J43" s="15">
        <v>1.2E-2</v>
      </c>
      <c r="K43" s="15">
        <v>-1.2755829999999999</v>
      </c>
      <c r="L43" s="15">
        <v>0.22768840000000001</v>
      </c>
      <c r="M43" s="27">
        <v>2.8609080000000001E-8</v>
      </c>
      <c r="N43" s="28">
        <v>11</v>
      </c>
      <c r="O43" s="29">
        <v>59596740</v>
      </c>
      <c r="P43" s="29">
        <v>59612974</v>
      </c>
      <c r="Q43" s="29" t="s">
        <v>59</v>
      </c>
      <c r="R43" s="30" t="s">
        <v>117</v>
      </c>
    </row>
    <row r="44" spans="1:18" x14ac:dyDescent="0.2">
      <c r="A44" s="50" t="s">
        <v>21</v>
      </c>
      <c r="B44" s="50" t="s">
        <v>121</v>
      </c>
      <c r="C44" s="50" t="s">
        <v>122</v>
      </c>
      <c r="D44" s="26" t="s">
        <v>24</v>
      </c>
      <c r="E44" s="40">
        <v>6</v>
      </c>
      <c r="F44" s="50" t="s">
        <v>123</v>
      </c>
      <c r="G44" s="50">
        <v>96512220</v>
      </c>
      <c r="H44" s="50" t="s">
        <v>27</v>
      </c>
      <c r="I44" s="50" t="s">
        <v>26</v>
      </c>
      <c r="J44" s="15">
        <v>0.36099999999999999</v>
      </c>
      <c r="K44" s="15">
        <v>0.3211347</v>
      </c>
      <c r="L44" s="15">
        <v>5.2933239999999999E-2</v>
      </c>
      <c r="M44" s="27">
        <v>1.96655E-9</v>
      </c>
      <c r="N44" s="28">
        <v>1</v>
      </c>
      <c r="O44" s="29">
        <v>15764934</v>
      </c>
      <c r="P44" s="29">
        <v>15775737</v>
      </c>
      <c r="Q44" s="29" t="s">
        <v>28</v>
      </c>
      <c r="R44" s="30" t="s">
        <v>121</v>
      </c>
    </row>
    <row r="45" spans="1:18" x14ac:dyDescent="0.2">
      <c r="A45" s="50" t="s">
        <v>21</v>
      </c>
      <c r="B45" s="50" t="s">
        <v>121</v>
      </c>
      <c r="C45" s="50" t="s">
        <v>122</v>
      </c>
      <c r="D45" s="26" t="s">
        <v>24</v>
      </c>
      <c r="E45" s="40">
        <v>9</v>
      </c>
      <c r="F45" s="50" t="s">
        <v>91</v>
      </c>
      <c r="G45" s="50">
        <v>136128558</v>
      </c>
      <c r="H45" s="50" t="s">
        <v>33</v>
      </c>
      <c r="I45" s="50" t="s">
        <v>38</v>
      </c>
      <c r="J45" s="15">
        <v>9.4E-2</v>
      </c>
      <c r="K45" s="15">
        <v>0.69219359999999996</v>
      </c>
      <c r="L45" s="15">
        <v>8.5180320000000004E-2</v>
      </c>
      <c r="M45" s="27">
        <v>1.565438E-15</v>
      </c>
      <c r="N45" s="28">
        <v>1</v>
      </c>
      <c r="O45" s="29">
        <v>15764934</v>
      </c>
      <c r="P45" s="29">
        <v>15775737</v>
      </c>
      <c r="Q45" s="29" t="s">
        <v>28</v>
      </c>
      <c r="R45" s="30" t="s">
        <v>121</v>
      </c>
    </row>
    <row r="46" spans="1:18" x14ac:dyDescent="0.2">
      <c r="A46" s="50" t="s">
        <v>21</v>
      </c>
      <c r="B46" s="50" t="s">
        <v>124</v>
      </c>
      <c r="C46" s="50" t="s">
        <v>125</v>
      </c>
      <c r="D46" s="26" t="s">
        <v>24</v>
      </c>
      <c r="E46" s="40">
        <v>2</v>
      </c>
      <c r="F46" s="50" t="s">
        <v>126</v>
      </c>
      <c r="G46" s="50">
        <v>47966677</v>
      </c>
      <c r="H46" s="50" t="s">
        <v>33</v>
      </c>
      <c r="I46" s="50" t="s">
        <v>27</v>
      </c>
      <c r="J46" s="15">
        <v>0.107</v>
      </c>
      <c r="K46" s="15">
        <v>0.46473979999999998</v>
      </c>
      <c r="L46" s="15">
        <v>8.2560549999999996E-2</v>
      </c>
      <c r="M46" s="27">
        <v>2.4652570000000001E-8</v>
      </c>
      <c r="N46" s="28">
        <v>12</v>
      </c>
      <c r="O46" s="29">
        <v>4477392</v>
      </c>
      <c r="P46" s="29">
        <v>4488894</v>
      </c>
      <c r="Q46" s="29" t="s">
        <v>59</v>
      </c>
      <c r="R46" s="30" t="s">
        <v>127</v>
      </c>
    </row>
    <row r="47" spans="1:18" x14ac:dyDescent="0.2">
      <c r="A47" s="50" t="s">
        <v>21</v>
      </c>
      <c r="B47" s="50" t="s">
        <v>128</v>
      </c>
      <c r="C47" s="50" t="s">
        <v>129</v>
      </c>
      <c r="D47" s="26" t="s">
        <v>24</v>
      </c>
      <c r="E47" s="40">
        <v>15</v>
      </c>
      <c r="F47" s="50" t="s">
        <v>130</v>
      </c>
      <c r="G47" s="50">
        <v>80263717</v>
      </c>
      <c r="H47" s="50" t="s">
        <v>38</v>
      </c>
      <c r="I47" s="50" t="s">
        <v>33</v>
      </c>
      <c r="J47" s="15">
        <v>1.0999999999999999E-2</v>
      </c>
      <c r="K47" s="15">
        <v>1.277738</v>
      </c>
      <c r="L47" s="15">
        <v>0.22642390000000001</v>
      </c>
      <c r="M47" s="27">
        <v>2.2782010000000002E-8</v>
      </c>
      <c r="N47" s="28">
        <v>17</v>
      </c>
      <c r="O47" s="29">
        <v>61994559</v>
      </c>
      <c r="P47" s="29">
        <v>61996198</v>
      </c>
      <c r="Q47" s="29" t="s">
        <v>59</v>
      </c>
      <c r="R47" s="30" t="s">
        <v>131</v>
      </c>
    </row>
    <row r="48" spans="1:18" x14ac:dyDescent="0.2">
      <c r="A48" s="50" t="s">
        <v>21</v>
      </c>
      <c r="B48" s="50" t="s">
        <v>132</v>
      </c>
      <c r="C48" s="50" t="s">
        <v>133</v>
      </c>
      <c r="D48" s="26" t="s">
        <v>36</v>
      </c>
      <c r="E48" s="40">
        <v>6</v>
      </c>
      <c r="F48" s="50" t="s">
        <v>134</v>
      </c>
      <c r="G48" s="50">
        <v>38650628</v>
      </c>
      <c r="H48" s="50" t="s">
        <v>26</v>
      </c>
      <c r="I48" s="50" t="s">
        <v>38</v>
      </c>
      <c r="J48" s="15">
        <v>0.28899999999999998</v>
      </c>
      <c r="K48" s="15">
        <v>-0.66150750000000003</v>
      </c>
      <c r="L48" s="15">
        <v>4.7089329999999999E-2</v>
      </c>
      <c r="M48" s="27">
        <v>1.9069060000000001E-40</v>
      </c>
      <c r="N48" s="28">
        <v>6</v>
      </c>
      <c r="O48" s="29">
        <v>38643700</v>
      </c>
      <c r="P48" s="29">
        <v>38670917</v>
      </c>
      <c r="Q48" s="29" t="s">
        <v>59</v>
      </c>
      <c r="R48" s="30" t="s">
        <v>132</v>
      </c>
    </row>
    <row r="49" spans="1:18" x14ac:dyDescent="0.2">
      <c r="A49" s="50" t="s">
        <v>21</v>
      </c>
      <c r="B49" s="50" t="s">
        <v>135</v>
      </c>
      <c r="C49" s="50" t="s">
        <v>136</v>
      </c>
      <c r="D49" s="26" t="s">
        <v>24</v>
      </c>
      <c r="E49" s="40">
        <v>14</v>
      </c>
      <c r="F49" s="50" t="s">
        <v>137</v>
      </c>
      <c r="G49" s="50">
        <v>103571874</v>
      </c>
      <c r="H49" s="50" t="s">
        <v>38</v>
      </c>
      <c r="I49" s="50" t="s">
        <v>33</v>
      </c>
      <c r="J49" s="15">
        <v>0.22600000000000001</v>
      </c>
      <c r="K49" s="15">
        <v>0.46299180000000001</v>
      </c>
      <c r="L49" s="15">
        <v>6.0182260000000001E-2</v>
      </c>
      <c r="M49" s="27">
        <v>3.991843E-14</v>
      </c>
      <c r="N49" s="28">
        <v>1</v>
      </c>
      <c r="O49" s="29">
        <v>160510884</v>
      </c>
      <c r="P49" s="29">
        <v>160549306</v>
      </c>
      <c r="Q49" s="29" t="s">
        <v>59</v>
      </c>
      <c r="R49" s="30" t="s">
        <v>135</v>
      </c>
    </row>
    <row r="50" spans="1:18" x14ac:dyDescent="0.2">
      <c r="A50" s="50" t="s">
        <v>21</v>
      </c>
      <c r="B50" s="50" t="s">
        <v>138</v>
      </c>
      <c r="C50" s="50" t="s">
        <v>139</v>
      </c>
      <c r="D50" s="26" t="s">
        <v>24</v>
      </c>
      <c r="E50" s="40">
        <v>17</v>
      </c>
      <c r="F50" s="50" t="s">
        <v>140</v>
      </c>
      <c r="G50" s="50">
        <v>914803</v>
      </c>
      <c r="H50" s="50" t="s">
        <v>38</v>
      </c>
      <c r="I50" s="50" t="s">
        <v>33</v>
      </c>
      <c r="J50" s="15">
        <v>6.8000000000000005E-2</v>
      </c>
      <c r="K50" s="15">
        <v>0.88117029999999996</v>
      </c>
      <c r="L50" s="15">
        <v>0.15486730000000001</v>
      </c>
      <c r="M50" s="27">
        <v>3.1168539999999998E-8</v>
      </c>
      <c r="N50" s="28">
        <v>9</v>
      </c>
      <c r="O50" s="29">
        <v>118916082</v>
      </c>
      <c r="P50" s="29">
        <v>119164601</v>
      </c>
      <c r="Q50" s="29" t="s">
        <v>28</v>
      </c>
      <c r="R50" s="30" t="s">
        <v>138</v>
      </c>
    </row>
    <row r="51" spans="1:18" x14ac:dyDescent="0.2">
      <c r="A51" s="50" t="s">
        <v>39</v>
      </c>
      <c r="B51" s="50" t="s">
        <v>141</v>
      </c>
      <c r="C51" s="50" t="s">
        <v>142</v>
      </c>
      <c r="D51" s="26" t="s">
        <v>36</v>
      </c>
      <c r="E51" s="40">
        <v>14</v>
      </c>
      <c r="F51" s="50" t="s">
        <v>143</v>
      </c>
      <c r="G51" s="50">
        <v>94973644</v>
      </c>
      <c r="H51" s="50" t="s">
        <v>33</v>
      </c>
      <c r="I51" s="50" t="s">
        <v>38</v>
      </c>
      <c r="J51" s="15">
        <v>0.26900000000000002</v>
      </c>
      <c r="K51" s="15">
        <v>0.30198049999999999</v>
      </c>
      <c r="L51" s="15">
        <v>5.0130689999999999E-2</v>
      </c>
      <c r="M51" s="27">
        <v>2.573446E-9</v>
      </c>
      <c r="N51" s="28">
        <v>14</v>
      </c>
      <c r="O51" s="29">
        <v>94953610</v>
      </c>
      <c r="P51" s="29">
        <v>94984181</v>
      </c>
      <c r="Q51" s="29" t="s">
        <v>59</v>
      </c>
      <c r="R51" s="30" t="s">
        <v>141</v>
      </c>
    </row>
    <row r="52" spans="1:18" x14ac:dyDescent="0.2">
      <c r="A52" s="50" t="s">
        <v>21</v>
      </c>
      <c r="B52" s="50" t="s">
        <v>141</v>
      </c>
      <c r="C52" s="50" t="s">
        <v>142</v>
      </c>
      <c r="D52" s="26" t="s">
        <v>36</v>
      </c>
      <c r="E52" s="40">
        <v>14</v>
      </c>
      <c r="F52" s="50" t="s">
        <v>144</v>
      </c>
      <c r="G52" s="50">
        <v>94988407</v>
      </c>
      <c r="H52" s="50" t="s">
        <v>33</v>
      </c>
      <c r="I52" s="50" t="s">
        <v>38</v>
      </c>
      <c r="J52" s="15">
        <v>0.19</v>
      </c>
      <c r="K52" s="15">
        <v>0.94112090000000004</v>
      </c>
      <c r="L52" s="15">
        <v>5.6180969999999997E-2</v>
      </c>
      <c r="M52" s="27">
        <v>2.240786E-54</v>
      </c>
      <c r="N52" s="28">
        <v>14</v>
      </c>
      <c r="O52" s="29">
        <v>94953610</v>
      </c>
      <c r="P52" s="29">
        <v>94984181</v>
      </c>
      <c r="Q52" s="29" t="s">
        <v>59</v>
      </c>
      <c r="R52" s="30" t="s">
        <v>141</v>
      </c>
    </row>
    <row r="53" spans="1:18" x14ac:dyDescent="0.2">
      <c r="A53" s="50" t="s">
        <v>21</v>
      </c>
      <c r="B53" s="50" t="s">
        <v>145</v>
      </c>
      <c r="C53" s="50" t="s">
        <v>146</v>
      </c>
      <c r="D53" s="26" t="s">
        <v>24</v>
      </c>
      <c r="E53" s="40">
        <v>2</v>
      </c>
      <c r="F53" s="50" t="s">
        <v>147</v>
      </c>
      <c r="G53" s="50">
        <v>40401088</v>
      </c>
      <c r="H53" s="50" t="s">
        <v>33</v>
      </c>
      <c r="I53" s="50" t="s">
        <v>26</v>
      </c>
      <c r="J53" s="15">
        <v>2.5999999999999999E-2</v>
      </c>
      <c r="K53" s="15">
        <v>-0.91730849999999997</v>
      </c>
      <c r="L53" s="15">
        <v>0.1661009</v>
      </c>
      <c r="M53" s="27">
        <v>4.4458570000000003E-8</v>
      </c>
      <c r="N53" s="28">
        <v>1</v>
      </c>
      <c r="O53" s="29">
        <v>204123946</v>
      </c>
      <c r="P53" s="29">
        <v>204159452</v>
      </c>
      <c r="Q53" s="29" t="s">
        <v>59</v>
      </c>
      <c r="R53" s="30" t="s">
        <v>145</v>
      </c>
    </row>
    <row r="54" spans="1:18" x14ac:dyDescent="0.2">
      <c r="A54" s="50" t="s">
        <v>21</v>
      </c>
      <c r="B54" s="50" t="s">
        <v>148</v>
      </c>
      <c r="C54" s="50" t="s">
        <v>149</v>
      </c>
      <c r="D54" s="26" t="s">
        <v>36</v>
      </c>
      <c r="E54" s="40">
        <v>2</v>
      </c>
      <c r="F54" s="50" t="s">
        <v>150</v>
      </c>
      <c r="G54" s="50">
        <v>112677626</v>
      </c>
      <c r="H54" s="50" t="s">
        <v>33</v>
      </c>
      <c r="I54" s="50" t="s">
        <v>38</v>
      </c>
      <c r="J54" s="15">
        <v>0.42599999999999999</v>
      </c>
      <c r="K54" s="15">
        <v>0.42048619999999998</v>
      </c>
      <c r="L54" s="15">
        <v>5.0998399999999999E-2</v>
      </c>
      <c r="M54" s="27">
        <v>6.2813600000000002E-16</v>
      </c>
      <c r="N54" s="28">
        <v>2</v>
      </c>
      <c r="O54" s="29">
        <v>112656055</v>
      </c>
      <c r="P54" s="29">
        <v>112787138</v>
      </c>
      <c r="Q54" s="29" t="s">
        <v>28</v>
      </c>
      <c r="R54" s="30" t="s">
        <v>148</v>
      </c>
    </row>
    <row r="55" spans="1:18" x14ac:dyDescent="0.2">
      <c r="A55" s="50" t="s">
        <v>21</v>
      </c>
      <c r="B55" s="50" t="s">
        <v>151</v>
      </c>
      <c r="C55" s="50" t="s">
        <v>152</v>
      </c>
      <c r="D55" s="26" t="s">
        <v>36</v>
      </c>
      <c r="E55" s="40">
        <v>5</v>
      </c>
      <c r="F55" s="50" t="s">
        <v>153</v>
      </c>
      <c r="G55" s="50">
        <v>156461886</v>
      </c>
      <c r="H55" s="50" t="s">
        <v>26</v>
      </c>
      <c r="I55" s="50" t="s">
        <v>33</v>
      </c>
      <c r="J55" s="15">
        <v>0.28799999999999998</v>
      </c>
      <c r="K55" s="15">
        <v>-0.5704072</v>
      </c>
      <c r="L55" s="15">
        <v>5.3337320000000001E-2</v>
      </c>
      <c r="M55" s="27">
        <v>4.0072720000000001E-25</v>
      </c>
      <c r="N55" s="28">
        <v>5</v>
      </c>
      <c r="O55" s="29">
        <v>156456423</v>
      </c>
      <c r="P55" s="29">
        <v>156486130</v>
      </c>
      <c r="Q55" s="29" t="s">
        <v>59</v>
      </c>
      <c r="R55" s="30" t="s">
        <v>154</v>
      </c>
    </row>
    <row r="56" spans="1:18" x14ac:dyDescent="0.2">
      <c r="A56" s="50" t="s">
        <v>39</v>
      </c>
      <c r="B56" s="50" t="s">
        <v>151</v>
      </c>
      <c r="C56" s="50" t="s">
        <v>152</v>
      </c>
      <c r="D56" s="26" t="s">
        <v>36</v>
      </c>
      <c r="E56" s="40">
        <v>5</v>
      </c>
      <c r="F56" s="50" t="s">
        <v>155</v>
      </c>
      <c r="G56" s="50">
        <v>156479557</v>
      </c>
      <c r="H56" s="50" t="s">
        <v>156</v>
      </c>
      <c r="I56" s="50" t="s">
        <v>26</v>
      </c>
      <c r="J56" s="15">
        <v>0.34</v>
      </c>
      <c r="K56" s="15">
        <v>-0.31608160000000002</v>
      </c>
      <c r="L56" s="15">
        <v>5.7379020000000003E-2</v>
      </c>
      <c r="M56" s="27">
        <v>4.800841E-8</v>
      </c>
      <c r="N56" s="28">
        <v>5</v>
      </c>
      <c r="O56" s="29">
        <v>156456423</v>
      </c>
      <c r="P56" s="29">
        <v>156486130</v>
      </c>
      <c r="Q56" s="29" t="s">
        <v>59</v>
      </c>
      <c r="R56" s="30" t="s">
        <v>154</v>
      </c>
    </row>
    <row r="57" spans="1:18" x14ac:dyDescent="0.2">
      <c r="A57" s="50" t="s">
        <v>39</v>
      </c>
      <c r="B57" s="50" t="s">
        <v>157</v>
      </c>
      <c r="C57" s="50" t="s">
        <v>158</v>
      </c>
      <c r="D57" s="26" t="s">
        <v>36</v>
      </c>
      <c r="E57" s="40">
        <v>6</v>
      </c>
      <c r="F57" s="50" t="s">
        <v>159</v>
      </c>
      <c r="G57" s="50">
        <v>168592892</v>
      </c>
      <c r="H57" s="50" t="s">
        <v>38</v>
      </c>
      <c r="I57" s="50" t="s">
        <v>26</v>
      </c>
      <c r="J57" s="15">
        <v>0.01</v>
      </c>
      <c r="K57" s="15">
        <v>-1.6573370000000001</v>
      </c>
      <c r="L57" s="15">
        <v>0.23750250000000001</v>
      </c>
      <c r="M57" s="27">
        <v>6.042306E-12</v>
      </c>
      <c r="N57" s="28">
        <v>6</v>
      </c>
      <c r="O57" s="29">
        <v>169615874</v>
      </c>
      <c r="P57" s="29">
        <v>169654139</v>
      </c>
      <c r="Q57" s="29" t="s">
        <v>59</v>
      </c>
      <c r="R57" s="30" t="s">
        <v>157</v>
      </c>
    </row>
    <row r="58" spans="1:18" x14ac:dyDescent="0.2">
      <c r="A58" s="50" t="s">
        <v>21</v>
      </c>
      <c r="B58" s="50" t="s">
        <v>157</v>
      </c>
      <c r="C58" s="50" t="s">
        <v>158</v>
      </c>
      <c r="D58" s="26" t="s">
        <v>36</v>
      </c>
      <c r="E58" s="40">
        <v>6</v>
      </c>
      <c r="F58" s="50" t="s">
        <v>160</v>
      </c>
      <c r="G58" s="50">
        <v>169601044</v>
      </c>
      <c r="H58" s="50" t="s">
        <v>38</v>
      </c>
      <c r="I58" s="50" t="s">
        <v>33</v>
      </c>
      <c r="J58" s="15">
        <v>0.109</v>
      </c>
      <c r="K58" s="15">
        <v>0.67598709999999995</v>
      </c>
      <c r="L58" s="15">
        <v>7.5670050000000003E-2</v>
      </c>
      <c r="M58" s="27">
        <v>2.5413030000000002E-18</v>
      </c>
      <c r="N58" s="28">
        <v>6</v>
      </c>
      <c r="O58" s="29">
        <v>169615874</v>
      </c>
      <c r="P58" s="29">
        <v>169654139</v>
      </c>
      <c r="Q58" s="29" t="s">
        <v>59</v>
      </c>
      <c r="R58" s="30" t="s">
        <v>157</v>
      </c>
    </row>
    <row r="59" spans="1:18" x14ac:dyDescent="0.2">
      <c r="A59" s="50" t="s">
        <v>21</v>
      </c>
      <c r="B59" s="50" t="s">
        <v>157</v>
      </c>
      <c r="C59" s="50" t="s">
        <v>158</v>
      </c>
      <c r="D59" s="26" t="s">
        <v>24</v>
      </c>
      <c r="E59" s="40">
        <v>7</v>
      </c>
      <c r="F59" s="50" t="s">
        <v>161</v>
      </c>
      <c r="G59" s="50">
        <v>76810993</v>
      </c>
      <c r="H59" s="50" t="s">
        <v>38</v>
      </c>
      <c r="I59" s="50" t="s">
        <v>33</v>
      </c>
      <c r="J59" s="15">
        <v>8.5999999999999993E-2</v>
      </c>
      <c r="K59" s="15">
        <v>0.53858950000000005</v>
      </c>
      <c r="L59" s="15">
        <v>9.2315209999999995E-2</v>
      </c>
      <c r="M59" s="27">
        <v>7.6905840000000006E-9</v>
      </c>
      <c r="N59" s="28">
        <v>6</v>
      </c>
      <c r="O59" s="29">
        <v>169615874</v>
      </c>
      <c r="P59" s="29">
        <v>169654139</v>
      </c>
      <c r="Q59" s="29" t="s">
        <v>59</v>
      </c>
      <c r="R59" s="30" t="s">
        <v>157</v>
      </c>
    </row>
    <row r="60" spans="1:18" x14ac:dyDescent="0.2">
      <c r="A60" s="50" t="s">
        <v>21</v>
      </c>
      <c r="B60" s="50" t="s">
        <v>162</v>
      </c>
      <c r="C60" s="50" t="s">
        <v>163</v>
      </c>
      <c r="D60" s="26" t="s">
        <v>36</v>
      </c>
      <c r="E60" s="40">
        <v>20</v>
      </c>
      <c r="F60" s="50" t="s">
        <v>164</v>
      </c>
      <c r="G60" s="50">
        <v>23028724</v>
      </c>
      <c r="H60" s="50" t="s">
        <v>27</v>
      </c>
      <c r="I60" s="50" t="s">
        <v>26</v>
      </c>
      <c r="J60" s="15">
        <v>0.219</v>
      </c>
      <c r="K60" s="15">
        <v>0.64085669999999995</v>
      </c>
      <c r="L60" s="15">
        <v>6.074251E-2</v>
      </c>
      <c r="M60" s="27">
        <v>1.5627340000000001E-24</v>
      </c>
      <c r="N60" s="28">
        <v>20</v>
      </c>
      <c r="O60" s="29">
        <v>23026269</v>
      </c>
      <c r="P60" s="29">
        <v>23030378</v>
      </c>
      <c r="Q60" s="29" t="s">
        <v>59</v>
      </c>
      <c r="R60" s="30" t="s">
        <v>165</v>
      </c>
    </row>
    <row r="61" spans="1:18" x14ac:dyDescent="0.2">
      <c r="A61" s="50" t="s">
        <v>21</v>
      </c>
      <c r="B61" s="50" t="s">
        <v>166</v>
      </c>
      <c r="C61" s="50" t="s">
        <v>167</v>
      </c>
      <c r="D61" s="26" t="s">
        <v>36</v>
      </c>
      <c r="E61" s="40">
        <v>11</v>
      </c>
      <c r="F61" s="50" t="s">
        <v>168</v>
      </c>
      <c r="G61" s="50">
        <v>124617939</v>
      </c>
      <c r="H61" s="50" t="s">
        <v>33</v>
      </c>
      <c r="I61" s="50" t="s">
        <v>27</v>
      </c>
      <c r="J61" s="15">
        <v>0.21199999999999999</v>
      </c>
      <c r="K61" s="15">
        <v>0.40680630000000001</v>
      </c>
      <c r="L61" s="15">
        <v>6.0423839999999999E-2</v>
      </c>
      <c r="M61" s="27">
        <v>3.0792300000000001E-11</v>
      </c>
      <c r="N61" s="28">
        <v>11</v>
      </c>
      <c r="O61" s="29">
        <v>124617367</v>
      </c>
      <c r="P61" s="29">
        <v>124622134</v>
      </c>
      <c r="Q61" s="29" t="s">
        <v>59</v>
      </c>
      <c r="R61" s="30" t="s">
        <v>166</v>
      </c>
    </row>
    <row r="62" spans="1:18" x14ac:dyDescent="0.2">
      <c r="A62" s="50" t="s">
        <v>21</v>
      </c>
      <c r="B62" s="50" t="s">
        <v>169</v>
      </c>
      <c r="C62" s="50" t="s">
        <v>170</v>
      </c>
      <c r="D62" s="26" t="s">
        <v>36</v>
      </c>
      <c r="E62" s="40">
        <v>9</v>
      </c>
      <c r="F62" s="50" t="s">
        <v>171</v>
      </c>
      <c r="G62" s="50">
        <v>116836408</v>
      </c>
      <c r="H62" s="50" t="s">
        <v>33</v>
      </c>
      <c r="I62" s="50" t="s">
        <v>38</v>
      </c>
      <c r="J62" s="15">
        <v>1.2999999999999999E-2</v>
      </c>
      <c r="K62" s="15">
        <v>1.7608889999999999</v>
      </c>
      <c r="L62" s="15">
        <v>0.21400269999999999</v>
      </c>
      <c r="M62" s="27">
        <v>7.1386259999999995E-16</v>
      </c>
      <c r="N62" s="28">
        <v>9</v>
      </c>
      <c r="O62" s="29">
        <v>116822406</v>
      </c>
      <c r="P62" s="29">
        <v>116840752</v>
      </c>
      <c r="Q62" s="29" t="s">
        <v>59</v>
      </c>
      <c r="R62" s="30" t="s">
        <v>169</v>
      </c>
    </row>
    <row r="63" spans="1:18" x14ac:dyDescent="0.2">
      <c r="A63" s="50" t="s">
        <v>21</v>
      </c>
      <c r="B63" s="50" t="s">
        <v>169</v>
      </c>
      <c r="C63" s="50" t="s">
        <v>170</v>
      </c>
      <c r="D63" s="26" t="s">
        <v>24</v>
      </c>
      <c r="E63" s="40">
        <v>17</v>
      </c>
      <c r="F63" s="50" t="s">
        <v>172</v>
      </c>
      <c r="G63" s="50">
        <v>26694861</v>
      </c>
      <c r="H63" s="50" t="s">
        <v>27</v>
      </c>
      <c r="I63" s="50" t="s">
        <v>26</v>
      </c>
      <c r="J63" s="15">
        <v>0.36699999999999999</v>
      </c>
      <c r="K63" s="15">
        <v>-0.30816640000000001</v>
      </c>
      <c r="L63" s="15">
        <v>5.1152290000000003E-2</v>
      </c>
      <c r="M63" s="27">
        <v>2.528898E-9</v>
      </c>
      <c r="N63" s="28">
        <v>9</v>
      </c>
      <c r="O63" s="29">
        <v>116822406</v>
      </c>
      <c r="P63" s="29">
        <v>116840752</v>
      </c>
      <c r="Q63" s="29" t="s">
        <v>59</v>
      </c>
      <c r="R63" s="30" t="s">
        <v>169</v>
      </c>
    </row>
    <row r="64" spans="1:18" x14ac:dyDescent="0.2">
      <c r="A64" s="50" t="s">
        <v>21</v>
      </c>
      <c r="B64" s="50" t="s">
        <v>173</v>
      </c>
      <c r="C64" s="50" t="s">
        <v>174</v>
      </c>
      <c r="D64" s="26" t="s">
        <v>24</v>
      </c>
      <c r="E64" s="40">
        <v>2</v>
      </c>
      <c r="F64" s="50" t="s">
        <v>175</v>
      </c>
      <c r="G64" s="50">
        <v>64241771</v>
      </c>
      <c r="H64" s="50" t="s">
        <v>176</v>
      </c>
      <c r="I64" s="50" t="s">
        <v>33</v>
      </c>
      <c r="J64" s="15">
        <v>0.249</v>
      </c>
      <c r="K64" s="15">
        <v>0.33579389999999998</v>
      </c>
      <c r="L64" s="15">
        <v>5.9911850000000003E-2</v>
      </c>
      <c r="M64" s="27">
        <v>2.8216889999999998E-8</v>
      </c>
      <c r="N64" s="28">
        <v>1</v>
      </c>
      <c r="O64" s="29">
        <v>203444955</v>
      </c>
      <c r="P64" s="29">
        <v>203460480</v>
      </c>
      <c r="Q64" s="29" t="s">
        <v>28</v>
      </c>
      <c r="R64" s="30" t="s">
        <v>173</v>
      </c>
    </row>
    <row r="65" spans="1:18" x14ac:dyDescent="0.2">
      <c r="A65" s="50" t="s">
        <v>54</v>
      </c>
      <c r="B65" s="50" t="s">
        <v>177</v>
      </c>
      <c r="C65" s="50" t="s">
        <v>178</v>
      </c>
      <c r="D65" s="26" t="s">
        <v>36</v>
      </c>
      <c r="E65" s="40">
        <v>1</v>
      </c>
      <c r="F65" s="50" t="s">
        <v>179</v>
      </c>
      <c r="G65" s="50">
        <v>168493661</v>
      </c>
      <c r="H65" s="50" t="s">
        <v>26</v>
      </c>
      <c r="I65" s="50" t="s">
        <v>33</v>
      </c>
      <c r="J65" s="15">
        <v>3.2000000000000001E-2</v>
      </c>
      <c r="K65" s="15">
        <v>0.8959743</v>
      </c>
      <c r="L65" s="15">
        <v>0.12214410000000001</v>
      </c>
      <c r="M65" s="27">
        <v>5.1905309999999997E-13</v>
      </c>
      <c r="N65" s="28">
        <v>1</v>
      </c>
      <c r="O65" s="29">
        <v>168545710</v>
      </c>
      <c r="P65" s="29">
        <v>168551315</v>
      </c>
      <c r="Q65" s="29" t="s">
        <v>28</v>
      </c>
      <c r="R65" s="30" t="s">
        <v>177</v>
      </c>
    </row>
    <row r="66" spans="1:18" x14ac:dyDescent="0.2">
      <c r="A66" s="50" t="s">
        <v>21</v>
      </c>
      <c r="B66" s="50" t="s">
        <v>177</v>
      </c>
      <c r="C66" s="50" t="s">
        <v>178</v>
      </c>
      <c r="D66" s="26" t="s">
        <v>36</v>
      </c>
      <c r="E66" s="40">
        <v>1</v>
      </c>
      <c r="F66" s="50" t="s">
        <v>180</v>
      </c>
      <c r="G66" s="50">
        <v>168514346</v>
      </c>
      <c r="H66" s="50" t="s">
        <v>27</v>
      </c>
      <c r="I66" s="50" t="s">
        <v>26</v>
      </c>
      <c r="J66" s="15">
        <v>0.14899999999999999</v>
      </c>
      <c r="K66" s="15">
        <v>0.80584880000000003</v>
      </c>
      <c r="L66" s="15">
        <v>6.6991220000000004E-2</v>
      </c>
      <c r="M66" s="27">
        <v>7.0286509999999999E-31</v>
      </c>
      <c r="N66" s="28">
        <v>1</v>
      </c>
      <c r="O66" s="29">
        <v>168545710</v>
      </c>
      <c r="P66" s="29">
        <v>168551315</v>
      </c>
      <c r="Q66" s="29" t="s">
        <v>28</v>
      </c>
      <c r="R66" s="30" t="s">
        <v>177</v>
      </c>
    </row>
    <row r="67" spans="1:18" x14ac:dyDescent="0.2">
      <c r="A67" s="50" t="s">
        <v>64</v>
      </c>
      <c r="B67" s="50" t="s">
        <v>177</v>
      </c>
      <c r="C67" s="50" t="s">
        <v>178</v>
      </c>
      <c r="D67" s="26" t="s">
        <v>36</v>
      </c>
      <c r="E67" s="40">
        <v>1</v>
      </c>
      <c r="F67" s="50" t="s">
        <v>181</v>
      </c>
      <c r="G67" s="50">
        <v>168523747</v>
      </c>
      <c r="H67" s="50" t="s">
        <v>33</v>
      </c>
      <c r="I67" s="50" t="s">
        <v>38</v>
      </c>
      <c r="J67" s="15">
        <v>0.158</v>
      </c>
      <c r="K67" s="15">
        <v>0.4004701</v>
      </c>
      <c r="L67" s="15">
        <v>6.2781879999999998E-2</v>
      </c>
      <c r="M67" s="27">
        <v>2.9407440000000001E-10</v>
      </c>
      <c r="N67" s="28">
        <v>1</v>
      </c>
      <c r="O67" s="29">
        <v>168545710</v>
      </c>
      <c r="P67" s="29">
        <v>168551315</v>
      </c>
      <c r="Q67" s="29" t="s">
        <v>28</v>
      </c>
      <c r="R67" s="30" t="s">
        <v>177</v>
      </c>
    </row>
    <row r="68" spans="1:18" x14ac:dyDescent="0.2">
      <c r="A68" s="50" t="s">
        <v>39</v>
      </c>
      <c r="B68" s="31" t="s">
        <v>177</v>
      </c>
      <c r="C68" s="50" t="s">
        <v>178</v>
      </c>
      <c r="D68" s="26" t="s">
        <v>36</v>
      </c>
      <c r="E68" s="40">
        <v>1</v>
      </c>
      <c r="F68" s="50" t="s">
        <v>182</v>
      </c>
      <c r="G68" s="50">
        <v>168590668</v>
      </c>
      <c r="H68" s="50" t="s">
        <v>38</v>
      </c>
      <c r="I68" s="50" t="s">
        <v>33</v>
      </c>
      <c r="J68" s="15">
        <v>3.9E-2</v>
      </c>
      <c r="K68" s="15">
        <v>0.90110579999999996</v>
      </c>
      <c r="L68" s="15">
        <v>0.1216686</v>
      </c>
      <c r="M68" s="27">
        <v>3.1472240000000002E-13</v>
      </c>
      <c r="N68" s="28">
        <v>1</v>
      </c>
      <c r="O68" s="29">
        <v>168545710</v>
      </c>
      <c r="P68" s="29">
        <v>168551315</v>
      </c>
      <c r="Q68" s="29" t="s">
        <v>28</v>
      </c>
      <c r="R68" s="30" t="s">
        <v>177</v>
      </c>
    </row>
    <row r="69" spans="1:18" x14ac:dyDescent="0.2">
      <c r="A69" s="50" t="s">
        <v>21</v>
      </c>
      <c r="B69" s="50" t="s">
        <v>183</v>
      </c>
      <c r="C69" s="50" t="s">
        <v>184</v>
      </c>
      <c r="D69" s="26" t="s">
        <v>36</v>
      </c>
      <c r="E69" s="40">
        <v>15</v>
      </c>
      <c r="F69" s="50" t="s">
        <v>185</v>
      </c>
      <c r="G69" s="50">
        <v>81590775</v>
      </c>
      <c r="H69" s="50" t="s">
        <v>33</v>
      </c>
      <c r="I69" s="50" t="s">
        <v>26</v>
      </c>
      <c r="J69" s="15">
        <v>6.8000000000000005E-2</v>
      </c>
      <c r="K69" s="15">
        <v>-0.84632989999999997</v>
      </c>
      <c r="L69" s="15">
        <v>9.626767E-2</v>
      </c>
      <c r="M69" s="27">
        <v>8.1489919999999996E-18</v>
      </c>
      <c r="N69" s="28">
        <v>15</v>
      </c>
      <c r="O69" s="29">
        <v>81451915</v>
      </c>
      <c r="P69" s="29">
        <v>81606399</v>
      </c>
      <c r="Q69" s="29" t="s">
        <v>28</v>
      </c>
      <c r="R69" s="30" t="s">
        <v>183</v>
      </c>
    </row>
    <row r="70" spans="1:18" x14ac:dyDescent="0.2">
      <c r="A70" s="50" t="s">
        <v>21</v>
      </c>
      <c r="B70" s="50" t="s">
        <v>186</v>
      </c>
      <c r="C70" s="50" t="s">
        <v>187</v>
      </c>
      <c r="D70" s="26" t="s">
        <v>36</v>
      </c>
      <c r="E70" s="40">
        <v>1</v>
      </c>
      <c r="F70" s="50" t="s">
        <v>188</v>
      </c>
      <c r="G70" s="50">
        <v>109817590</v>
      </c>
      <c r="H70" s="50" t="s">
        <v>38</v>
      </c>
      <c r="I70" s="50" t="s">
        <v>26</v>
      </c>
      <c r="J70" s="15">
        <v>0.215</v>
      </c>
      <c r="K70" s="15">
        <v>0.42262040000000001</v>
      </c>
      <c r="L70" s="15">
        <v>6.3352199999999997E-2</v>
      </c>
      <c r="M70" s="27">
        <v>4.5883440000000003E-11</v>
      </c>
      <c r="N70" s="28">
        <v>1</v>
      </c>
      <c r="O70" s="29">
        <v>109852189</v>
      </c>
      <c r="P70" s="29">
        <v>109940573</v>
      </c>
      <c r="Q70" s="29" t="s">
        <v>59</v>
      </c>
      <c r="R70" s="30" t="s">
        <v>186</v>
      </c>
    </row>
    <row r="71" spans="1:18" x14ac:dyDescent="0.2">
      <c r="A71" s="50" t="s">
        <v>21</v>
      </c>
      <c r="B71" s="50" t="s">
        <v>189</v>
      </c>
      <c r="C71" s="50" t="s">
        <v>190</v>
      </c>
      <c r="D71" s="26" t="s">
        <v>36</v>
      </c>
      <c r="E71" s="40">
        <v>12</v>
      </c>
      <c r="F71" s="50" t="s">
        <v>191</v>
      </c>
      <c r="G71" s="50">
        <v>108968655</v>
      </c>
      <c r="H71" s="50" t="s">
        <v>33</v>
      </c>
      <c r="I71" s="50" t="s">
        <v>70</v>
      </c>
      <c r="J71" s="15">
        <v>2.8000000000000001E-2</v>
      </c>
      <c r="K71" s="15">
        <v>-2.1006960000000001</v>
      </c>
      <c r="L71" s="15">
        <v>0.1367283</v>
      </c>
      <c r="M71" s="27">
        <v>3.6092629999999999E-47</v>
      </c>
      <c r="N71" s="28">
        <v>12</v>
      </c>
      <c r="O71" s="29">
        <v>109016052</v>
      </c>
      <c r="P71" s="29">
        <v>109027735</v>
      </c>
      <c r="Q71" s="29" t="s">
        <v>59</v>
      </c>
      <c r="R71" s="30" t="s">
        <v>192</v>
      </c>
    </row>
    <row r="72" spans="1:18" x14ac:dyDescent="0.2">
      <c r="A72" s="50" t="s">
        <v>21</v>
      </c>
      <c r="B72" s="50" t="s">
        <v>193</v>
      </c>
      <c r="C72" s="50" t="s">
        <v>194</v>
      </c>
      <c r="D72" s="26" t="s">
        <v>36</v>
      </c>
      <c r="E72" s="40">
        <v>16</v>
      </c>
      <c r="F72" s="50" t="s">
        <v>195</v>
      </c>
      <c r="G72" s="50">
        <v>57451192</v>
      </c>
      <c r="H72" s="50" t="s">
        <v>33</v>
      </c>
      <c r="I72" s="50" t="s">
        <v>26</v>
      </c>
      <c r="J72" s="15">
        <v>0.35</v>
      </c>
      <c r="K72" s="15">
        <v>0.32859919999999998</v>
      </c>
      <c r="L72" s="15">
        <v>5.3367989999999997E-2</v>
      </c>
      <c r="M72" s="27">
        <v>1.1426899999999999E-9</v>
      </c>
      <c r="N72" s="28">
        <v>16</v>
      </c>
      <c r="O72" s="29">
        <v>57438678</v>
      </c>
      <c r="P72" s="29">
        <v>57449974</v>
      </c>
      <c r="Q72" s="29" t="s">
        <v>28</v>
      </c>
      <c r="R72" s="30" t="s">
        <v>193</v>
      </c>
    </row>
    <row r="73" spans="1:18" x14ac:dyDescent="0.2">
      <c r="A73" s="50" t="s">
        <v>21</v>
      </c>
      <c r="B73" s="50" t="s">
        <v>193</v>
      </c>
      <c r="C73" s="50" t="s">
        <v>194</v>
      </c>
      <c r="D73" s="26" t="s">
        <v>24</v>
      </c>
      <c r="E73" s="40">
        <v>3</v>
      </c>
      <c r="F73" s="50" t="s">
        <v>196</v>
      </c>
      <c r="G73" s="50">
        <v>42906116</v>
      </c>
      <c r="H73" s="50" t="s">
        <v>33</v>
      </c>
      <c r="I73" s="50" t="s">
        <v>38</v>
      </c>
      <c r="J73" s="15">
        <v>7.0000000000000007E-2</v>
      </c>
      <c r="K73" s="15">
        <v>0.68670710000000001</v>
      </c>
      <c r="L73" s="15">
        <v>0.1035538</v>
      </c>
      <c r="M73" s="27">
        <v>5.9239779999999996E-11</v>
      </c>
      <c r="N73" s="28">
        <v>16</v>
      </c>
      <c r="O73" s="29">
        <v>57438678</v>
      </c>
      <c r="P73" s="29">
        <v>57449974</v>
      </c>
      <c r="Q73" s="29" t="s">
        <v>28</v>
      </c>
      <c r="R73" s="30" t="s">
        <v>193</v>
      </c>
    </row>
    <row r="74" spans="1:18" x14ac:dyDescent="0.2">
      <c r="A74" s="50" t="s">
        <v>21</v>
      </c>
      <c r="B74" s="50" t="s">
        <v>193</v>
      </c>
      <c r="C74" s="50" t="s">
        <v>194</v>
      </c>
      <c r="D74" s="26" t="s">
        <v>24</v>
      </c>
      <c r="E74" s="40">
        <v>6</v>
      </c>
      <c r="F74" s="50" t="s">
        <v>197</v>
      </c>
      <c r="G74" s="50">
        <v>94619168</v>
      </c>
      <c r="H74" s="50" t="s">
        <v>27</v>
      </c>
      <c r="I74" s="50" t="s">
        <v>198</v>
      </c>
      <c r="J74" s="15">
        <v>0.48899999999999999</v>
      </c>
      <c r="K74" s="15">
        <v>-0.29878959999999999</v>
      </c>
      <c r="L74" s="15">
        <v>5.0920359999999998E-2</v>
      </c>
      <c r="M74" s="27">
        <v>6.3355690000000004E-9</v>
      </c>
      <c r="N74" s="28">
        <v>16</v>
      </c>
      <c r="O74" s="29">
        <v>57438678</v>
      </c>
      <c r="P74" s="29">
        <v>57449974</v>
      </c>
      <c r="Q74" s="29" t="s">
        <v>28</v>
      </c>
      <c r="R74" s="30" t="s">
        <v>193</v>
      </c>
    </row>
    <row r="75" spans="1:18" x14ac:dyDescent="0.2">
      <c r="A75" s="50" t="s">
        <v>39</v>
      </c>
      <c r="B75" s="50" t="s">
        <v>193</v>
      </c>
      <c r="C75" s="50" t="s">
        <v>194</v>
      </c>
      <c r="D75" s="26" t="s">
        <v>24</v>
      </c>
      <c r="E75" s="40">
        <v>3</v>
      </c>
      <c r="F75" s="50" t="s">
        <v>199</v>
      </c>
      <c r="G75" s="50">
        <v>16940157</v>
      </c>
      <c r="H75" s="50" t="s">
        <v>38</v>
      </c>
      <c r="I75" s="50" t="s">
        <v>26</v>
      </c>
      <c r="J75" s="15">
        <v>9.0999999999999998E-2</v>
      </c>
      <c r="K75" s="15">
        <v>-0.56066519999999997</v>
      </c>
      <c r="L75" s="15">
        <v>8.6905350000000006E-2</v>
      </c>
      <c r="M75" s="27">
        <v>1.863632E-10</v>
      </c>
      <c r="N75" s="28">
        <v>16</v>
      </c>
      <c r="O75" s="29">
        <v>57438678</v>
      </c>
      <c r="P75" s="29">
        <v>57449974</v>
      </c>
      <c r="Q75" s="29" t="s">
        <v>28</v>
      </c>
      <c r="R75" s="30" t="s">
        <v>193</v>
      </c>
    </row>
    <row r="76" spans="1:18" x14ac:dyDescent="0.2">
      <c r="A76" s="50" t="s">
        <v>21</v>
      </c>
      <c r="B76" s="50" t="s">
        <v>200</v>
      </c>
      <c r="C76" s="50" t="s">
        <v>201</v>
      </c>
      <c r="D76" s="26" t="s">
        <v>36</v>
      </c>
      <c r="E76" s="40">
        <v>17</v>
      </c>
      <c r="F76" s="50" t="s">
        <v>202</v>
      </c>
      <c r="G76" s="50">
        <v>34434645</v>
      </c>
      <c r="H76" s="50" t="s">
        <v>38</v>
      </c>
      <c r="I76" s="50" t="s">
        <v>33</v>
      </c>
      <c r="J76" s="15">
        <v>0.247</v>
      </c>
      <c r="K76" s="15">
        <v>0.33943109999999999</v>
      </c>
      <c r="L76" s="15">
        <v>5.743475E-2</v>
      </c>
      <c r="M76" s="27">
        <v>4.9981539999999998E-9</v>
      </c>
      <c r="N76" s="28">
        <v>17</v>
      </c>
      <c r="O76" s="29">
        <v>34415601</v>
      </c>
      <c r="P76" s="29">
        <v>34417515</v>
      </c>
      <c r="Q76" s="29" t="s">
        <v>59</v>
      </c>
      <c r="R76" s="30" t="s">
        <v>200</v>
      </c>
    </row>
    <row r="77" spans="1:18" x14ac:dyDescent="0.2">
      <c r="A77" s="50" t="s">
        <v>21</v>
      </c>
      <c r="B77" s="50" t="s">
        <v>200</v>
      </c>
      <c r="C77" s="50" t="s">
        <v>201</v>
      </c>
      <c r="D77" s="26" t="s">
        <v>24</v>
      </c>
      <c r="E77" s="40">
        <v>10</v>
      </c>
      <c r="F77" s="50" t="s">
        <v>203</v>
      </c>
      <c r="G77" s="50">
        <v>104649933</v>
      </c>
      <c r="H77" s="50" t="s">
        <v>27</v>
      </c>
      <c r="I77" s="50" t="s">
        <v>204</v>
      </c>
      <c r="J77" s="15">
        <v>0.34100000000000003</v>
      </c>
      <c r="K77" s="15">
        <v>0.2927149</v>
      </c>
      <c r="L77" s="15">
        <v>5.2780290000000001E-2</v>
      </c>
      <c r="M77" s="27">
        <v>3.9330899999999998E-8</v>
      </c>
      <c r="N77" s="28">
        <v>17</v>
      </c>
      <c r="O77" s="29">
        <v>34415601</v>
      </c>
      <c r="P77" s="29">
        <v>34417515</v>
      </c>
      <c r="Q77" s="29" t="s">
        <v>59</v>
      </c>
      <c r="R77" s="30" t="s">
        <v>200</v>
      </c>
    </row>
    <row r="78" spans="1:18" x14ac:dyDescent="0.2">
      <c r="A78" s="50" t="s">
        <v>39</v>
      </c>
      <c r="B78" s="50" t="s">
        <v>205</v>
      </c>
      <c r="C78" s="50" t="s">
        <v>206</v>
      </c>
      <c r="D78" s="26" t="s">
        <v>36</v>
      </c>
      <c r="E78" s="40">
        <v>11</v>
      </c>
      <c r="F78" s="50" t="s">
        <v>207</v>
      </c>
      <c r="G78" s="50">
        <v>102396607</v>
      </c>
      <c r="H78" s="50" t="s">
        <v>33</v>
      </c>
      <c r="I78" s="50" t="s">
        <v>38</v>
      </c>
      <c r="J78" s="15">
        <v>0.29099999999999998</v>
      </c>
      <c r="K78" s="15">
        <v>-0.53232299999999999</v>
      </c>
      <c r="L78" s="15">
        <v>5.9282729999999999E-2</v>
      </c>
      <c r="M78" s="27">
        <v>1.7393319999999998E-18</v>
      </c>
      <c r="N78" s="28">
        <v>11</v>
      </c>
      <c r="O78" s="29">
        <v>102391238</v>
      </c>
      <c r="P78" s="29">
        <v>102401484</v>
      </c>
      <c r="Q78" s="29" t="s">
        <v>59</v>
      </c>
      <c r="R78" s="30" t="s">
        <v>208</v>
      </c>
    </row>
    <row r="79" spans="1:18" x14ac:dyDescent="0.2">
      <c r="A79" s="50" t="s">
        <v>21</v>
      </c>
      <c r="B79" s="50" t="s">
        <v>205</v>
      </c>
      <c r="C79" s="50" t="s">
        <v>206</v>
      </c>
      <c r="D79" s="26" t="s">
        <v>36</v>
      </c>
      <c r="E79" s="40">
        <v>11</v>
      </c>
      <c r="F79" s="50" t="s">
        <v>209</v>
      </c>
      <c r="G79" s="50">
        <v>102397005</v>
      </c>
      <c r="H79" s="50" t="s">
        <v>38</v>
      </c>
      <c r="I79" s="50" t="s">
        <v>33</v>
      </c>
      <c r="J79" s="15">
        <v>9.0999999999999998E-2</v>
      </c>
      <c r="K79" s="15">
        <v>0.68036730000000001</v>
      </c>
      <c r="L79" s="15">
        <v>8.8972899999999994E-2</v>
      </c>
      <c r="M79" s="27">
        <v>5.5924880000000002E-14</v>
      </c>
      <c r="N79" s="28">
        <v>11</v>
      </c>
      <c r="O79" s="29">
        <v>102391238</v>
      </c>
      <c r="P79" s="29">
        <v>102401484</v>
      </c>
      <c r="Q79" s="29" t="s">
        <v>59</v>
      </c>
      <c r="R79" s="30" t="s">
        <v>208</v>
      </c>
    </row>
    <row r="80" spans="1:18" x14ac:dyDescent="0.2">
      <c r="A80" s="50" t="s">
        <v>21</v>
      </c>
      <c r="B80" s="50" t="s">
        <v>210</v>
      </c>
      <c r="C80" s="50" t="s">
        <v>211</v>
      </c>
      <c r="D80" s="26" t="s">
        <v>36</v>
      </c>
      <c r="E80" s="40">
        <v>1</v>
      </c>
      <c r="F80" s="50" t="s">
        <v>212</v>
      </c>
      <c r="G80" s="50">
        <v>161478859</v>
      </c>
      <c r="H80" s="50" t="s">
        <v>33</v>
      </c>
      <c r="I80" s="50" t="s">
        <v>38</v>
      </c>
      <c r="J80" s="15">
        <v>0.53500000000000003</v>
      </c>
      <c r="K80" s="15">
        <v>0.96169320000000003</v>
      </c>
      <c r="L80" s="15">
        <v>4.5132930000000002E-2</v>
      </c>
      <c r="M80" s="27">
        <v>1.3950060000000001E-78</v>
      </c>
      <c r="N80" s="28">
        <v>1</v>
      </c>
      <c r="O80" s="29">
        <v>161632936</v>
      </c>
      <c r="P80" s="29">
        <v>161648444</v>
      </c>
      <c r="Q80" s="29" t="s">
        <v>28</v>
      </c>
      <c r="R80" s="30" t="s">
        <v>213</v>
      </c>
    </row>
    <row r="81" spans="1:18" x14ac:dyDescent="0.2">
      <c r="A81" s="50" t="s">
        <v>39</v>
      </c>
      <c r="B81" s="50" t="s">
        <v>210</v>
      </c>
      <c r="C81" s="50" t="s">
        <v>211</v>
      </c>
      <c r="D81" s="26" t="s">
        <v>36</v>
      </c>
      <c r="E81" s="40">
        <v>1</v>
      </c>
      <c r="F81" s="50" t="s">
        <v>214</v>
      </c>
      <c r="G81" s="50">
        <v>161646824</v>
      </c>
      <c r="H81" s="50" t="s">
        <v>27</v>
      </c>
      <c r="I81" s="50" t="s">
        <v>33</v>
      </c>
      <c r="J81" s="15">
        <v>0.14899999999999999</v>
      </c>
      <c r="K81" s="15">
        <v>0.87570840000000005</v>
      </c>
      <c r="L81" s="15">
        <v>5.3695779999999999E-2</v>
      </c>
      <c r="M81" s="27">
        <v>3.7582240000000002E-51</v>
      </c>
      <c r="N81" s="28">
        <v>1</v>
      </c>
      <c r="O81" s="29">
        <v>161632936</v>
      </c>
      <c r="P81" s="29">
        <v>161648444</v>
      </c>
      <c r="Q81" s="29" t="s">
        <v>28</v>
      </c>
      <c r="R81" s="30" t="s">
        <v>213</v>
      </c>
    </row>
    <row r="82" spans="1:18" x14ac:dyDescent="0.2">
      <c r="A82" s="50" t="s">
        <v>54</v>
      </c>
      <c r="B82" s="50" t="s">
        <v>210</v>
      </c>
      <c r="C82" s="50" t="s">
        <v>211</v>
      </c>
      <c r="D82" s="26" t="s">
        <v>36</v>
      </c>
      <c r="E82" s="40">
        <v>1</v>
      </c>
      <c r="F82" s="50" t="s">
        <v>215</v>
      </c>
      <c r="G82" s="50">
        <v>161659459</v>
      </c>
      <c r="H82" s="50" t="s">
        <v>27</v>
      </c>
      <c r="I82" s="50" t="s">
        <v>26</v>
      </c>
      <c r="J82" s="15">
        <v>1.9E-2</v>
      </c>
      <c r="K82" s="15">
        <v>-0.87813490000000005</v>
      </c>
      <c r="L82" s="15">
        <v>0.13338249999999999</v>
      </c>
      <c r="M82" s="27">
        <v>8.8361380000000001E-11</v>
      </c>
      <c r="N82" s="28">
        <v>1</v>
      </c>
      <c r="O82" s="29">
        <v>161632936</v>
      </c>
      <c r="P82" s="29">
        <v>161648444</v>
      </c>
      <c r="Q82" s="29" t="s">
        <v>28</v>
      </c>
      <c r="R82" s="30" t="s">
        <v>213</v>
      </c>
    </row>
    <row r="83" spans="1:18" x14ac:dyDescent="0.2">
      <c r="A83" s="50" t="s">
        <v>21</v>
      </c>
      <c r="B83" s="50" t="s">
        <v>216</v>
      </c>
      <c r="C83" s="50" t="s">
        <v>217</v>
      </c>
      <c r="D83" s="26" t="s">
        <v>24</v>
      </c>
      <c r="E83" s="40">
        <v>7</v>
      </c>
      <c r="F83" s="50" t="s">
        <v>218</v>
      </c>
      <c r="G83" s="50">
        <v>67477299</v>
      </c>
      <c r="H83" s="50" t="s">
        <v>27</v>
      </c>
      <c r="I83" s="50" t="s">
        <v>38</v>
      </c>
      <c r="J83" s="15">
        <v>4.8000000000000001E-2</v>
      </c>
      <c r="K83" s="15">
        <v>0.70120939999999998</v>
      </c>
      <c r="L83" s="15">
        <v>0.1155114</v>
      </c>
      <c r="M83" s="27">
        <v>1.9237330000000001E-9</v>
      </c>
      <c r="N83" s="28">
        <v>10</v>
      </c>
      <c r="O83" s="29">
        <v>54074055</v>
      </c>
      <c r="P83" s="29">
        <v>54077802</v>
      </c>
      <c r="Q83" s="29" t="s">
        <v>28</v>
      </c>
      <c r="R83" s="30" t="s">
        <v>219</v>
      </c>
    </row>
    <row r="84" spans="1:18" x14ac:dyDescent="0.2">
      <c r="A84" s="50" t="s">
        <v>21</v>
      </c>
      <c r="B84" s="50" t="s">
        <v>220</v>
      </c>
      <c r="C84" s="50" t="s">
        <v>221</v>
      </c>
      <c r="D84" s="26" t="s">
        <v>24</v>
      </c>
      <c r="E84" s="40">
        <v>11</v>
      </c>
      <c r="F84" s="50" t="s">
        <v>222</v>
      </c>
      <c r="G84" s="50">
        <v>132759222</v>
      </c>
      <c r="H84" s="50" t="s">
        <v>38</v>
      </c>
      <c r="I84" s="50" t="s">
        <v>33</v>
      </c>
      <c r="J84" s="15">
        <v>0.42099999999999999</v>
      </c>
      <c r="K84" s="15">
        <v>-0.28472649999999999</v>
      </c>
      <c r="L84" s="15">
        <v>5.1747179999999997E-2</v>
      </c>
      <c r="M84" s="27">
        <v>4.9705710000000002E-8</v>
      </c>
      <c r="N84" s="28">
        <v>8</v>
      </c>
      <c r="O84" s="29">
        <v>19759227</v>
      </c>
      <c r="P84" s="29">
        <v>19824769</v>
      </c>
      <c r="Q84" s="29" t="s">
        <v>28</v>
      </c>
      <c r="R84" s="30" t="s">
        <v>220</v>
      </c>
    </row>
    <row r="85" spans="1:18" x14ac:dyDescent="0.2">
      <c r="A85" s="50" t="s">
        <v>21</v>
      </c>
      <c r="B85" s="50" t="s">
        <v>223</v>
      </c>
      <c r="C85" s="50" t="s">
        <v>224</v>
      </c>
      <c r="D85" s="26" t="s">
        <v>24</v>
      </c>
      <c r="E85" s="40">
        <v>11</v>
      </c>
      <c r="F85" s="50" t="s">
        <v>225</v>
      </c>
      <c r="G85" s="50">
        <v>111077714</v>
      </c>
      <c r="H85" s="50" t="s">
        <v>26</v>
      </c>
      <c r="I85" s="50" t="s">
        <v>33</v>
      </c>
      <c r="J85" s="15">
        <v>0.122</v>
      </c>
      <c r="K85" s="15">
        <v>0.47415210000000002</v>
      </c>
      <c r="L85" s="15">
        <v>8.0876519999999993E-2</v>
      </c>
      <c r="M85" s="27">
        <v>6.5260630000000002E-9</v>
      </c>
      <c r="N85" s="28">
        <v>16</v>
      </c>
      <c r="O85" s="29">
        <v>31142753</v>
      </c>
      <c r="P85" s="29">
        <v>31147083</v>
      </c>
      <c r="Q85" s="29" t="s">
        <v>59</v>
      </c>
      <c r="R85" s="30" t="s">
        <v>223</v>
      </c>
    </row>
    <row r="86" spans="1:18" s="35" customFormat="1" x14ac:dyDescent="0.2">
      <c r="A86" s="35" t="s">
        <v>21</v>
      </c>
      <c r="B86" s="35" t="s">
        <v>226</v>
      </c>
      <c r="C86" s="35" t="s">
        <v>227</v>
      </c>
      <c r="D86" s="42" t="s">
        <v>24</v>
      </c>
      <c r="E86" s="43">
        <v>16</v>
      </c>
      <c r="F86" s="35" t="s">
        <v>228</v>
      </c>
      <c r="G86" s="35">
        <v>70771563</v>
      </c>
      <c r="H86" s="35" t="s">
        <v>27</v>
      </c>
      <c r="I86" s="35" t="s">
        <v>26</v>
      </c>
      <c r="J86" s="44">
        <v>0.01</v>
      </c>
      <c r="K86" s="44">
        <v>1.715878</v>
      </c>
      <c r="L86" s="44">
        <v>0.25166749999999999</v>
      </c>
      <c r="M86" s="45">
        <v>1.7574590000000001E-11</v>
      </c>
      <c r="N86" s="34">
        <v>16</v>
      </c>
      <c r="O86" s="35">
        <v>67516473</v>
      </c>
      <c r="P86" s="35">
        <v>67517716</v>
      </c>
      <c r="Q86" s="35" t="s">
        <v>59</v>
      </c>
      <c r="R86" s="36" t="s">
        <v>226</v>
      </c>
    </row>
    <row r="87" spans="1:18" x14ac:dyDescent="0.2">
      <c r="A87" s="50" t="s">
        <v>21</v>
      </c>
      <c r="B87" s="50" t="s">
        <v>229</v>
      </c>
      <c r="C87" s="50" t="s">
        <v>230</v>
      </c>
      <c r="D87" s="26" t="s">
        <v>24</v>
      </c>
      <c r="E87" s="40">
        <v>11</v>
      </c>
      <c r="F87" s="50" t="s">
        <v>231</v>
      </c>
      <c r="G87" s="50">
        <v>132892426</v>
      </c>
      <c r="H87" s="50" t="s">
        <v>27</v>
      </c>
      <c r="I87" s="50" t="s">
        <v>26</v>
      </c>
      <c r="J87" s="15">
        <v>7.5999999999999998E-2</v>
      </c>
      <c r="K87" s="15">
        <v>0.52177240000000003</v>
      </c>
      <c r="L87" s="15">
        <v>9.4236230000000004E-2</v>
      </c>
      <c r="M87" s="27">
        <v>4.1118209999999999E-8</v>
      </c>
      <c r="N87" s="28">
        <v>10</v>
      </c>
      <c r="O87" s="29">
        <v>48413091</v>
      </c>
      <c r="P87" s="29">
        <v>48416872</v>
      </c>
      <c r="Q87" s="29" t="s">
        <v>59</v>
      </c>
      <c r="R87" s="30" t="s">
        <v>232</v>
      </c>
    </row>
    <row r="88" spans="1:18" x14ac:dyDescent="0.2">
      <c r="A88" s="50" t="s">
        <v>21</v>
      </c>
      <c r="B88" s="31" t="s">
        <v>233</v>
      </c>
      <c r="C88" s="50" t="s">
        <v>234</v>
      </c>
      <c r="D88" s="26" t="s">
        <v>36</v>
      </c>
      <c r="E88" s="40">
        <v>4</v>
      </c>
      <c r="F88" s="50" t="s">
        <v>235</v>
      </c>
      <c r="G88" s="50">
        <v>120291704</v>
      </c>
      <c r="H88" s="50" t="s">
        <v>38</v>
      </c>
      <c r="I88" s="50" t="s">
        <v>33</v>
      </c>
      <c r="J88" s="15">
        <v>0.33600000000000002</v>
      </c>
      <c r="K88" s="15">
        <v>0.33029059999999999</v>
      </c>
      <c r="L88" s="15">
        <v>5.4501040000000001E-2</v>
      </c>
      <c r="M88" s="27">
        <v>2.044554E-9</v>
      </c>
      <c r="N88" s="28">
        <v>4</v>
      </c>
      <c r="O88" s="29">
        <v>120238404</v>
      </c>
      <c r="P88" s="29">
        <v>120243545</v>
      </c>
      <c r="Q88" s="29" t="s">
        <v>59</v>
      </c>
      <c r="R88" s="30" t="s">
        <v>233</v>
      </c>
    </row>
    <row r="89" spans="1:18" x14ac:dyDescent="0.2">
      <c r="A89" s="50" t="s">
        <v>21</v>
      </c>
      <c r="B89" s="50" t="s">
        <v>233</v>
      </c>
      <c r="C89" s="50" t="s">
        <v>234</v>
      </c>
      <c r="D89" s="26" t="s">
        <v>24</v>
      </c>
      <c r="E89" s="40">
        <v>2</v>
      </c>
      <c r="F89" s="50" t="s">
        <v>236</v>
      </c>
      <c r="G89" s="50">
        <v>200597298</v>
      </c>
      <c r="H89" s="50" t="s">
        <v>237</v>
      </c>
      <c r="I89" s="50" t="s">
        <v>38</v>
      </c>
      <c r="J89" s="15">
        <v>0.14000000000000001</v>
      </c>
      <c r="K89" s="15">
        <v>0.4157788</v>
      </c>
      <c r="L89" s="15">
        <v>7.1017700000000003E-2</v>
      </c>
      <c r="M89" s="27">
        <v>6.8386829999999999E-9</v>
      </c>
      <c r="N89" s="28">
        <v>4</v>
      </c>
      <c r="O89" s="29">
        <v>120238404</v>
      </c>
      <c r="P89" s="29">
        <v>120243545</v>
      </c>
      <c r="Q89" s="29" t="s">
        <v>59</v>
      </c>
      <c r="R89" s="30" t="s">
        <v>233</v>
      </c>
    </row>
    <row r="90" spans="1:18" x14ac:dyDescent="0.2">
      <c r="A90" s="50" t="s">
        <v>21</v>
      </c>
      <c r="B90" s="50" t="s">
        <v>238</v>
      </c>
      <c r="C90" s="50" t="s">
        <v>239</v>
      </c>
      <c r="D90" s="26" t="s">
        <v>24</v>
      </c>
      <c r="E90" s="40">
        <v>14</v>
      </c>
      <c r="F90" s="50" t="s">
        <v>240</v>
      </c>
      <c r="G90" s="50">
        <v>27504144</v>
      </c>
      <c r="H90" s="50" t="s">
        <v>241</v>
      </c>
      <c r="I90" s="50" t="s">
        <v>26</v>
      </c>
      <c r="J90" s="15">
        <v>0.104</v>
      </c>
      <c r="K90" s="15">
        <v>-0.71304820000000002</v>
      </c>
      <c r="L90" s="15">
        <v>0.1232029</v>
      </c>
      <c r="M90" s="27">
        <v>1.8289110000000001E-8</v>
      </c>
      <c r="N90" s="28">
        <v>1</v>
      </c>
      <c r="O90" s="29">
        <v>11917520</v>
      </c>
      <c r="P90" s="29">
        <v>11918988</v>
      </c>
      <c r="Q90" s="29" t="s">
        <v>59</v>
      </c>
      <c r="R90" s="30" t="s">
        <v>242</v>
      </c>
    </row>
    <row r="91" spans="1:18" x14ac:dyDescent="0.2">
      <c r="A91" s="50" t="s">
        <v>21</v>
      </c>
      <c r="B91" s="50" t="s">
        <v>243</v>
      </c>
      <c r="C91" s="50" t="s">
        <v>244</v>
      </c>
      <c r="D91" s="26" t="s">
        <v>36</v>
      </c>
      <c r="E91" s="40">
        <v>11</v>
      </c>
      <c r="F91" s="50" t="s">
        <v>245</v>
      </c>
      <c r="G91" s="50">
        <v>102770353</v>
      </c>
      <c r="H91" s="50" t="s">
        <v>38</v>
      </c>
      <c r="I91" s="50" t="s">
        <v>33</v>
      </c>
      <c r="J91" s="15">
        <v>0.159</v>
      </c>
      <c r="K91" s="15">
        <v>-0.79143629999999998</v>
      </c>
      <c r="L91" s="15">
        <v>6.3789609999999997E-2</v>
      </c>
      <c r="M91" s="27">
        <v>1.3540410000000001E-32</v>
      </c>
      <c r="N91" s="28">
        <v>11</v>
      </c>
      <c r="O91" s="29">
        <v>102733466</v>
      </c>
      <c r="P91" s="29">
        <v>102745764</v>
      </c>
      <c r="Q91" s="29" t="s">
        <v>59</v>
      </c>
      <c r="R91" s="30" t="s">
        <v>246</v>
      </c>
    </row>
    <row r="92" spans="1:18" x14ac:dyDescent="0.2">
      <c r="A92" s="50" t="s">
        <v>21</v>
      </c>
      <c r="B92" s="50" t="s">
        <v>247</v>
      </c>
      <c r="C92" s="50" t="s">
        <v>248</v>
      </c>
      <c r="D92" s="26" t="s">
        <v>36</v>
      </c>
      <c r="E92" s="40">
        <v>9</v>
      </c>
      <c r="F92" s="50" t="s">
        <v>249</v>
      </c>
      <c r="G92" s="50">
        <v>5514839</v>
      </c>
      <c r="H92" s="50" t="s">
        <v>33</v>
      </c>
      <c r="I92" s="50" t="s">
        <v>38</v>
      </c>
      <c r="J92" s="15">
        <v>0.45500000000000002</v>
      </c>
      <c r="K92" s="15">
        <v>0.54382070000000005</v>
      </c>
      <c r="L92" s="15">
        <v>4.7551889999999999E-2</v>
      </c>
      <c r="M92" s="27">
        <v>2.919673E-28</v>
      </c>
      <c r="N92" s="28">
        <v>9</v>
      </c>
      <c r="O92" s="29">
        <v>5510569</v>
      </c>
      <c r="P92" s="29">
        <v>5571254</v>
      </c>
      <c r="Q92" s="29" t="s">
        <v>28</v>
      </c>
      <c r="R92" s="30" t="s">
        <v>250</v>
      </c>
    </row>
    <row r="93" spans="1:18" x14ac:dyDescent="0.2">
      <c r="A93" s="50" t="s">
        <v>21</v>
      </c>
      <c r="B93" s="50" t="s">
        <v>247</v>
      </c>
      <c r="C93" s="50" t="s">
        <v>248</v>
      </c>
      <c r="D93" s="26" t="s">
        <v>24</v>
      </c>
      <c r="E93" s="40">
        <v>3</v>
      </c>
      <c r="F93" s="50" t="s">
        <v>251</v>
      </c>
      <c r="G93" s="50">
        <v>98416900</v>
      </c>
      <c r="H93" s="50" t="s">
        <v>38</v>
      </c>
      <c r="I93" s="50" t="s">
        <v>26</v>
      </c>
      <c r="J93" s="15">
        <v>0.47199999999999998</v>
      </c>
      <c r="K93" s="15">
        <v>-0.43113940000000001</v>
      </c>
      <c r="L93" s="15">
        <v>5.0465570000000001E-2</v>
      </c>
      <c r="M93" s="27">
        <v>6.0390539999999995E-17</v>
      </c>
      <c r="N93" s="28">
        <v>9</v>
      </c>
      <c r="O93" s="29">
        <v>5510569</v>
      </c>
      <c r="P93" s="29">
        <v>5571254</v>
      </c>
      <c r="Q93" s="29" t="s">
        <v>28</v>
      </c>
      <c r="R93" s="30" t="s">
        <v>250</v>
      </c>
    </row>
    <row r="94" spans="1:18" x14ac:dyDescent="0.2">
      <c r="A94" s="50" t="s">
        <v>54</v>
      </c>
      <c r="B94" s="50" t="s">
        <v>252</v>
      </c>
      <c r="C94" s="50" t="s">
        <v>253</v>
      </c>
      <c r="D94" s="26" t="s">
        <v>36</v>
      </c>
      <c r="E94" s="40">
        <v>19</v>
      </c>
      <c r="F94" s="50" t="s">
        <v>254</v>
      </c>
      <c r="G94" s="50">
        <v>54551115</v>
      </c>
      <c r="H94" s="50" t="s">
        <v>26</v>
      </c>
      <c r="I94" s="50" t="s">
        <v>38</v>
      </c>
      <c r="J94" s="15">
        <v>0.48899999999999999</v>
      </c>
      <c r="K94" s="15">
        <v>0.44989800000000002</v>
      </c>
      <c r="L94" s="15">
        <v>4.6501979999999998E-2</v>
      </c>
      <c r="M94" s="27">
        <v>4.5623280000000003E-21</v>
      </c>
      <c r="N94" s="28">
        <v>19</v>
      </c>
      <c r="O94" s="29">
        <v>54597932</v>
      </c>
      <c r="P94" s="29">
        <v>54606000</v>
      </c>
      <c r="Q94" s="29" t="s">
        <v>59</v>
      </c>
      <c r="R94" s="30" t="s">
        <v>255</v>
      </c>
    </row>
    <row r="95" spans="1:18" x14ac:dyDescent="0.2">
      <c r="A95" s="50" t="s">
        <v>39</v>
      </c>
      <c r="B95" s="50" t="s">
        <v>252</v>
      </c>
      <c r="C95" s="50" t="s">
        <v>253</v>
      </c>
      <c r="D95" s="26" t="s">
        <v>36</v>
      </c>
      <c r="E95" s="40">
        <v>19</v>
      </c>
      <c r="F95" s="50" t="s">
        <v>256</v>
      </c>
      <c r="G95" s="50">
        <v>54599229</v>
      </c>
      <c r="H95" s="50" t="s">
        <v>38</v>
      </c>
      <c r="I95" s="50" t="s">
        <v>33</v>
      </c>
      <c r="J95" s="15">
        <v>3.7999999999999999E-2</v>
      </c>
      <c r="K95" s="15">
        <v>-1.102339</v>
      </c>
      <c r="L95" s="15">
        <v>0.1226387</v>
      </c>
      <c r="M95" s="27">
        <v>1.612514E-18</v>
      </c>
      <c r="N95" s="28">
        <v>19</v>
      </c>
      <c r="O95" s="29">
        <v>54597932</v>
      </c>
      <c r="P95" s="29">
        <v>54606000</v>
      </c>
      <c r="Q95" s="29" t="s">
        <v>59</v>
      </c>
      <c r="R95" s="30" t="s">
        <v>255</v>
      </c>
    </row>
    <row r="96" spans="1:18" x14ac:dyDescent="0.2">
      <c r="A96" s="50" t="s">
        <v>21</v>
      </c>
      <c r="B96" s="50" t="s">
        <v>252</v>
      </c>
      <c r="C96" s="50" t="s">
        <v>253</v>
      </c>
      <c r="D96" s="26" t="s">
        <v>36</v>
      </c>
      <c r="E96" s="40">
        <v>19</v>
      </c>
      <c r="F96" s="50" t="s">
        <v>257</v>
      </c>
      <c r="G96" s="50">
        <v>54603130</v>
      </c>
      <c r="H96" s="50" t="s">
        <v>26</v>
      </c>
      <c r="I96" s="50" t="s">
        <v>33</v>
      </c>
      <c r="J96" s="15">
        <v>0.28599999999999998</v>
      </c>
      <c r="K96" s="15">
        <v>0.5390701</v>
      </c>
      <c r="L96" s="15">
        <v>5.4496509999999998E-2</v>
      </c>
      <c r="M96" s="27">
        <v>6.607197E-22</v>
      </c>
      <c r="N96" s="28">
        <v>19</v>
      </c>
      <c r="O96" s="29">
        <v>54597932</v>
      </c>
      <c r="P96" s="29">
        <v>54606000</v>
      </c>
      <c r="Q96" s="29" t="s">
        <v>59</v>
      </c>
      <c r="R96" s="30" t="s">
        <v>255</v>
      </c>
    </row>
    <row r="97" spans="1:18" x14ac:dyDescent="0.2">
      <c r="A97" s="50" t="s">
        <v>21</v>
      </c>
      <c r="B97" s="50" t="s">
        <v>258</v>
      </c>
      <c r="C97" s="50" t="s">
        <v>259</v>
      </c>
      <c r="D97" s="26" t="s">
        <v>36</v>
      </c>
      <c r="E97" s="40">
        <v>17</v>
      </c>
      <c r="F97" s="50" t="s">
        <v>260</v>
      </c>
      <c r="G97" s="50">
        <v>16843195</v>
      </c>
      <c r="H97" s="50" t="s">
        <v>26</v>
      </c>
      <c r="I97" s="50" t="s">
        <v>33</v>
      </c>
      <c r="J97" s="15">
        <v>3.4000000000000002E-2</v>
      </c>
      <c r="K97" s="15">
        <v>-1.0339020000000001</v>
      </c>
      <c r="L97" s="15">
        <v>0.14084679999999999</v>
      </c>
      <c r="M97" s="27">
        <v>4.9936189999999999E-13</v>
      </c>
      <c r="N97" s="28">
        <v>17</v>
      </c>
      <c r="O97" s="29">
        <v>16833129</v>
      </c>
      <c r="P97" s="29">
        <v>16875432</v>
      </c>
      <c r="Q97" s="29" t="s">
        <v>59</v>
      </c>
      <c r="R97" s="30" t="s">
        <v>258</v>
      </c>
    </row>
    <row r="98" spans="1:18" x14ac:dyDescent="0.2">
      <c r="A98" s="50" t="s">
        <v>21</v>
      </c>
      <c r="B98" s="50" t="s">
        <v>261</v>
      </c>
      <c r="C98" s="50" t="s">
        <v>262</v>
      </c>
      <c r="D98" s="26" t="s">
        <v>36</v>
      </c>
      <c r="E98" s="40">
        <v>16</v>
      </c>
      <c r="F98" s="50" t="s">
        <v>263</v>
      </c>
      <c r="G98" s="50">
        <v>87916292</v>
      </c>
      <c r="H98" s="50" t="s">
        <v>33</v>
      </c>
      <c r="I98" s="50" t="s">
        <v>26</v>
      </c>
      <c r="J98" s="15">
        <v>0.193</v>
      </c>
      <c r="K98" s="15">
        <v>0.90649729999999995</v>
      </c>
      <c r="L98" s="15">
        <v>6.2752939999999993E-2</v>
      </c>
      <c r="M98" s="27">
        <v>1.057186E-41</v>
      </c>
      <c r="N98" s="28">
        <v>16</v>
      </c>
      <c r="O98" s="29">
        <v>87915151</v>
      </c>
      <c r="P98" s="29">
        <v>87970135</v>
      </c>
      <c r="Q98" s="29" t="s">
        <v>59</v>
      </c>
      <c r="R98" s="30" t="s">
        <v>261</v>
      </c>
    </row>
    <row r="99" spans="1:18" x14ac:dyDescent="0.2">
      <c r="A99" s="50" t="s">
        <v>21</v>
      </c>
      <c r="B99" s="50" t="s">
        <v>264</v>
      </c>
      <c r="C99" s="50" t="s">
        <v>265</v>
      </c>
      <c r="D99" s="26" t="s">
        <v>36</v>
      </c>
      <c r="E99" s="40">
        <v>7</v>
      </c>
      <c r="F99" s="50" t="s">
        <v>266</v>
      </c>
      <c r="G99" s="50">
        <v>75930759</v>
      </c>
      <c r="H99" s="50" t="s">
        <v>26</v>
      </c>
      <c r="I99" s="50" t="s">
        <v>33</v>
      </c>
      <c r="J99" s="15">
        <v>0.30099999999999999</v>
      </c>
      <c r="K99" s="15">
        <v>-0.66342420000000002</v>
      </c>
      <c r="L99" s="15">
        <v>5.0381380000000003E-2</v>
      </c>
      <c r="M99" s="27">
        <v>3.703942E-36</v>
      </c>
      <c r="N99" s="28">
        <v>7</v>
      </c>
      <c r="O99" s="29">
        <v>75931860</v>
      </c>
      <c r="P99" s="29">
        <v>75933612</v>
      </c>
      <c r="Q99" s="29" t="s">
        <v>28</v>
      </c>
      <c r="R99" s="30" t="s">
        <v>267</v>
      </c>
    </row>
    <row r="100" spans="1:18" x14ac:dyDescent="0.2">
      <c r="A100" s="50" t="s">
        <v>21</v>
      </c>
      <c r="B100" s="50" t="s">
        <v>268</v>
      </c>
      <c r="C100" s="50" t="s">
        <v>269</v>
      </c>
      <c r="D100" s="26" t="s">
        <v>36</v>
      </c>
      <c r="E100" s="40">
        <v>12</v>
      </c>
      <c r="F100" s="50" t="s">
        <v>270</v>
      </c>
      <c r="G100" s="50">
        <v>6896546</v>
      </c>
      <c r="H100" s="50" t="s">
        <v>26</v>
      </c>
      <c r="I100" s="50" t="s">
        <v>27</v>
      </c>
      <c r="J100" s="15">
        <v>0.216</v>
      </c>
      <c r="K100" s="15">
        <v>-0.42385210000000001</v>
      </c>
      <c r="L100" s="15">
        <v>6.0957940000000002E-2</v>
      </c>
      <c r="M100" s="27">
        <v>7.1415220000000004E-12</v>
      </c>
      <c r="N100" s="28">
        <v>12</v>
      </c>
      <c r="O100" s="29">
        <v>6896023</v>
      </c>
      <c r="P100" s="29">
        <v>6929974</v>
      </c>
      <c r="Q100" s="29" t="s">
        <v>28</v>
      </c>
      <c r="R100" s="30" t="s">
        <v>268</v>
      </c>
    </row>
    <row r="101" spans="1:18" x14ac:dyDescent="0.2">
      <c r="A101" s="50" t="s">
        <v>21</v>
      </c>
      <c r="B101" s="50" t="s">
        <v>271</v>
      </c>
      <c r="C101" s="50" t="s">
        <v>272</v>
      </c>
      <c r="D101" s="26" t="s">
        <v>36</v>
      </c>
      <c r="E101" s="40">
        <v>21</v>
      </c>
      <c r="F101" s="50" t="s">
        <v>273</v>
      </c>
      <c r="G101" s="50">
        <v>46328099</v>
      </c>
      <c r="H101" s="50" t="s">
        <v>38</v>
      </c>
      <c r="I101" s="50" t="s">
        <v>33</v>
      </c>
      <c r="J101" s="15">
        <v>0.26600000000000001</v>
      </c>
      <c r="K101" s="15">
        <v>-0.38619049999999999</v>
      </c>
      <c r="L101" s="15">
        <v>5.5950760000000002E-2</v>
      </c>
      <c r="M101" s="27">
        <v>9.8849360000000002E-12</v>
      </c>
      <c r="N101" s="28">
        <v>21</v>
      </c>
      <c r="O101" s="29">
        <v>46305867</v>
      </c>
      <c r="P101" s="29">
        <v>46351904</v>
      </c>
      <c r="Q101" s="29" t="s">
        <v>59</v>
      </c>
      <c r="R101" s="30" t="s">
        <v>271</v>
      </c>
    </row>
    <row r="102" spans="1:18" x14ac:dyDescent="0.2">
      <c r="A102" s="50" t="s">
        <v>21</v>
      </c>
      <c r="B102" s="50" t="s">
        <v>271</v>
      </c>
      <c r="C102" s="50" t="s">
        <v>272</v>
      </c>
      <c r="D102" s="26" t="s">
        <v>24</v>
      </c>
      <c r="E102" s="40">
        <v>1</v>
      </c>
      <c r="F102" s="50" t="s">
        <v>274</v>
      </c>
      <c r="G102" s="50">
        <v>104492118</v>
      </c>
      <c r="H102" s="50" t="s">
        <v>38</v>
      </c>
      <c r="I102" s="50" t="s">
        <v>26</v>
      </c>
      <c r="J102" s="15">
        <v>0.09</v>
      </c>
      <c r="K102" s="15">
        <v>-0.49745349999999999</v>
      </c>
      <c r="L102" s="15">
        <v>9.0120889999999995E-2</v>
      </c>
      <c r="M102" s="27">
        <v>4.4845370000000001E-8</v>
      </c>
      <c r="N102" s="28">
        <v>21</v>
      </c>
      <c r="O102" s="29">
        <v>46305867</v>
      </c>
      <c r="P102" s="29">
        <v>46351904</v>
      </c>
      <c r="Q102" s="29" t="s">
        <v>59</v>
      </c>
      <c r="R102" s="30" t="s">
        <v>271</v>
      </c>
    </row>
    <row r="103" spans="1:18" x14ac:dyDescent="0.2">
      <c r="A103" s="50" t="s">
        <v>21</v>
      </c>
      <c r="B103" s="50" t="s">
        <v>271</v>
      </c>
      <c r="C103" s="50" t="s">
        <v>272</v>
      </c>
      <c r="D103" s="26" t="s">
        <v>24</v>
      </c>
      <c r="E103" s="40">
        <v>16</v>
      </c>
      <c r="F103" s="50" t="s">
        <v>275</v>
      </c>
      <c r="G103" s="50">
        <v>77345851</v>
      </c>
      <c r="H103" s="50" t="s">
        <v>38</v>
      </c>
      <c r="I103" s="50" t="s">
        <v>33</v>
      </c>
      <c r="J103" s="15">
        <v>0.20300000000000001</v>
      </c>
      <c r="K103" s="15">
        <v>0.3454295</v>
      </c>
      <c r="L103" s="15">
        <v>6.2444189999999997E-2</v>
      </c>
      <c r="M103" s="27">
        <v>4.1987979999999999E-8</v>
      </c>
      <c r="N103" s="28">
        <v>21</v>
      </c>
      <c r="O103" s="29">
        <v>46305867</v>
      </c>
      <c r="P103" s="29">
        <v>46351904</v>
      </c>
      <c r="Q103" s="29" t="s">
        <v>59</v>
      </c>
      <c r="R103" s="30" t="s">
        <v>271</v>
      </c>
    </row>
    <row r="104" spans="1:18" x14ac:dyDescent="0.2">
      <c r="A104" s="50" t="s">
        <v>276</v>
      </c>
      <c r="B104" s="50" t="s">
        <v>277</v>
      </c>
      <c r="C104" s="50" t="s">
        <v>278</v>
      </c>
      <c r="D104" s="26" t="s">
        <v>36</v>
      </c>
      <c r="E104" s="40">
        <v>22</v>
      </c>
      <c r="F104" s="50" t="s">
        <v>279</v>
      </c>
      <c r="G104" s="50">
        <v>17477147</v>
      </c>
      <c r="H104" s="50" t="s">
        <v>26</v>
      </c>
      <c r="I104" s="50" t="s">
        <v>280</v>
      </c>
      <c r="J104" s="15">
        <v>2.8000000000000001E-2</v>
      </c>
      <c r="K104" s="15">
        <v>0.51170879999999996</v>
      </c>
      <c r="L104" s="15">
        <v>6.9663230000000007E-2</v>
      </c>
      <c r="M104" s="27">
        <v>4.7577189999999999E-13</v>
      </c>
      <c r="N104" s="28">
        <v>22</v>
      </c>
      <c r="O104" s="29">
        <v>17565843</v>
      </c>
      <c r="P104" s="29">
        <v>17596584</v>
      </c>
      <c r="Q104" s="29" t="s">
        <v>28</v>
      </c>
      <c r="R104" s="30" t="s">
        <v>281</v>
      </c>
    </row>
    <row r="105" spans="1:18" x14ac:dyDescent="0.2">
      <c r="A105" s="50" t="s">
        <v>61</v>
      </c>
      <c r="B105" s="50" t="s">
        <v>277</v>
      </c>
      <c r="C105" s="50" t="s">
        <v>278</v>
      </c>
      <c r="D105" s="26" t="s">
        <v>36</v>
      </c>
      <c r="E105" s="40">
        <v>22</v>
      </c>
      <c r="F105" s="50" t="s">
        <v>282</v>
      </c>
      <c r="G105" s="50">
        <v>17580117</v>
      </c>
      <c r="H105" s="50" t="s">
        <v>26</v>
      </c>
      <c r="I105" s="50" t="s">
        <v>283</v>
      </c>
      <c r="J105" s="15">
        <v>5.7000000000000002E-2</v>
      </c>
      <c r="K105" s="15">
        <v>-0.44975140000000002</v>
      </c>
      <c r="L105" s="15">
        <v>5.1303929999999998E-2</v>
      </c>
      <c r="M105" s="27">
        <v>9.6993109999999997E-18</v>
      </c>
      <c r="N105" s="28">
        <v>22</v>
      </c>
      <c r="O105" s="29">
        <v>17565843</v>
      </c>
      <c r="P105" s="29">
        <v>17596584</v>
      </c>
      <c r="Q105" s="29" t="s">
        <v>28</v>
      </c>
      <c r="R105" s="30" t="s">
        <v>281</v>
      </c>
    </row>
    <row r="106" spans="1:18" x14ac:dyDescent="0.2">
      <c r="A106" s="50" t="s">
        <v>39</v>
      </c>
      <c r="B106" s="50" t="s">
        <v>277</v>
      </c>
      <c r="C106" s="50" t="s">
        <v>278</v>
      </c>
      <c r="D106" s="26" t="s">
        <v>36</v>
      </c>
      <c r="E106" s="40">
        <v>22</v>
      </c>
      <c r="F106" s="50" t="s">
        <v>284</v>
      </c>
      <c r="G106" s="50">
        <v>17581838</v>
      </c>
      <c r="H106" s="50" t="s">
        <v>33</v>
      </c>
      <c r="I106" s="50" t="s">
        <v>27</v>
      </c>
      <c r="J106" s="15">
        <v>0.42399999999999999</v>
      </c>
      <c r="K106" s="15">
        <v>-0.52215719999999999</v>
      </c>
      <c r="L106" s="15">
        <v>2.9125149999999999E-2</v>
      </c>
      <c r="M106" s="27">
        <v>2.331645E-61</v>
      </c>
      <c r="N106" s="28">
        <v>22</v>
      </c>
      <c r="O106" s="29">
        <v>17565843</v>
      </c>
      <c r="P106" s="29">
        <v>17596584</v>
      </c>
      <c r="Q106" s="29" t="s">
        <v>28</v>
      </c>
      <c r="R106" s="30" t="s">
        <v>281</v>
      </c>
    </row>
    <row r="107" spans="1:18" s="31" customFormat="1" x14ac:dyDescent="0.2">
      <c r="A107" s="50" t="s">
        <v>54</v>
      </c>
      <c r="B107" s="50" t="s">
        <v>277</v>
      </c>
      <c r="C107" s="50" t="s">
        <v>278</v>
      </c>
      <c r="D107" s="26" t="s">
        <v>36</v>
      </c>
      <c r="E107" s="40">
        <v>22</v>
      </c>
      <c r="F107" s="50" t="s">
        <v>285</v>
      </c>
      <c r="G107" s="50">
        <v>17586471</v>
      </c>
      <c r="H107" s="50" t="s">
        <v>33</v>
      </c>
      <c r="I107" s="50" t="s">
        <v>38</v>
      </c>
      <c r="J107" s="15">
        <v>0.22</v>
      </c>
      <c r="K107" s="15">
        <v>0.4299906</v>
      </c>
      <c r="L107" s="15">
        <v>4.5466430000000002E-2</v>
      </c>
      <c r="M107" s="27">
        <v>2.8956380000000001E-20</v>
      </c>
      <c r="N107" s="28">
        <v>22</v>
      </c>
      <c r="O107" s="29">
        <v>17565843</v>
      </c>
      <c r="P107" s="29">
        <v>17596584</v>
      </c>
      <c r="Q107" s="29" t="s">
        <v>28</v>
      </c>
      <c r="R107" s="30" t="s">
        <v>281</v>
      </c>
    </row>
    <row r="108" spans="1:18" x14ac:dyDescent="0.2">
      <c r="A108" s="50" t="s">
        <v>21</v>
      </c>
      <c r="B108" s="50" t="s">
        <v>277</v>
      </c>
      <c r="C108" s="50" t="s">
        <v>278</v>
      </c>
      <c r="D108" s="26" t="s">
        <v>36</v>
      </c>
      <c r="E108" s="40">
        <v>22</v>
      </c>
      <c r="F108" s="50" t="s">
        <v>286</v>
      </c>
      <c r="G108" s="50">
        <v>17586631</v>
      </c>
      <c r="H108" s="50" t="s">
        <v>26</v>
      </c>
      <c r="I108" s="50" t="s">
        <v>27</v>
      </c>
      <c r="J108" s="15">
        <v>0.48599999999999999</v>
      </c>
      <c r="K108" s="15">
        <v>-1.051668</v>
      </c>
      <c r="L108" s="15">
        <v>3.2745049999999998E-2</v>
      </c>
      <c r="M108" s="27">
        <v>1.1437600000000001E-149</v>
      </c>
      <c r="N108" s="28">
        <v>22</v>
      </c>
      <c r="O108" s="29">
        <v>17565843</v>
      </c>
      <c r="P108" s="29">
        <v>17596584</v>
      </c>
      <c r="Q108" s="29" t="s">
        <v>28</v>
      </c>
      <c r="R108" s="30" t="s">
        <v>281</v>
      </c>
    </row>
    <row r="109" spans="1:18" x14ac:dyDescent="0.2">
      <c r="A109" s="50" t="s">
        <v>64</v>
      </c>
      <c r="B109" s="50" t="s">
        <v>277</v>
      </c>
      <c r="C109" s="50" t="s">
        <v>278</v>
      </c>
      <c r="D109" s="26" t="s">
        <v>36</v>
      </c>
      <c r="E109" s="40">
        <v>22</v>
      </c>
      <c r="F109" s="50" t="s">
        <v>287</v>
      </c>
      <c r="G109" s="50">
        <v>17589567</v>
      </c>
      <c r="H109" s="50" t="s">
        <v>38</v>
      </c>
      <c r="I109" s="50" t="s">
        <v>33</v>
      </c>
      <c r="J109" s="15">
        <v>0.16400000000000001</v>
      </c>
      <c r="K109" s="15">
        <v>-0.56290300000000004</v>
      </c>
      <c r="L109" s="15">
        <v>5.5984350000000002E-2</v>
      </c>
      <c r="M109" s="27">
        <v>1.4457010000000001E-22</v>
      </c>
      <c r="N109" s="28">
        <v>22</v>
      </c>
      <c r="O109" s="29">
        <v>17565843</v>
      </c>
      <c r="P109" s="29">
        <v>17596584</v>
      </c>
      <c r="Q109" s="29" t="s">
        <v>28</v>
      </c>
      <c r="R109" s="30" t="s">
        <v>281</v>
      </c>
    </row>
    <row r="110" spans="1:18" x14ac:dyDescent="0.2">
      <c r="A110" s="35" t="s">
        <v>288</v>
      </c>
      <c r="B110" s="35" t="s">
        <v>277</v>
      </c>
      <c r="C110" s="35" t="s">
        <v>278</v>
      </c>
      <c r="D110" s="26" t="s">
        <v>36</v>
      </c>
      <c r="E110" s="43">
        <v>22</v>
      </c>
      <c r="F110" s="35" t="s">
        <v>289</v>
      </c>
      <c r="G110" s="35">
        <v>20274011</v>
      </c>
      <c r="H110" s="35" t="s">
        <v>33</v>
      </c>
      <c r="I110" s="35" t="s">
        <v>38</v>
      </c>
      <c r="J110" s="44">
        <v>3.1E-2</v>
      </c>
      <c r="K110" s="44">
        <v>0.3839225</v>
      </c>
      <c r="L110" s="44">
        <v>6.7090739999999996E-2</v>
      </c>
      <c r="M110" s="45">
        <v>1.4496699999999999E-8</v>
      </c>
      <c r="N110" s="34">
        <v>22</v>
      </c>
      <c r="O110" s="35">
        <v>17565843</v>
      </c>
      <c r="P110" s="35">
        <v>17596584</v>
      </c>
      <c r="Q110" s="35" t="s">
        <v>28</v>
      </c>
      <c r="R110" s="36" t="s">
        <v>281</v>
      </c>
    </row>
    <row r="111" spans="1:18" x14ac:dyDescent="0.2">
      <c r="A111" s="50" t="s">
        <v>21</v>
      </c>
      <c r="B111" s="50" t="s">
        <v>277</v>
      </c>
      <c r="C111" s="50" t="s">
        <v>278</v>
      </c>
      <c r="D111" s="26" t="s">
        <v>24</v>
      </c>
      <c r="E111" s="40">
        <v>2</v>
      </c>
      <c r="F111" s="50" t="s">
        <v>290</v>
      </c>
      <c r="G111" s="50">
        <v>37984514</v>
      </c>
      <c r="H111" s="50" t="s">
        <v>38</v>
      </c>
      <c r="I111" s="50" t="s">
        <v>26</v>
      </c>
      <c r="J111" s="15">
        <v>8.7999999999999995E-2</v>
      </c>
      <c r="K111" s="15">
        <v>0.54361789999999999</v>
      </c>
      <c r="L111" s="15">
        <v>9.1671699999999995E-2</v>
      </c>
      <c r="M111" s="27">
        <v>4.3724050000000003E-9</v>
      </c>
      <c r="N111" s="28">
        <v>22</v>
      </c>
      <c r="O111" s="29">
        <v>17565843</v>
      </c>
      <c r="P111" s="29">
        <v>17596584</v>
      </c>
      <c r="Q111" s="29" t="s">
        <v>28</v>
      </c>
      <c r="R111" s="30" t="s">
        <v>281</v>
      </c>
    </row>
    <row r="112" spans="1:18" s="35" customFormat="1" x14ac:dyDescent="0.2">
      <c r="A112" s="50" t="s">
        <v>21</v>
      </c>
      <c r="B112" s="50" t="s">
        <v>277</v>
      </c>
      <c r="C112" s="50" t="s">
        <v>278</v>
      </c>
      <c r="D112" s="26" t="s">
        <v>24</v>
      </c>
      <c r="E112" s="40">
        <v>4</v>
      </c>
      <c r="F112" s="50" t="s">
        <v>291</v>
      </c>
      <c r="G112" s="50">
        <v>49586851</v>
      </c>
      <c r="H112" s="50" t="s">
        <v>27</v>
      </c>
      <c r="I112" s="50" t="s">
        <v>26</v>
      </c>
      <c r="J112" s="15">
        <v>0.17</v>
      </c>
      <c r="K112" s="15">
        <v>0.45612649999999999</v>
      </c>
      <c r="L112" s="15">
        <v>6.2872269999999994E-2</v>
      </c>
      <c r="M112" s="27">
        <v>8.9333029999999996E-13</v>
      </c>
      <c r="N112" s="28">
        <v>22</v>
      </c>
      <c r="O112" s="29">
        <v>17565843</v>
      </c>
      <c r="P112" s="29">
        <v>17596584</v>
      </c>
      <c r="Q112" s="29" t="s">
        <v>28</v>
      </c>
      <c r="R112" s="30" t="s">
        <v>281</v>
      </c>
    </row>
    <row r="113" spans="1:18" x14ac:dyDescent="0.2">
      <c r="A113" s="50" t="s">
        <v>21</v>
      </c>
      <c r="B113" s="50" t="s">
        <v>292</v>
      </c>
      <c r="C113" s="50" t="s">
        <v>293</v>
      </c>
      <c r="D113" s="26" t="s">
        <v>24</v>
      </c>
      <c r="E113" s="40">
        <v>8</v>
      </c>
      <c r="F113" s="50" t="s">
        <v>294</v>
      </c>
      <c r="G113" s="50">
        <v>66891700</v>
      </c>
      <c r="H113" s="50" t="s">
        <v>26</v>
      </c>
      <c r="I113" s="50" t="s">
        <v>38</v>
      </c>
      <c r="J113" s="15">
        <v>3.7999999999999999E-2</v>
      </c>
      <c r="K113" s="15">
        <v>-0.74127480000000001</v>
      </c>
      <c r="L113" s="15">
        <v>0.12609010000000001</v>
      </c>
      <c r="M113" s="27">
        <v>5.9072909999999997E-9</v>
      </c>
      <c r="N113" s="28">
        <v>7</v>
      </c>
      <c r="O113" s="29">
        <v>100400186</v>
      </c>
      <c r="P113" s="29">
        <v>100425143</v>
      </c>
      <c r="Q113" s="29" t="s">
        <v>59</v>
      </c>
      <c r="R113" s="30" t="s">
        <v>292</v>
      </c>
    </row>
    <row r="114" spans="1:18" x14ac:dyDescent="0.2">
      <c r="A114" s="50" t="s">
        <v>21</v>
      </c>
      <c r="B114" s="50" t="s">
        <v>292</v>
      </c>
      <c r="C114" s="50" t="s">
        <v>293</v>
      </c>
      <c r="D114" s="26" t="s">
        <v>24</v>
      </c>
      <c r="E114" s="40">
        <v>9</v>
      </c>
      <c r="F114" s="50" t="s">
        <v>295</v>
      </c>
      <c r="G114" s="50">
        <v>136151806</v>
      </c>
      <c r="H114" s="50" t="s">
        <v>33</v>
      </c>
      <c r="I114" s="50" t="s">
        <v>38</v>
      </c>
      <c r="J114" s="15">
        <v>0.16400000000000001</v>
      </c>
      <c r="K114" s="15">
        <v>-0.47262880000000002</v>
      </c>
      <c r="L114" s="15">
        <v>6.5343559999999995E-2</v>
      </c>
      <c r="M114" s="27">
        <v>1.0462629999999999E-12</v>
      </c>
      <c r="N114" s="28">
        <v>7</v>
      </c>
      <c r="O114" s="29">
        <v>100400186</v>
      </c>
      <c r="P114" s="29">
        <v>100425143</v>
      </c>
      <c r="Q114" s="29" t="s">
        <v>59</v>
      </c>
      <c r="R114" s="30" t="s">
        <v>292</v>
      </c>
    </row>
    <row r="115" spans="1:18" x14ac:dyDescent="0.2">
      <c r="A115" s="50" t="s">
        <v>21</v>
      </c>
      <c r="B115" s="50" t="s">
        <v>292</v>
      </c>
      <c r="C115" s="50" t="s">
        <v>293</v>
      </c>
      <c r="D115" s="26" t="s">
        <v>24</v>
      </c>
      <c r="E115" s="40">
        <v>15</v>
      </c>
      <c r="F115" s="50" t="s">
        <v>296</v>
      </c>
      <c r="G115" s="50">
        <v>53734132</v>
      </c>
      <c r="H115" s="50" t="s">
        <v>38</v>
      </c>
      <c r="I115" s="50" t="s">
        <v>27</v>
      </c>
      <c r="J115" s="15">
        <v>0.25600000000000001</v>
      </c>
      <c r="K115" s="15">
        <v>0.32638899999999998</v>
      </c>
      <c r="L115" s="15">
        <v>5.7006109999999999E-2</v>
      </c>
      <c r="M115" s="27">
        <v>1.425149E-8</v>
      </c>
      <c r="N115" s="28">
        <v>7</v>
      </c>
      <c r="O115" s="29">
        <v>100400186</v>
      </c>
      <c r="P115" s="29">
        <v>100425143</v>
      </c>
      <c r="Q115" s="29" t="s">
        <v>59</v>
      </c>
      <c r="R115" s="30" t="s">
        <v>292</v>
      </c>
    </row>
    <row r="116" spans="1:18" x14ac:dyDescent="0.2">
      <c r="A116" s="50" t="s">
        <v>39</v>
      </c>
      <c r="B116" s="50" t="s">
        <v>297</v>
      </c>
      <c r="C116" s="50" t="s">
        <v>298</v>
      </c>
      <c r="D116" s="26" t="s">
        <v>36</v>
      </c>
      <c r="E116" s="40">
        <v>10</v>
      </c>
      <c r="F116" s="50" t="s">
        <v>299</v>
      </c>
      <c r="G116" s="50">
        <v>6060433</v>
      </c>
      <c r="H116" s="50" t="s">
        <v>38</v>
      </c>
      <c r="I116" s="50" t="s">
        <v>33</v>
      </c>
      <c r="J116" s="15">
        <v>0.14299999999999999</v>
      </c>
      <c r="K116" s="15">
        <v>-0.7693797</v>
      </c>
      <c r="L116" s="15">
        <v>5.9257619999999997E-2</v>
      </c>
      <c r="M116" s="27">
        <v>2.4050030000000001E-35</v>
      </c>
      <c r="N116" s="28">
        <v>10</v>
      </c>
      <c r="O116" s="29">
        <v>6052651</v>
      </c>
      <c r="P116" s="29">
        <v>6104288</v>
      </c>
      <c r="Q116" s="29" t="s">
        <v>59</v>
      </c>
      <c r="R116" s="30" t="s">
        <v>300</v>
      </c>
    </row>
    <row r="117" spans="1:18" x14ac:dyDescent="0.2">
      <c r="A117" s="50" t="s">
        <v>54</v>
      </c>
      <c r="B117" s="50" t="s">
        <v>297</v>
      </c>
      <c r="C117" s="50" t="s">
        <v>298</v>
      </c>
      <c r="D117" s="26" t="s">
        <v>36</v>
      </c>
      <c r="E117" s="40">
        <v>10</v>
      </c>
      <c r="F117" s="50" t="s">
        <v>301</v>
      </c>
      <c r="G117" s="50">
        <v>6066302</v>
      </c>
      <c r="H117" s="50" t="s">
        <v>27</v>
      </c>
      <c r="I117" s="50" t="s">
        <v>26</v>
      </c>
      <c r="J117" s="15">
        <v>2.5999999999999999E-2</v>
      </c>
      <c r="K117" s="15">
        <v>-0.89884679999999995</v>
      </c>
      <c r="L117" s="15">
        <v>0.14081859999999999</v>
      </c>
      <c r="M117" s="27">
        <v>2.8301969999999998E-10</v>
      </c>
      <c r="N117" s="28">
        <v>10</v>
      </c>
      <c r="O117" s="29">
        <v>6052651</v>
      </c>
      <c r="P117" s="29">
        <v>6104288</v>
      </c>
      <c r="Q117" s="29" t="s">
        <v>59</v>
      </c>
      <c r="R117" s="30" t="s">
        <v>300</v>
      </c>
    </row>
    <row r="118" spans="1:18" x14ac:dyDescent="0.2">
      <c r="A118" s="50" t="s">
        <v>21</v>
      </c>
      <c r="B118" s="31" t="s">
        <v>297</v>
      </c>
      <c r="C118" s="50" t="s">
        <v>298</v>
      </c>
      <c r="D118" s="26" t="s">
        <v>36</v>
      </c>
      <c r="E118" s="40">
        <v>10</v>
      </c>
      <c r="F118" s="50" t="s">
        <v>302</v>
      </c>
      <c r="G118" s="50">
        <v>6095928</v>
      </c>
      <c r="H118" s="50" t="s">
        <v>27</v>
      </c>
      <c r="I118" s="50" t="s">
        <v>33</v>
      </c>
      <c r="J118" s="15">
        <v>6.5000000000000002E-2</v>
      </c>
      <c r="K118" s="15">
        <v>1.2941940000000001</v>
      </c>
      <c r="L118" s="15">
        <v>9.63952E-2</v>
      </c>
      <c r="M118" s="27">
        <v>1.7977049999999999E-37</v>
      </c>
      <c r="N118" s="28">
        <v>10</v>
      </c>
      <c r="O118" s="29">
        <v>6052651</v>
      </c>
      <c r="P118" s="29">
        <v>6104288</v>
      </c>
      <c r="Q118" s="29" t="s">
        <v>59</v>
      </c>
      <c r="R118" s="30" t="s">
        <v>300</v>
      </c>
    </row>
    <row r="119" spans="1:18" x14ac:dyDescent="0.2">
      <c r="A119" s="50" t="s">
        <v>21</v>
      </c>
      <c r="B119" s="50" t="s">
        <v>303</v>
      </c>
      <c r="C119" s="50" t="s">
        <v>304</v>
      </c>
      <c r="D119" s="26" t="s">
        <v>24</v>
      </c>
      <c r="E119" s="40">
        <v>1</v>
      </c>
      <c r="F119" s="50" t="s">
        <v>305</v>
      </c>
      <c r="G119" s="50">
        <v>118223984</v>
      </c>
      <c r="H119" s="50" t="s">
        <v>26</v>
      </c>
      <c r="I119" s="50" t="s">
        <v>27</v>
      </c>
      <c r="J119" s="15">
        <v>0.48699999999999999</v>
      </c>
      <c r="K119" s="15">
        <v>0.27584370000000002</v>
      </c>
      <c r="L119" s="15">
        <v>5.0065690000000003E-2</v>
      </c>
      <c r="M119" s="27">
        <v>4.7432260000000001E-8</v>
      </c>
      <c r="N119" s="28">
        <v>21</v>
      </c>
      <c r="O119" s="29">
        <v>43731776</v>
      </c>
      <c r="P119" s="29">
        <v>43735761</v>
      </c>
      <c r="Q119" s="29" t="s">
        <v>59</v>
      </c>
      <c r="R119" s="30" t="s">
        <v>303</v>
      </c>
    </row>
    <row r="120" spans="1:18" x14ac:dyDescent="0.2">
      <c r="A120" s="50" t="s">
        <v>39</v>
      </c>
      <c r="B120" s="50" t="s">
        <v>306</v>
      </c>
      <c r="C120" s="50" t="s">
        <v>307</v>
      </c>
      <c r="D120" s="26" t="s">
        <v>36</v>
      </c>
      <c r="E120" s="40">
        <v>1</v>
      </c>
      <c r="F120" s="50" t="s">
        <v>308</v>
      </c>
      <c r="G120" s="50">
        <v>169527101</v>
      </c>
      <c r="H120" s="50" t="s">
        <v>33</v>
      </c>
      <c r="I120" s="50" t="s">
        <v>38</v>
      </c>
      <c r="J120" s="15">
        <v>0.1</v>
      </c>
      <c r="K120" s="15">
        <v>-0.83647959999999999</v>
      </c>
      <c r="L120" s="15">
        <v>7.3801270000000002E-2</v>
      </c>
      <c r="M120" s="27">
        <v>7.3668619999999998E-28</v>
      </c>
      <c r="N120" s="28">
        <v>1</v>
      </c>
      <c r="O120" s="29">
        <v>169558086</v>
      </c>
      <c r="P120" s="29">
        <v>169599431</v>
      </c>
      <c r="Q120" s="29" t="s">
        <v>59</v>
      </c>
      <c r="R120" s="30" t="s">
        <v>306</v>
      </c>
    </row>
    <row r="121" spans="1:18" x14ac:dyDescent="0.2">
      <c r="A121" s="50" t="s">
        <v>54</v>
      </c>
      <c r="B121" s="50" t="s">
        <v>306</v>
      </c>
      <c r="C121" s="50" t="s">
        <v>307</v>
      </c>
      <c r="D121" s="26" t="s">
        <v>36</v>
      </c>
      <c r="E121" s="40">
        <v>1</v>
      </c>
      <c r="F121" s="50" t="s">
        <v>309</v>
      </c>
      <c r="G121" s="50">
        <v>169567516</v>
      </c>
      <c r="H121" s="50" t="s">
        <v>27</v>
      </c>
      <c r="I121" s="50" t="s">
        <v>38</v>
      </c>
      <c r="J121" s="15">
        <v>0.36</v>
      </c>
      <c r="K121" s="15">
        <v>0.35161300000000001</v>
      </c>
      <c r="L121" s="15">
        <v>4.9183369999999997E-2</v>
      </c>
      <c r="M121" s="27">
        <v>1.8624469999999999E-12</v>
      </c>
      <c r="N121" s="28">
        <v>1</v>
      </c>
      <c r="O121" s="29">
        <v>169558086</v>
      </c>
      <c r="P121" s="29">
        <v>169599431</v>
      </c>
      <c r="Q121" s="29" t="s">
        <v>59</v>
      </c>
      <c r="R121" s="30" t="s">
        <v>306</v>
      </c>
    </row>
    <row r="122" spans="1:18" x14ac:dyDescent="0.2">
      <c r="A122" s="50" t="s">
        <v>21</v>
      </c>
      <c r="B122" s="50" t="s">
        <v>306</v>
      </c>
      <c r="C122" s="50" t="s">
        <v>307</v>
      </c>
      <c r="D122" s="26" t="s">
        <v>36</v>
      </c>
      <c r="E122" s="40">
        <v>1</v>
      </c>
      <c r="F122" s="50" t="s">
        <v>310</v>
      </c>
      <c r="G122" s="50">
        <v>169581608</v>
      </c>
      <c r="H122" s="50" t="s">
        <v>27</v>
      </c>
      <c r="I122" s="50" t="s">
        <v>26</v>
      </c>
      <c r="J122" s="15">
        <v>1.7000000000000001E-2</v>
      </c>
      <c r="K122" s="15">
        <v>-1.9328959999999999</v>
      </c>
      <c r="L122" s="15">
        <v>0.1804365</v>
      </c>
      <c r="M122" s="27">
        <v>3.1376799999999999E-25</v>
      </c>
      <c r="N122" s="28">
        <v>1</v>
      </c>
      <c r="O122" s="29">
        <v>169558086</v>
      </c>
      <c r="P122" s="29">
        <v>169599431</v>
      </c>
      <c r="Q122" s="29" t="s">
        <v>59</v>
      </c>
      <c r="R122" s="30" t="s">
        <v>306</v>
      </c>
    </row>
    <row r="123" spans="1:18" x14ac:dyDescent="0.2">
      <c r="A123" s="50" t="s">
        <v>21</v>
      </c>
      <c r="B123" s="50" t="s">
        <v>311</v>
      </c>
      <c r="C123" s="50" t="s">
        <v>312</v>
      </c>
      <c r="D123" s="26" t="s">
        <v>36</v>
      </c>
      <c r="E123" s="40">
        <v>21</v>
      </c>
      <c r="F123" s="50" t="s">
        <v>313</v>
      </c>
      <c r="G123" s="50">
        <v>45201832</v>
      </c>
      <c r="H123" s="50" t="s">
        <v>27</v>
      </c>
      <c r="I123" s="50" t="s">
        <v>26</v>
      </c>
      <c r="J123" s="15">
        <v>0.32500000000000001</v>
      </c>
      <c r="K123" s="15">
        <v>-0.74058089999999999</v>
      </c>
      <c r="L123" s="15">
        <v>4.7274669999999998E-2</v>
      </c>
      <c r="M123" s="27">
        <v>7.0417710000000007E-49</v>
      </c>
      <c r="N123" s="28">
        <v>21</v>
      </c>
      <c r="O123" s="29">
        <v>45192391</v>
      </c>
      <c r="P123" s="29">
        <v>45196326</v>
      </c>
      <c r="Q123" s="29" t="s">
        <v>59</v>
      </c>
      <c r="R123" s="30" t="s">
        <v>311</v>
      </c>
    </row>
    <row r="124" spans="1:18" x14ac:dyDescent="0.2">
      <c r="A124" s="50" t="s">
        <v>21</v>
      </c>
      <c r="B124" s="50" t="s">
        <v>314</v>
      </c>
      <c r="C124" s="50" t="s">
        <v>315</v>
      </c>
      <c r="D124" s="26" t="s">
        <v>24</v>
      </c>
      <c r="E124" s="40">
        <v>2</v>
      </c>
      <c r="F124" s="50" t="s">
        <v>316</v>
      </c>
      <c r="G124" s="50">
        <v>134963892</v>
      </c>
      <c r="H124" s="50" t="s">
        <v>27</v>
      </c>
      <c r="I124" s="50" t="s">
        <v>26</v>
      </c>
      <c r="J124" s="15">
        <v>0.39300000000000002</v>
      </c>
      <c r="K124" s="15">
        <v>0.29705340000000002</v>
      </c>
      <c r="L124" s="15">
        <v>5.1568759999999998E-2</v>
      </c>
      <c r="M124" s="27">
        <v>1.165934E-8</v>
      </c>
      <c r="N124" s="28">
        <v>12</v>
      </c>
      <c r="O124" s="29">
        <v>7623408</v>
      </c>
      <c r="P124" s="29">
        <v>7656489</v>
      </c>
      <c r="Q124" s="29" t="s">
        <v>59</v>
      </c>
      <c r="R124" s="30" t="s">
        <v>314</v>
      </c>
    </row>
    <row r="125" spans="1:18" x14ac:dyDescent="0.2">
      <c r="A125" s="50" t="s">
        <v>39</v>
      </c>
      <c r="B125" s="50" t="s">
        <v>317</v>
      </c>
      <c r="C125" s="50" t="s">
        <v>318</v>
      </c>
      <c r="D125" s="26" t="s">
        <v>36</v>
      </c>
      <c r="E125" s="40">
        <v>14</v>
      </c>
      <c r="F125" s="50" t="s">
        <v>319</v>
      </c>
      <c r="G125" s="50">
        <v>55595839</v>
      </c>
      <c r="H125" s="50" t="s">
        <v>27</v>
      </c>
      <c r="I125" s="50" t="s">
        <v>38</v>
      </c>
      <c r="J125" s="15">
        <v>0.49399999999999999</v>
      </c>
      <c r="K125" s="15">
        <v>-0.36457089999999998</v>
      </c>
      <c r="L125" s="15">
        <v>4.8280200000000002E-2</v>
      </c>
      <c r="M125" s="27">
        <v>1.095656E-13</v>
      </c>
      <c r="N125" s="28">
        <v>14</v>
      </c>
      <c r="O125" s="29">
        <v>55590827</v>
      </c>
      <c r="P125" s="29">
        <v>55612131</v>
      </c>
      <c r="Q125" s="29" t="s">
        <v>28</v>
      </c>
      <c r="R125" s="30" t="s">
        <v>320</v>
      </c>
    </row>
    <row r="126" spans="1:18" x14ac:dyDescent="0.2">
      <c r="A126" s="50" t="s">
        <v>21</v>
      </c>
      <c r="B126" s="50" t="s">
        <v>317</v>
      </c>
      <c r="C126" s="50" t="s">
        <v>318</v>
      </c>
      <c r="D126" s="26" t="s">
        <v>36</v>
      </c>
      <c r="E126" s="40">
        <v>14</v>
      </c>
      <c r="F126" s="50" t="s">
        <v>321</v>
      </c>
      <c r="G126" s="50">
        <v>55597632</v>
      </c>
      <c r="H126" s="50" t="s">
        <v>27</v>
      </c>
      <c r="I126" s="50" t="s">
        <v>26</v>
      </c>
      <c r="J126" s="15">
        <v>7.0000000000000007E-2</v>
      </c>
      <c r="K126" s="15">
        <v>-0.99783180000000005</v>
      </c>
      <c r="L126" s="15">
        <v>9.3199840000000006E-2</v>
      </c>
      <c r="M126" s="27">
        <v>3.3088629999999999E-25</v>
      </c>
      <c r="N126" s="28">
        <v>14</v>
      </c>
      <c r="O126" s="29">
        <v>55590827</v>
      </c>
      <c r="P126" s="29">
        <v>55612131</v>
      </c>
      <c r="Q126" s="29" t="s">
        <v>28</v>
      </c>
      <c r="R126" s="30" t="s">
        <v>320</v>
      </c>
    </row>
    <row r="127" spans="1:18" x14ac:dyDescent="0.2">
      <c r="A127" s="50" t="s">
        <v>21</v>
      </c>
      <c r="B127" s="50" t="s">
        <v>322</v>
      </c>
      <c r="C127" s="50" t="s">
        <v>323</v>
      </c>
      <c r="D127" s="26" t="s">
        <v>36</v>
      </c>
      <c r="E127" s="40">
        <v>17</v>
      </c>
      <c r="F127" s="50" t="s">
        <v>324</v>
      </c>
      <c r="G127" s="50">
        <v>42430244</v>
      </c>
      <c r="H127" s="50" t="s">
        <v>38</v>
      </c>
      <c r="I127" s="50" t="s">
        <v>33</v>
      </c>
      <c r="J127" s="15">
        <v>0.36399999999999999</v>
      </c>
      <c r="K127" s="15">
        <v>-0.35362169999999998</v>
      </c>
      <c r="L127" s="15">
        <v>5.1309229999999997E-2</v>
      </c>
      <c r="M127" s="27">
        <v>1.059189E-11</v>
      </c>
      <c r="N127" s="28">
        <v>17</v>
      </c>
      <c r="O127" s="29">
        <v>42422453</v>
      </c>
      <c r="P127" s="29">
        <v>42430470</v>
      </c>
      <c r="Q127" s="29" t="s">
        <v>28</v>
      </c>
      <c r="R127" s="30" t="s">
        <v>322</v>
      </c>
    </row>
    <row r="128" spans="1:18" x14ac:dyDescent="0.2">
      <c r="A128" s="50" t="s">
        <v>21</v>
      </c>
      <c r="B128" s="50" t="s">
        <v>322</v>
      </c>
      <c r="C128" s="50" t="s">
        <v>323</v>
      </c>
      <c r="D128" s="26" t="s">
        <v>24</v>
      </c>
      <c r="E128" s="40">
        <v>1</v>
      </c>
      <c r="F128" s="50" t="s">
        <v>188</v>
      </c>
      <c r="G128" s="50">
        <v>109817590</v>
      </c>
      <c r="H128" s="50" t="s">
        <v>38</v>
      </c>
      <c r="I128" s="50" t="s">
        <v>26</v>
      </c>
      <c r="J128" s="15">
        <v>0.216</v>
      </c>
      <c r="K128" s="15">
        <v>-0.81562210000000002</v>
      </c>
      <c r="L128" s="15">
        <v>5.6712180000000001E-2</v>
      </c>
      <c r="M128" s="27">
        <v>3.257005E-42</v>
      </c>
      <c r="N128" s="28">
        <v>17</v>
      </c>
      <c r="O128" s="29">
        <v>42422453</v>
      </c>
      <c r="P128" s="29">
        <v>42430470</v>
      </c>
      <c r="Q128" s="29" t="s">
        <v>28</v>
      </c>
      <c r="R128" s="30" t="s">
        <v>322</v>
      </c>
    </row>
    <row r="129" spans="1:18" x14ac:dyDescent="0.2">
      <c r="A129" s="50" t="s">
        <v>21</v>
      </c>
      <c r="B129" s="50" t="s">
        <v>322</v>
      </c>
      <c r="C129" s="50" t="s">
        <v>323</v>
      </c>
      <c r="D129" s="26" t="s">
        <v>24</v>
      </c>
      <c r="E129" s="40">
        <v>10</v>
      </c>
      <c r="F129" s="50" t="s">
        <v>325</v>
      </c>
      <c r="G129" s="50">
        <v>73576307</v>
      </c>
      <c r="H129" s="50" t="s">
        <v>38</v>
      </c>
      <c r="I129" s="50" t="s">
        <v>33</v>
      </c>
      <c r="J129" s="15">
        <v>0.432</v>
      </c>
      <c r="K129" s="15">
        <v>-0.28589589999999998</v>
      </c>
      <c r="L129" s="15">
        <v>5.1752199999999998E-2</v>
      </c>
      <c r="M129" s="27">
        <v>4.3754649999999998E-8</v>
      </c>
      <c r="N129" s="28">
        <v>17</v>
      </c>
      <c r="O129" s="29">
        <v>42422453</v>
      </c>
      <c r="P129" s="29">
        <v>42430470</v>
      </c>
      <c r="Q129" s="29" t="s">
        <v>28</v>
      </c>
      <c r="R129" s="30" t="s">
        <v>322</v>
      </c>
    </row>
    <row r="130" spans="1:18" x14ac:dyDescent="0.2">
      <c r="A130" s="50" t="s">
        <v>21</v>
      </c>
      <c r="B130" s="50" t="s">
        <v>326</v>
      </c>
      <c r="C130" s="50" t="s">
        <v>327</v>
      </c>
      <c r="D130" s="26" t="s">
        <v>36</v>
      </c>
      <c r="E130" s="40">
        <v>17</v>
      </c>
      <c r="F130" s="50" t="s">
        <v>328</v>
      </c>
      <c r="G130" s="50">
        <v>28576076</v>
      </c>
      <c r="H130" s="50" t="s">
        <v>33</v>
      </c>
      <c r="I130" s="50" t="s">
        <v>38</v>
      </c>
      <c r="J130" s="15">
        <v>0.26800000000000002</v>
      </c>
      <c r="K130" s="15">
        <v>0.7040187</v>
      </c>
      <c r="L130" s="15">
        <v>6.1278630000000001E-2</v>
      </c>
      <c r="M130" s="27">
        <v>8.0001789999999999E-28</v>
      </c>
      <c r="N130" s="28">
        <v>17</v>
      </c>
      <c r="O130" s="29">
        <v>28575212</v>
      </c>
      <c r="P130" s="29">
        <v>28619074</v>
      </c>
      <c r="Q130" s="29" t="s">
        <v>59</v>
      </c>
      <c r="R130" s="30" t="s">
        <v>329</v>
      </c>
    </row>
    <row r="131" spans="1:18" x14ac:dyDescent="0.2">
      <c r="A131" s="50" t="s">
        <v>21</v>
      </c>
      <c r="B131" s="50" t="s">
        <v>330</v>
      </c>
      <c r="C131" s="50" t="s">
        <v>331</v>
      </c>
      <c r="D131" s="26" t="s">
        <v>36</v>
      </c>
      <c r="E131" s="40">
        <v>1</v>
      </c>
      <c r="F131" s="50" t="s">
        <v>332</v>
      </c>
      <c r="G131" s="50">
        <v>22147077</v>
      </c>
      <c r="H131" s="50" t="s">
        <v>27</v>
      </c>
      <c r="I131" s="50" t="s">
        <v>26</v>
      </c>
      <c r="J131" s="15">
        <v>0.19600000000000001</v>
      </c>
      <c r="K131" s="15">
        <v>-0.45774579999999998</v>
      </c>
      <c r="L131" s="15">
        <v>6.3006240000000005E-2</v>
      </c>
      <c r="M131" s="27">
        <v>8.3160210000000001E-13</v>
      </c>
      <c r="N131" s="28">
        <v>1</v>
      </c>
      <c r="O131" s="29">
        <v>22148737</v>
      </c>
      <c r="P131" s="29">
        <v>22263790</v>
      </c>
      <c r="Q131" s="29" t="s">
        <v>59</v>
      </c>
      <c r="R131" s="30" t="s">
        <v>333</v>
      </c>
    </row>
    <row r="132" spans="1:18" x14ac:dyDescent="0.2">
      <c r="A132" s="50" t="s">
        <v>21</v>
      </c>
      <c r="B132" s="50" t="s">
        <v>334</v>
      </c>
      <c r="C132" s="50" t="s">
        <v>335</v>
      </c>
      <c r="D132" s="26" t="s">
        <v>36</v>
      </c>
      <c r="E132" s="40">
        <v>12</v>
      </c>
      <c r="F132" s="50" t="s">
        <v>336</v>
      </c>
      <c r="G132" s="50">
        <v>6500796</v>
      </c>
      <c r="H132" s="50" t="s">
        <v>27</v>
      </c>
      <c r="I132" s="50" t="s">
        <v>337</v>
      </c>
      <c r="J132" s="15">
        <v>0.436</v>
      </c>
      <c r="K132" s="15">
        <v>-0.52318310000000001</v>
      </c>
      <c r="L132" s="15">
        <v>4.9003110000000002E-2</v>
      </c>
      <c r="M132" s="27">
        <v>4.3966670000000004E-25</v>
      </c>
      <c r="N132" s="28">
        <v>12</v>
      </c>
      <c r="O132" s="29">
        <v>6484210</v>
      </c>
      <c r="P132" s="29">
        <v>6500737</v>
      </c>
      <c r="Q132" s="29" t="s">
        <v>28</v>
      </c>
      <c r="R132" s="30" t="s">
        <v>334</v>
      </c>
    </row>
    <row r="133" spans="1:18" x14ac:dyDescent="0.2">
      <c r="A133" s="50" t="s">
        <v>21</v>
      </c>
      <c r="B133" s="50" t="s">
        <v>338</v>
      </c>
      <c r="C133" s="50" t="s">
        <v>339</v>
      </c>
      <c r="D133" s="26" t="s">
        <v>36</v>
      </c>
      <c r="E133" s="40">
        <v>3</v>
      </c>
      <c r="F133" s="50" t="s">
        <v>340</v>
      </c>
      <c r="G133" s="50">
        <v>12155888</v>
      </c>
      <c r="H133" s="50" t="s">
        <v>33</v>
      </c>
      <c r="I133" s="50" t="s">
        <v>38</v>
      </c>
      <c r="J133" s="15">
        <v>0.216</v>
      </c>
      <c r="K133" s="15">
        <v>0.42845</v>
      </c>
      <c r="L133" s="15">
        <v>6.146488E-2</v>
      </c>
      <c r="M133" s="27">
        <v>6.2532329999999997E-12</v>
      </c>
      <c r="N133" s="28">
        <v>3</v>
      </c>
      <c r="O133" s="29">
        <v>12194550</v>
      </c>
      <c r="P133" s="29">
        <v>12200851</v>
      </c>
      <c r="Q133" s="29" t="s">
        <v>59</v>
      </c>
      <c r="R133" s="30" t="s">
        <v>338</v>
      </c>
    </row>
    <row r="134" spans="1:18" x14ac:dyDescent="0.2">
      <c r="A134" s="50" t="s">
        <v>21</v>
      </c>
      <c r="B134" s="50" t="s">
        <v>338</v>
      </c>
      <c r="C134" s="50" t="s">
        <v>339</v>
      </c>
      <c r="D134" s="26" t="s">
        <v>24</v>
      </c>
      <c r="E134" s="40">
        <v>12</v>
      </c>
      <c r="F134" s="50" t="s">
        <v>341</v>
      </c>
      <c r="G134" s="50">
        <v>2625197</v>
      </c>
      <c r="H134" s="50" t="s">
        <v>38</v>
      </c>
      <c r="I134" s="50" t="s">
        <v>342</v>
      </c>
      <c r="J134" s="15">
        <v>1.6E-2</v>
      </c>
      <c r="K134" s="15">
        <v>1.0712489999999999</v>
      </c>
      <c r="L134" s="15">
        <v>0.19335730000000001</v>
      </c>
      <c r="M134" s="27">
        <v>4.0078319999999999E-8</v>
      </c>
      <c r="N134" s="28">
        <v>3</v>
      </c>
      <c r="O134" s="29">
        <v>12194550</v>
      </c>
      <c r="P134" s="29">
        <v>12200851</v>
      </c>
      <c r="Q134" s="29" t="s">
        <v>59</v>
      </c>
      <c r="R134" s="30" t="s">
        <v>338</v>
      </c>
    </row>
    <row r="135" spans="1:18" x14ac:dyDescent="0.2">
      <c r="A135" s="50" t="s">
        <v>21</v>
      </c>
      <c r="B135" s="50" t="s">
        <v>343</v>
      </c>
      <c r="C135" s="50" t="s">
        <v>344</v>
      </c>
      <c r="D135" s="26" t="s">
        <v>36</v>
      </c>
      <c r="E135" s="40">
        <v>12</v>
      </c>
      <c r="F135" s="50" t="s">
        <v>345</v>
      </c>
      <c r="G135" s="50">
        <v>41076134</v>
      </c>
      <c r="H135" s="50" t="s">
        <v>27</v>
      </c>
      <c r="I135" s="50" t="s">
        <v>26</v>
      </c>
      <c r="J135" s="15">
        <v>0.17499999999999999</v>
      </c>
      <c r="K135" s="15">
        <v>-0.47162520000000002</v>
      </c>
      <c r="L135" s="15">
        <v>6.4591830000000003E-2</v>
      </c>
      <c r="M135" s="27">
        <v>6.4423340000000002E-13</v>
      </c>
      <c r="N135" s="28">
        <v>12</v>
      </c>
      <c r="O135" s="29">
        <v>41086243</v>
      </c>
      <c r="P135" s="29">
        <v>41466220</v>
      </c>
      <c r="Q135" s="29" t="s">
        <v>28</v>
      </c>
      <c r="R135" s="30" t="s">
        <v>343</v>
      </c>
    </row>
    <row r="136" spans="1:18" x14ac:dyDescent="0.2">
      <c r="A136" s="50" t="s">
        <v>39</v>
      </c>
      <c r="B136" s="50" t="s">
        <v>343</v>
      </c>
      <c r="C136" s="50" t="s">
        <v>344</v>
      </c>
      <c r="D136" s="26" t="s">
        <v>36</v>
      </c>
      <c r="E136" s="40">
        <v>12</v>
      </c>
      <c r="F136" s="50" t="s">
        <v>346</v>
      </c>
      <c r="G136" s="50">
        <v>41086282</v>
      </c>
      <c r="H136" s="50" t="s">
        <v>27</v>
      </c>
      <c r="I136" s="50" t="s">
        <v>33</v>
      </c>
      <c r="J136" s="15">
        <v>0.13200000000000001</v>
      </c>
      <c r="K136" s="15">
        <v>-0.49845899999999999</v>
      </c>
      <c r="L136" s="15">
        <v>7.4795429999999996E-2</v>
      </c>
      <c r="M136" s="27">
        <v>4.7311490000000003E-11</v>
      </c>
      <c r="N136" s="28">
        <v>12</v>
      </c>
      <c r="O136" s="29">
        <v>41086243</v>
      </c>
      <c r="P136" s="29">
        <v>41466220</v>
      </c>
      <c r="Q136" s="29" t="s">
        <v>28</v>
      </c>
      <c r="R136" s="30" t="s">
        <v>343</v>
      </c>
    </row>
    <row r="137" spans="1:18" s="31" customFormat="1" x14ac:dyDescent="0.2">
      <c r="A137" s="50" t="s">
        <v>21</v>
      </c>
      <c r="B137" s="50" t="s">
        <v>347</v>
      </c>
      <c r="C137" s="50" t="s">
        <v>348</v>
      </c>
      <c r="D137" s="26" t="s">
        <v>24</v>
      </c>
      <c r="E137" s="40">
        <v>9</v>
      </c>
      <c r="F137" s="50" t="s">
        <v>91</v>
      </c>
      <c r="G137" s="50">
        <v>136128558</v>
      </c>
      <c r="H137" s="50" t="s">
        <v>33</v>
      </c>
      <c r="I137" s="50" t="s">
        <v>38</v>
      </c>
      <c r="J137" s="15">
        <v>9.6000000000000002E-2</v>
      </c>
      <c r="K137" s="15">
        <v>1.278187</v>
      </c>
      <c r="L137" s="15">
        <v>7.5093999999999994E-2</v>
      </c>
      <c r="M137" s="27">
        <v>2.8977170000000001E-56</v>
      </c>
      <c r="N137" s="28">
        <v>16</v>
      </c>
      <c r="O137" s="29">
        <v>66400524</v>
      </c>
      <c r="P137" s="29">
        <v>66438689</v>
      </c>
      <c r="Q137" s="29" t="s">
        <v>28</v>
      </c>
      <c r="R137" s="30" t="s">
        <v>347</v>
      </c>
    </row>
    <row r="138" spans="1:18" x14ac:dyDescent="0.2">
      <c r="A138" s="50" t="s">
        <v>21</v>
      </c>
      <c r="B138" s="50" t="s">
        <v>349</v>
      </c>
      <c r="C138" s="50" t="s">
        <v>350</v>
      </c>
      <c r="D138" s="26" t="s">
        <v>36</v>
      </c>
      <c r="E138" s="40">
        <v>6</v>
      </c>
      <c r="F138" s="50" t="s">
        <v>351</v>
      </c>
      <c r="G138" s="50">
        <v>41167763</v>
      </c>
      <c r="H138" s="50" t="s">
        <v>26</v>
      </c>
      <c r="I138" s="50" t="s">
        <v>27</v>
      </c>
      <c r="J138" s="15">
        <v>9.6000000000000002E-2</v>
      </c>
      <c r="K138" s="15">
        <v>-0.88303659999999995</v>
      </c>
      <c r="L138" s="15">
        <v>8.2483020000000004E-2</v>
      </c>
      <c r="M138" s="27">
        <v>3.3306969999999998E-25</v>
      </c>
      <c r="N138" s="28">
        <v>6</v>
      </c>
      <c r="O138" s="29">
        <v>41158014</v>
      </c>
      <c r="P138" s="29">
        <v>41168932</v>
      </c>
      <c r="Q138" s="29" t="s">
        <v>59</v>
      </c>
      <c r="R138" s="30" t="s">
        <v>352</v>
      </c>
    </row>
    <row r="139" spans="1:18" x14ac:dyDescent="0.2">
      <c r="A139" s="50" t="s">
        <v>39</v>
      </c>
      <c r="B139" s="50" t="s">
        <v>353</v>
      </c>
      <c r="C139" s="50" t="s">
        <v>354</v>
      </c>
      <c r="D139" s="26" t="s">
        <v>36</v>
      </c>
      <c r="E139" s="40">
        <v>2</v>
      </c>
      <c r="F139" s="50" t="s">
        <v>355</v>
      </c>
      <c r="G139" s="50">
        <v>188287456</v>
      </c>
      <c r="H139" s="50" t="s">
        <v>38</v>
      </c>
      <c r="I139" s="50" t="s">
        <v>33</v>
      </c>
      <c r="J139" s="15">
        <v>0.28799999999999998</v>
      </c>
      <c r="K139" s="15">
        <v>-0.32354929999999998</v>
      </c>
      <c r="L139" s="15">
        <v>5.6947270000000001E-2</v>
      </c>
      <c r="M139" s="27">
        <v>1.8233620000000001E-8</v>
      </c>
      <c r="N139" s="28">
        <v>2</v>
      </c>
      <c r="O139" s="29">
        <v>188328956</v>
      </c>
      <c r="P139" s="29">
        <v>188430487</v>
      </c>
      <c r="Q139" s="29" t="s">
        <v>59</v>
      </c>
      <c r="R139" s="30" t="s">
        <v>353</v>
      </c>
    </row>
    <row r="140" spans="1:18" x14ac:dyDescent="0.2">
      <c r="A140" s="50" t="s">
        <v>21</v>
      </c>
      <c r="B140" s="50" t="s">
        <v>353</v>
      </c>
      <c r="C140" s="50" t="s">
        <v>354</v>
      </c>
      <c r="D140" s="26" t="s">
        <v>36</v>
      </c>
      <c r="E140" s="40">
        <v>2</v>
      </c>
      <c r="F140" s="50" t="s">
        <v>356</v>
      </c>
      <c r="G140" s="50">
        <v>188297133</v>
      </c>
      <c r="H140" s="50" t="s">
        <v>26</v>
      </c>
      <c r="I140" s="50" t="s">
        <v>38</v>
      </c>
      <c r="J140" s="15">
        <v>0.26100000000000001</v>
      </c>
      <c r="K140" s="15">
        <v>0.6701722</v>
      </c>
      <c r="L140" s="15">
        <v>5.5272580000000002E-2</v>
      </c>
      <c r="M140" s="27">
        <v>2.3087489999999998E-31</v>
      </c>
      <c r="N140" s="28">
        <v>2</v>
      </c>
      <c r="O140" s="29">
        <v>188328956</v>
      </c>
      <c r="P140" s="29">
        <v>188430487</v>
      </c>
      <c r="Q140" s="29" t="s">
        <v>59</v>
      </c>
      <c r="R140" s="30" t="s">
        <v>353</v>
      </c>
    </row>
    <row r="141" spans="1:18" x14ac:dyDescent="0.2">
      <c r="A141" s="50" t="s">
        <v>64</v>
      </c>
      <c r="B141" s="50" t="s">
        <v>357</v>
      </c>
      <c r="C141" s="50" t="s">
        <v>358</v>
      </c>
      <c r="D141" s="26" t="s">
        <v>36</v>
      </c>
      <c r="E141" s="40">
        <v>7</v>
      </c>
      <c r="F141" s="50" t="s">
        <v>359</v>
      </c>
      <c r="G141" s="50">
        <v>75430524</v>
      </c>
      <c r="H141" s="50" t="s">
        <v>27</v>
      </c>
      <c r="I141" s="50" t="s">
        <v>26</v>
      </c>
      <c r="J141" s="15">
        <v>7.9000000000000001E-2</v>
      </c>
      <c r="K141" s="15">
        <v>-0.47731010000000001</v>
      </c>
      <c r="L141" s="15">
        <v>8.1048330000000002E-2</v>
      </c>
      <c r="M141" s="27">
        <v>5.5559090000000002E-9</v>
      </c>
      <c r="N141" s="28">
        <v>7</v>
      </c>
      <c r="O141" s="29">
        <v>75440982</v>
      </c>
      <c r="P141" s="29">
        <v>75452674</v>
      </c>
      <c r="Q141" s="29" t="s">
        <v>59</v>
      </c>
      <c r="R141" s="30" t="s">
        <v>357</v>
      </c>
    </row>
    <row r="142" spans="1:18" x14ac:dyDescent="0.2">
      <c r="A142" s="50" t="s">
        <v>39</v>
      </c>
      <c r="B142" s="50" t="s">
        <v>357</v>
      </c>
      <c r="C142" s="50" t="s">
        <v>358</v>
      </c>
      <c r="D142" s="26" t="s">
        <v>36</v>
      </c>
      <c r="E142" s="40">
        <v>7</v>
      </c>
      <c r="F142" s="50" t="s">
        <v>360</v>
      </c>
      <c r="G142" s="50">
        <v>75444905</v>
      </c>
      <c r="H142" s="50" t="s">
        <v>26</v>
      </c>
      <c r="I142" s="50" t="s">
        <v>27</v>
      </c>
      <c r="J142" s="15">
        <v>0.128</v>
      </c>
      <c r="K142" s="15">
        <v>0.99233579999999999</v>
      </c>
      <c r="L142" s="15">
        <v>5.9337220000000003E-2</v>
      </c>
      <c r="M142" s="27">
        <v>1.306814E-54</v>
      </c>
      <c r="N142" s="28">
        <v>7</v>
      </c>
      <c r="O142" s="29">
        <v>75440982</v>
      </c>
      <c r="P142" s="29">
        <v>75452674</v>
      </c>
      <c r="Q142" s="29" t="s">
        <v>59</v>
      </c>
      <c r="R142" s="30" t="s">
        <v>357</v>
      </c>
    </row>
    <row r="143" spans="1:18" x14ac:dyDescent="0.2">
      <c r="A143" s="50" t="s">
        <v>21</v>
      </c>
      <c r="B143" s="50" t="s">
        <v>357</v>
      </c>
      <c r="C143" s="50" t="s">
        <v>358</v>
      </c>
      <c r="D143" s="26" t="s">
        <v>36</v>
      </c>
      <c r="E143" s="40">
        <v>7</v>
      </c>
      <c r="F143" s="50" t="s">
        <v>361</v>
      </c>
      <c r="G143" s="50">
        <v>75460393</v>
      </c>
      <c r="H143" s="50" t="s">
        <v>27</v>
      </c>
      <c r="I143" s="50" t="s">
        <v>26</v>
      </c>
      <c r="J143" s="15">
        <v>5.1999999999999998E-2</v>
      </c>
      <c r="K143" s="15">
        <v>1.4980599999999999</v>
      </c>
      <c r="L143" s="15">
        <v>0.1018418</v>
      </c>
      <c r="M143" s="27">
        <v>6.9245299999999998E-44</v>
      </c>
      <c r="N143" s="28">
        <v>7</v>
      </c>
      <c r="O143" s="29">
        <v>75440982</v>
      </c>
      <c r="P143" s="29">
        <v>75452674</v>
      </c>
      <c r="Q143" s="29" t="s">
        <v>59</v>
      </c>
      <c r="R143" s="30" t="s">
        <v>357</v>
      </c>
    </row>
    <row r="144" spans="1:18" x14ac:dyDescent="0.2">
      <c r="A144" s="50" t="s">
        <v>54</v>
      </c>
      <c r="B144" s="31" t="s">
        <v>357</v>
      </c>
      <c r="C144" s="50" t="s">
        <v>358</v>
      </c>
      <c r="D144" s="26" t="s">
        <v>36</v>
      </c>
      <c r="E144" s="40">
        <v>7</v>
      </c>
      <c r="F144" s="50" t="s">
        <v>362</v>
      </c>
      <c r="G144" s="50">
        <v>75483959</v>
      </c>
      <c r="H144" s="50" t="s">
        <v>38</v>
      </c>
      <c r="I144" s="50" t="s">
        <v>33</v>
      </c>
      <c r="J144" s="15">
        <v>0.30099999999999999</v>
      </c>
      <c r="K144" s="15">
        <v>0.42591469999999998</v>
      </c>
      <c r="L144" s="15">
        <v>4.4693139999999999E-2</v>
      </c>
      <c r="M144" s="27">
        <v>1.5430320000000001E-20</v>
      </c>
      <c r="N144" s="28">
        <v>7</v>
      </c>
      <c r="O144" s="29">
        <v>75440982</v>
      </c>
      <c r="P144" s="29">
        <v>75452674</v>
      </c>
      <c r="Q144" s="29" t="s">
        <v>59</v>
      </c>
      <c r="R144" s="30" t="s">
        <v>357</v>
      </c>
    </row>
    <row r="145" spans="1:18" x14ac:dyDescent="0.2">
      <c r="A145" s="50" t="s">
        <v>21</v>
      </c>
      <c r="B145" s="31" t="s">
        <v>363</v>
      </c>
      <c r="C145" s="50" t="s">
        <v>364</v>
      </c>
      <c r="D145" s="26" t="s">
        <v>36</v>
      </c>
      <c r="E145" s="40">
        <v>3</v>
      </c>
      <c r="F145" s="50" t="s">
        <v>365</v>
      </c>
      <c r="G145" s="50">
        <v>195800811</v>
      </c>
      <c r="H145" s="50" t="s">
        <v>38</v>
      </c>
      <c r="I145" s="50" t="s">
        <v>33</v>
      </c>
      <c r="J145" s="15">
        <v>0.32300000000000001</v>
      </c>
      <c r="K145" s="15">
        <v>-0.41551579999999999</v>
      </c>
      <c r="L145" s="15">
        <v>5.5529490000000001E-2</v>
      </c>
      <c r="M145" s="27">
        <v>1.7876450000000001E-13</v>
      </c>
      <c r="N145" s="28">
        <v>3</v>
      </c>
      <c r="O145" s="29">
        <v>195754053</v>
      </c>
      <c r="P145" s="29">
        <v>195809060</v>
      </c>
      <c r="Q145" s="29" t="s">
        <v>59</v>
      </c>
      <c r="R145" s="30" t="s">
        <v>366</v>
      </c>
    </row>
    <row r="146" spans="1:18" x14ac:dyDescent="0.2">
      <c r="A146" s="50" t="s">
        <v>21</v>
      </c>
      <c r="B146" s="50" t="s">
        <v>363</v>
      </c>
      <c r="C146" s="50" t="s">
        <v>364</v>
      </c>
      <c r="D146" s="26" t="s">
        <v>24</v>
      </c>
      <c r="E146" s="40">
        <v>20</v>
      </c>
      <c r="F146" s="50" t="s">
        <v>367</v>
      </c>
      <c r="G146" s="50">
        <v>37658265</v>
      </c>
      <c r="H146" s="50" t="s">
        <v>38</v>
      </c>
      <c r="I146" s="50" t="s">
        <v>33</v>
      </c>
      <c r="J146" s="15">
        <v>7.9000000000000001E-2</v>
      </c>
      <c r="K146" s="15">
        <v>-0.57306760000000001</v>
      </c>
      <c r="L146" s="15">
        <v>9.3441200000000002E-2</v>
      </c>
      <c r="M146" s="27">
        <v>1.3104790000000001E-9</v>
      </c>
      <c r="N146" s="28">
        <v>3</v>
      </c>
      <c r="O146" s="29">
        <v>195754053</v>
      </c>
      <c r="P146" s="29">
        <v>195809060</v>
      </c>
      <c r="Q146" s="29" t="s">
        <v>59</v>
      </c>
      <c r="R146" s="30" t="s">
        <v>366</v>
      </c>
    </row>
    <row r="147" spans="1:18" x14ac:dyDescent="0.2">
      <c r="A147" s="50" t="s">
        <v>39</v>
      </c>
      <c r="B147" s="50" t="s">
        <v>363</v>
      </c>
      <c r="C147" s="50" t="s">
        <v>364</v>
      </c>
      <c r="D147" s="26" t="s">
        <v>24</v>
      </c>
      <c r="E147" s="40">
        <v>3</v>
      </c>
      <c r="F147" s="50" t="s">
        <v>368</v>
      </c>
      <c r="G147" s="50">
        <v>13124993</v>
      </c>
      <c r="H147" s="50" t="s">
        <v>38</v>
      </c>
      <c r="I147" s="50" t="s">
        <v>26</v>
      </c>
      <c r="J147" s="15">
        <v>0.25600000000000001</v>
      </c>
      <c r="K147" s="15">
        <v>-0.3258663</v>
      </c>
      <c r="L147" s="15">
        <v>5.7171359999999997E-2</v>
      </c>
      <c r="M147" s="27">
        <v>1.6447809999999998E-8</v>
      </c>
      <c r="N147" s="28">
        <v>3</v>
      </c>
      <c r="O147" s="29">
        <v>195754053</v>
      </c>
      <c r="P147" s="29">
        <v>195809060</v>
      </c>
      <c r="Q147" s="29" t="s">
        <v>59</v>
      </c>
      <c r="R147" s="30" t="s">
        <v>366</v>
      </c>
    </row>
    <row r="148" spans="1:18" x14ac:dyDescent="0.2">
      <c r="A148" s="50" t="s">
        <v>21</v>
      </c>
      <c r="B148" s="50" t="s">
        <v>369</v>
      </c>
      <c r="C148" s="50" t="s">
        <v>370</v>
      </c>
      <c r="D148" s="26" t="s">
        <v>36</v>
      </c>
      <c r="E148" s="40">
        <v>8</v>
      </c>
      <c r="F148" s="50" t="s">
        <v>371</v>
      </c>
      <c r="G148" s="50">
        <v>22932122</v>
      </c>
      <c r="H148" s="50" t="s">
        <v>27</v>
      </c>
      <c r="I148" s="50" t="s">
        <v>33</v>
      </c>
      <c r="J148" s="15">
        <v>0.26400000000000001</v>
      </c>
      <c r="K148" s="15">
        <v>-0.32901429999999998</v>
      </c>
      <c r="L148" s="15">
        <v>5.790915E-2</v>
      </c>
      <c r="M148" s="27">
        <v>1.822713E-8</v>
      </c>
      <c r="N148" s="28">
        <v>8</v>
      </c>
      <c r="O148" s="29">
        <v>22941867</v>
      </c>
      <c r="P148" s="29">
        <v>22974950</v>
      </c>
      <c r="Q148" s="29" t="s">
        <v>28</v>
      </c>
      <c r="R148" s="30" t="s">
        <v>369</v>
      </c>
    </row>
    <row r="149" spans="1:18" x14ac:dyDescent="0.2">
      <c r="A149" s="50" t="s">
        <v>21</v>
      </c>
      <c r="B149" s="50" t="s">
        <v>369</v>
      </c>
      <c r="C149" s="50" t="s">
        <v>370</v>
      </c>
      <c r="D149" s="26" t="s">
        <v>24</v>
      </c>
      <c r="E149" s="40">
        <v>19</v>
      </c>
      <c r="F149" s="50" t="s">
        <v>372</v>
      </c>
      <c r="G149" s="50">
        <v>44153100</v>
      </c>
      <c r="H149" s="50" t="s">
        <v>26</v>
      </c>
      <c r="I149" s="50" t="s">
        <v>27</v>
      </c>
      <c r="J149" s="15">
        <v>0.13900000000000001</v>
      </c>
      <c r="K149" s="15">
        <v>-1.3140940000000001</v>
      </c>
      <c r="L149" s="15">
        <v>5.7874849999999999E-2</v>
      </c>
      <c r="M149" s="27">
        <v>6.4922139999999999E-90</v>
      </c>
      <c r="N149" s="28">
        <v>8</v>
      </c>
      <c r="O149" s="29">
        <v>22941867</v>
      </c>
      <c r="P149" s="29">
        <v>22974950</v>
      </c>
      <c r="Q149" s="29" t="s">
        <v>28</v>
      </c>
      <c r="R149" s="30" t="s">
        <v>369</v>
      </c>
    </row>
    <row r="150" spans="1:18" x14ac:dyDescent="0.2">
      <c r="A150" s="50" t="s">
        <v>21</v>
      </c>
      <c r="B150" s="50" t="s">
        <v>373</v>
      </c>
      <c r="C150" s="50" t="s">
        <v>374</v>
      </c>
      <c r="D150" s="26" t="s">
        <v>36</v>
      </c>
      <c r="E150" s="40">
        <v>19</v>
      </c>
      <c r="F150" s="50" t="s">
        <v>375</v>
      </c>
      <c r="G150" s="50">
        <v>18484080</v>
      </c>
      <c r="H150" s="50" t="s">
        <v>26</v>
      </c>
      <c r="I150" s="50" t="s">
        <v>27</v>
      </c>
      <c r="J150" s="15">
        <v>0.14599999999999999</v>
      </c>
      <c r="K150" s="15">
        <v>0.52525239999999995</v>
      </c>
      <c r="L150" s="15">
        <v>6.8777110000000002E-2</v>
      </c>
      <c r="M150" s="27">
        <v>5.878135E-14</v>
      </c>
      <c r="N150" s="28">
        <v>19</v>
      </c>
      <c r="O150" s="29">
        <v>18485540</v>
      </c>
      <c r="P150" s="29">
        <v>18499986</v>
      </c>
      <c r="Q150" s="29" t="s">
        <v>28</v>
      </c>
      <c r="R150" s="30" t="s">
        <v>376</v>
      </c>
    </row>
    <row r="151" spans="1:18" x14ac:dyDescent="0.2">
      <c r="A151" s="50" t="s">
        <v>21</v>
      </c>
      <c r="B151" s="50" t="s">
        <v>377</v>
      </c>
      <c r="C151" s="50" t="s">
        <v>378</v>
      </c>
      <c r="D151" s="26" t="s">
        <v>24</v>
      </c>
      <c r="E151" s="40">
        <v>9</v>
      </c>
      <c r="F151" s="50" t="s">
        <v>379</v>
      </c>
      <c r="G151" s="50">
        <v>136141870</v>
      </c>
      <c r="H151" s="50" t="s">
        <v>38</v>
      </c>
      <c r="I151" s="50" t="s">
        <v>33</v>
      </c>
      <c r="J151" s="15">
        <v>0.151</v>
      </c>
      <c r="K151" s="15">
        <v>-1.1179060000000001</v>
      </c>
      <c r="L151" s="15">
        <v>5.8674900000000002E-2</v>
      </c>
      <c r="M151" s="27">
        <v>7.3457719999999996E-68</v>
      </c>
      <c r="N151" s="28">
        <v>1</v>
      </c>
      <c r="O151" s="29">
        <v>169691781</v>
      </c>
      <c r="P151" s="29">
        <v>169733846</v>
      </c>
      <c r="Q151" s="29" t="s">
        <v>59</v>
      </c>
      <c r="R151" s="30" t="s">
        <v>377</v>
      </c>
    </row>
    <row r="152" spans="1:18" x14ac:dyDescent="0.2">
      <c r="A152" s="50" t="s">
        <v>21</v>
      </c>
      <c r="B152" s="50" t="s">
        <v>380</v>
      </c>
      <c r="C152" s="50" t="s">
        <v>381</v>
      </c>
      <c r="D152" s="26" t="s">
        <v>36</v>
      </c>
      <c r="E152" s="40">
        <v>19</v>
      </c>
      <c r="F152" s="50" t="s">
        <v>382</v>
      </c>
      <c r="G152" s="50">
        <v>831815</v>
      </c>
      <c r="H152" s="50" t="s">
        <v>26</v>
      </c>
      <c r="I152" s="50" t="s">
        <v>283</v>
      </c>
      <c r="J152" s="15">
        <v>0.01</v>
      </c>
      <c r="K152" s="15">
        <v>-1.4868300000000001</v>
      </c>
      <c r="L152" s="15">
        <v>0.24744830000000001</v>
      </c>
      <c r="M152" s="27">
        <v>2.7541909999999999E-9</v>
      </c>
      <c r="N152" s="28">
        <v>19</v>
      </c>
      <c r="O152" s="29">
        <v>825096</v>
      </c>
      <c r="P152" s="29">
        <v>832018</v>
      </c>
      <c r="Q152" s="29" t="s">
        <v>28</v>
      </c>
      <c r="R152" s="30" t="s">
        <v>380</v>
      </c>
    </row>
    <row r="153" spans="1:18" x14ac:dyDescent="0.2">
      <c r="A153" s="50" t="s">
        <v>21</v>
      </c>
      <c r="B153" s="50" t="s">
        <v>383</v>
      </c>
      <c r="C153" s="50" t="s">
        <v>384</v>
      </c>
      <c r="D153" s="26" t="s">
        <v>36</v>
      </c>
      <c r="E153" s="40">
        <v>14</v>
      </c>
      <c r="F153" s="50" t="s">
        <v>385</v>
      </c>
      <c r="G153" s="50">
        <v>101176212</v>
      </c>
      <c r="H153" s="50" t="s">
        <v>33</v>
      </c>
      <c r="I153" s="50" t="s">
        <v>26</v>
      </c>
      <c r="J153" s="15">
        <v>0.44</v>
      </c>
      <c r="K153" s="15">
        <v>0.54877169999999997</v>
      </c>
      <c r="L153" s="15">
        <v>5.0044480000000002E-2</v>
      </c>
      <c r="M153" s="27">
        <v>2.7295550000000001E-26</v>
      </c>
      <c r="N153" s="28">
        <v>14</v>
      </c>
      <c r="O153" s="29">
        <v>101192041</v>
      </c>
      <c r="P153" s="29">
        <v>101204561</v>
      </c>
      <c r="Q153" s="29" t="s">
        <v>28</v>
      </c>
      <c r="R153" s="30" t="s">
        <v>386</v>
      </c>
    </row>
    <row r="154" spans="1:18" x14ac:dyDescent="0.2">
      <c r="A154" s="50" t="s">
        <v>21</v>
      </c>
      <c r="B154" s="31" t="s">
        <v>387</v>
      </c>
      <c r="C154" s="50" t="s">
        <v>388</v>
      </c>
      <c r="D154" s="26" t="s">
        <v>36</v>
      </c>
      <c r="E154" s="40">
        <v>11</v>
      </c>
      <c r="F154" s="50" t="s">
        <v>389</v>
      </c>
      <c r="G154" s="50">
        <v>14038621</v>
      </c>
      <c r="H154" s="50" t="s">
        <v>27</v>
      </c>
      <c r="I154" s="50" t="s">
        <v>26</v>
      </c>
      <c r="J154" s="15">
        <v>0.28599999999999998</v>
      </c>
      <c r="K154" s="15">
        <v>0.35870730000000001</v>
      </c>
      <c r="L154" s="15">
        <v>5.352664E-2</v>
      </c>
      <c r="M154" s="27">
        <v>3.7416259999999998E-11</v>
      </c>
      <c r="N154" s="28">
        <v>11</v>
      </c>
      <c r="O154" s="29">
        <v>13984235</v>
      </c>
      <c r="P154" s="29">
        <v>14289430</v>
      </c>
      <c r="Q154" s="29" t="s">
        <v>28</v>
      </c>
      <c r="R154" s="30" t="s">
        <v>387</v>
      </c>
    </row>
    <row r="155" spans="1:18" x14ac:dyDescent="0.2">
      <c r="A155" s="50" t="s">
        <v>39</v>
      </c>
      <c r="B155" s="50" t="s">
        <v>390</v>
      </c>
      <c r="C155" s="50" t="s">
        <v>391</v>
      </c>
      <c r="D155" s="26" t="s">
        <v>36</v>
      </c>
      <c r="E155" s="40">
        <v>17</v>
      </c>
      <c r="F155" s="50" t="s">
        <v>392</v>
      </c>
      <c r="G155" s="50">
        <v>56345363</v>
      </c>
      <c r="H155" s="50" t="s">
        <v>38</v>
      </c>
      <c r="I155" s="50" t="s">
        <v>33</v>
      </c>
      <c r="J155" s="15">
        <v>5.6000000000000001E-2</v>
      </c>
      <c r="K155" s="15">
        <v>-0.7906995</v>
      </c>
      <c r="L155" s="15">
        <v>0.1013381</v>
      </c>
      <c r="M155" s="27">
        <v>1.7456929999999999E-14</v>
      </c>
      <c r="N155" s="28">
        <v>17</v>
      </c>
      <c r="O155" s="29">
        <v>56347216</v>
      </c>
      <c r="P155" s="29">
        <v>56358296</v>
      </c>
      <c r="Q155" s="29" t="s">
        <v>59</v>
      </c>
      <c r="R155" s="30" t="s">
        <v>390</v>
      </c>
    </row>
    <row r="156" spans="1:18" x14ac:dyDescent="0.2">
      <c r="A156" s="50" t="s">
        <v>54</v>
      </c>
      <c r="B156" s="50" t="s">
        <v>390</v>
      </c>
      <c r="C156" s="50" t="s">
        <v>391</v>
      </c>
      <c r="D156" s="26" t="s">
        <v>36</v>
      </c>
      <c r="E156" s="40">
        <v>17</v>
      </c>
      <c r="F156" s="50" t="s">
        <v>393</v>
      </c>
      <c r="G156" s="50">
        <v>56352981</v>
      </c>
      <c r="H156" s="50" t="s">
        <v>33</v>
      </c>
      <c r="I156" s="50" t="s">
        <v>394</v>
      </c>
      <c r="J156" s="15">
        <v>1.7999999999999999E-2</v>
      </c>
      <c r="K156" s="15">
        <v>-1.107939</v>
      </c>
      <c r="L156" s="15">
        <v>0.1743526</v>
      </c>
      <c r="M156" s="27">
        <v>3.3780830000000002E-10</v>
      </c>
      <c r="N156" s="28">
        <v>17</v>
      </c>
      <c r="O156" s="29">
        <v>56347216</v>
      </c>
      <c r="P156" s="29">
        <v>56358296</v>
      </c>
      <c r="Q156" s="29" t="s">
        <v>59</v>
      </c>
      <c r="R156" s="30" t="s">
        <v>390</v>
      </c>
    </row>
    <row r="157" spans="1:18" x14ac:dyDescent="0.2">
      <c r="A157" s="50" t="s">
        <v>21</v>
      </c>
      <c r="B157" s="50" t="s">
        <v>390</v>
      </c>
      <c r="C157" s="50" t="s">
        <v>391</v>
      </c>
      <c r="D157" s="26" t="s">
        <v>36</v>
      </c>
      <c r="E157" s="40">
        <v>17</v>
      </c>
      <c r="F157" s="50" t="s">
        <v>395</v>
      </c>
      <c r="G157" s="50">
        <v>56358429</v>
      </c>
      <c r="H157" s="50" t="s">
        <v>38</v>
      </c>
      <c r="I157" s="50" t="s">
        <v>33</v>
      </c>
      <c r="J157" s="15">
        <v>0.13500000000000001</v>
      </c>
      <c r="K157" s="15">
        <v>-0.61358800000000002</v>
      </c>
      <c r="L157" s="15">
        <v>7.3318010000000003E-2</v>
      </c>
      <c r="M157" s="27">
        <v>2.318829E-16</v>
      </c>
      <c r="N157" s="28">
        <v>17</v>
      </c>
      <c r="O157" s="29">
        <v>56347216</v>
      </c>
      <c r="P157" s="29">
        <v>56358296</v>
      </c>
      <c r="Q157" s="29" t="s">
        <v>59</v>
      </c>
      <c r="R157" s="30" t="s">
        <v>390</v>
      </c>
    </row>
    <row r="158" spans="1:18" x14ac:dyDescent="0.2">
      <c r="A158" s="50" t="s">
        <v>21</v>
      </c>
      <c r="B158" s="50" t="s">
        <v>396</v>
      </c>
      <c r="C158" s="50" t="s">
        <v>397</v>
      </c>
      <c r="D158" s="26" t="s">
        <v>24</v>
      </c>
      <c r="E158" s="40">
        <v>2</v>
      </c>
      <c r="F158" s="50" t="s">
        <v>398</v>
      </c>
      <c r="G158" s="50">
        <v>111811665</v>
      </c>
      <c r="H158" s="50" t="s">
        <v>38</v>
      </c>
      <c r="I158" s="50" t="s">
        <v>33</v>
      </c>
      <c r="J158" s="15">
        <v>0.34699999999999998</v>
      </c>
      <c r="K158" s="15">
        <v>0.3234957</v>
      </c>
      <c r="L158" s="15">
        <v>5.5191659999999997E-2</v>
      </c>
      <c r="M158" s="27">
        <v>6.5243760000000001E-9</v>
      </c>
      <c r="N158" s="28">
        <v>17</v>
      </c>
      <c r="O158" s="29">
        <v>4636820</v>
      </c>
      <c r="P158" s="29">
        <v>4643217</v>
      </c>
      <c r="Q158" s="29" t="s">
        <v>59</v>
      </c>
      <c r="R158" s="30" t="s">
        <v>396</v>
      </c>
    </row>
    <row r="159" spans="1:18" x14ac:dyDescent="0.2">
      <c r="A159" s="50" t="s">
        <v>54</v>
      </c>
      <c r="B159" s="50" t="s">
        <v>399</v>
      </c>
      <c r="C159" s="50" t="s">
        <v>400</v>
      </c>
      <c r="D159" s="26" t="s">
        <v>36</v>
      </c>
      <c r="E159" s="40">
        <v>1</v>
      </c>
      <c r="F159" s="50" t="s">
        <v>401</v>
      </c>
      <c r="G159" s="50">
        <v>154382049</v>
      </c>
      <c r="H159" s="50" t="s">
        <v>26</v>
      </c>
      <c r="I159" s="50" t="s">
        <v>38</v>
      </c>
      <c r="J159" s="15">
        <v>0.22500000000000001</v>
      </c>
      <c r="K159" s="15">
        <v>-0.20704620000000001</v>
      </c>
      <c r="L159" s="15">
        <v>3.1778559999999997E-2</v>
      </c>
      <c r="M159" s="27">
        <v>1.230992E-10</v>
      </c>
      <c r="N159" s="28">
        <v>1</v>
      </c>
      <c r="O159" s="29">
        <v>154377668</v>
      </c>
      <c r="P159" s="29">
        <v>154441926</v>
      </c>
      <c r="Q159" s="29" t="s">
        <v>28</v>
      </c>
      <c r="R159" s="30" t="s">
        <v>402</v>
      </c>
    </row>
    <row r="160" spans="1:18" x14ac:dyDescent="0.2">
      <c r="A160" s="50" t="s">
        <v>39</v>
      </c>
      <c r="B160" s="50" t="s">
        <v>399</v>
      </c>
      <c r="C160" s="50" t="s">
        <v>400</v>
      </c>
      <c r="D160" s="26" t="s">
        <v>36</v>
      </c>
      <c r="E160" s="40">
        <v>1</v>
      </c>
      <c r="F160" s="50" t="s">
        <v>403</v>
      </c>
      <c r="G160" s="50">
        <v>154394766</v>
      </c>
      <c r="H160" s="50" t="s">
        <v>26</v>
      </c>
      <c r="I160" s="50" t="s">
        <v>27</v>
      </c>
      <c r="J160" s="15">
        <v>0.216</v>
      </c>
      <c r="K160" s="15">
        <v>0.37132199999999999</v>
      </c>
      <c r="L160" s="15">
        <v>3.5062879999999998E-2</v>
      </c>
      <c r="M160" s="27">
        <v>1.0011469999999999E-24</v>
      </c>
      <c r="N160" s="28">
        <v>1</v>
      </c>
      <c r="O160" s="29">
        <v>154377668</v>
      </c>
      <c r="P160" s="29">
        <v>154441926</v>
      </c>
      <c r="Q160" s="29" t="s">
        <v>28</v>
      </c>
      <c r="R160" s="30" t="s">
        <v>402</v>
      </c>
    </row>
    <row r="161" spans="1:18" x14ac:dyDescent="0.2">
      <c r="A161" s="50" t="s">
        <v>21</v>
      </c>
      <c r="B161" s="31" t="s">
        <v>399</v>
      </c>
      <c r="C161" s="50" t="s">
        <v>400</v>
      </c>
      <c r="D161" s="26" t="s">
        <v>36</v>
      </c>
      <c r="E161" s="40">
        <v>1</v>
      </c>
      <c r="F161" s="50" t="s">
        <v>404</v>
      </c>
      <c r="G161" s="50">
        <v>154425456</v>
      </c>
      <c r="H161" s="50" t="s">
        <v>27</v>
      </c>
      <c r="I161" s="50" t="s">
        <v>26</v>
      </c>
      <c r="J161" s="15">
        <v>0.33700000000000002</v>
      </c>
      <c r="K161" s="15">
        <v>1.2478</v>
      </c>
      <c r="L161" s="15">
        <v>3.040988E-2</v>
      </c>
      <c r="M161" s="27">
        <v>2.881919E-205</v>
      </c>
      <c r="N161" s="28">
        <v>1</v>
      </c>
      <c r="O161" s="29">
        <v>154377668</v>
      </c>
      <c r="P161" s="29">
        <v>154441926</v>
      </c>
      <c r="Q161" s="29" t="s">
        <v>28</v>
      </c>
      <c r="R161" s="30" t="s">
        <v>402</v>
      </c>
    </row>
    <row r="162" spans="1:18" x14ac:dyDescent="0.2">
      <c r="A162" s="50" t="s">
        <v>39</v>
      </c>
      <c r="B162" s="50" t="s">
        <v>405</v>
      </c>
      <c r="C162" s="50" t="s">
        <v>406</v>
      </c>
      <c r="D162" s="26" t="s">
        <v>36</v>
      </c>
      <c r="E162" s="40">
        <v>19</v>
      </c>
      <c r="F162" s="50" t="s">
        <v>407</v>
      </c>
      <c r="G162" s="50">
        <v>7733676</v>
      </c>
      <c r="H162" s="50" t="s">
        <v>33</v>
      </c>
      <c r="I162" s="50" t="s">
        <v>27</v>
      </c>
      <c r="J162" s="15">
        <v>1.2E-2</v>
      </c>
      <c r="K162" s="15">
        <v>-1.3243830000000001</v>
      </c>
      <c r="L162" s="15">
        <v>0.21823020000000001</v>
      </c>
      <c r="M162" s="27">
        <v>1.926748E-9</v>
      </c>
      <c r="N162" s="28">
        <v>19</v>
      </c>
      <c r="O162" s="29">
        <v>7733929</v>
      </c>
      <c r="P162" s="29">
        <v>7735340</v>
      </c>
      <c r="Q162" s="29" t="s">
        <v>28</v>
      </c>
      <c r="R162" s="30" t="s">
        <v>405</v>
      </c>
    </row>
    <row r="163" spans="1:18" x14ac:dyDescent="0.2">
      <c r="A163" s="50" t="s">
        <v>21</v>
      </c>
      <c r="B163" s="50" t="s">
        <v>405</v>
      </c>
      <c r="C163" s="50" t="s">
        <v>406</v>
      </c>
      <c r="D163" s="26" t="s">
        <v>36</v>
      </c>
      <c r="E163" s="40">
        <v>19</v>
      </c>
      <c r="F163" s="50" t="s">
        <v>408</v>
      </c>
      <c r="G163" s="50">
        <v>7742802</v>
      </c>
      <c r="H163" s="50" t="s">
        <v>38</v>
      </c>
      <c r="I163" s="50" t="s">
        <v>33</v>
      </c>
      <c r="J163" s="15">
        <v>0.32</v>
      </c>
      <c r="K163" s="15">
        <v>0.35867300000000002</v>
      </c>
      <c r="L163" s="15">
        <v>5.6651739999999999E-2</v>
      </c>
      <c r="M163" s="27">
        <v>3.9017020000000002E-10</v>
      </c>
      <c r="N163" s="28">
        <v>19</v>
      </c>
      <c r="O163" s="29">
        <v>7733929</v>
      </c>
      <c r="P163" s="29">
        <v>7735340</v>
      </c>
      <c r="Q163" s="29" t="s">
        <v>28</v>
      </c>
      <c r="R163" s="30" t="s">
        <v>405</v>
      </c>
    </row>
    <row r="164" spans="1:18" x14ac:dyDescent="0.2">
      <c r="A164" s="50" t="s">
        <v>21</v>
      </c>
      <c r="B164" s="50" t="s">
        <v>405</v>
      </c>
      <c r="C164" s="50" t="s">
        <v>406</v>
      </c>
      <c r="D164" s="26" t="s">
        <v>24</v>
      </c>
      <c r="E164" s="40">
        <v>6</v>
      </c>
      <c r="F164" s="50" t="s">
        <v>409</v>
      </c>
      <c r="G164" s="50">
        <v>144387226</v>
      </c>
      <c r="H164" s="50" t="s">
        <v>27</v>
      </c>
      <c r="I164" s="50" t="s">
        <v>26</v>
      </c>
      <c r="J164" s="15">
        <v>5.8999999999999997E-2</v>
      </c>
      <c r="K164" s="15">
        <v>0.60389660000000001</v>
      </c>
      <c r="L164" s="15">
        <v>0.1086625</v>
      </c>
      <c r="M164" s="27">
        <v>3.6429790000000002E-8</v>
      </c>
      <c r="N164" s="28">
        <v>19</v>
      </c>
      <c r="O164" s="29">
        <v>7733929</v>
      </c>
      <c r="P164" s="29">
        <v>7735340</v>
      </c>
      <c r="Q164" s="29" t="s">
        <v>28</v>
      </c>
      <c r="R164" s="30" t="s">
        <v>405</v>
      </c>
    </row>
    <row r="165" spans="1:18" x14ac:dyDescent="0.2">
      <c r="A165" s="50" t="s">
        <v>54</v>
      </c>
      <c r="B165" s="50" t="s">
        <v>405</v>
      </c>
      <c r="C165" s="50" t="s">
        <v>406</v>
      </c>
      <c r="D165" s="26" t="s">
        <v>24</v>
      </c>
      <c r="E165" s="40">
        <v>19</v>
      </c>
      <c r="F165" s="50" t="s">
        <v>410</v>
      </c>
      <c r="G165" s="50">
        <v>45378719</v>
      </c>
      <c r="H165" s="50" t="s">
        <v>38</v>
      </c>
      <c r="I165" s="50" t="s">
        <v>33</v>
      </c>
      <c r="J165" s="15">
        <v>1.2999999999999999E-2</v>
      </c>
      <c r="K165" s="15">
        <v>1.2045939999999999</v>
      </c>
      <c r="L165" s="15">
        <v>0.2159462</v>
      </c>
      <c r="M165" s="27">
        <v>3.2510430000000003E-8</v>
      </c>
      <c r="N165" s="28">
        <v>19</v>
      </c>
      <c r="O165" s="29">
        <v>7733929</v>
      </c>
      <c r="P165" s="29">
        <v>7735340</v>
      </c>
      <c r="Q165" s="29" t="s">
        <v>28</v>
      </c>
      <c r="R165" s="30" t="s">
        <v>405</v>
      </c>
    </row>
    <row r="166" spans="1:18" x14ac:dyDescent="0.2">
      <c r="A166" s="50" t="s">
        <v>64</v>
      </c>
      <c r="B166" s="50" t="s">
        <v>411</v>
      </c>
      <c r="C166" s="50" t="s">
        <v>412</v>
      </c>
      <c r="D166" s="26" t="s">
        <v>36</v>
      </c>
      <c r="E166" s="40">
        <v>1</v>
      </c>
      <c r="F166" s="50" t="s">
        <v>413</v>
      </c>
      <c r="G166" s="50">
        <v>203101073</v>
      </c>
      <c r="H166" s="50" t="s">
        <v>27</v>
      </c>
      <c r="I166" s="50" t="s">
        <v>38</v>
      </c>
      <c r="J166" s="15">
        <v>0.28599999999999998</v>
      </c>
      <c r="K166" s="15">
        <v>0.24894620000000001</v>
      </c>
      <c r="L166" s="15">
        <v>4.214992E-2</v>
      </c>
      <c r="M166" s="27">
        <v>5.0875890000000003E-9</v>
      </c>
      <c r="N166" s="28">
        <v>1</v>
      </c>
      <c r="O166" s="29">
        <v>203181954</v>
      </c>
      <c r="P166" s="29">
        <v>203242769</v>
      </c>
      <c r="Q166" s="29" t="s">
        <v>59</v>
      </c>
      <c r="R166" s="30" t="s">
        <v>411</v>
      </c>
    </row>
    <row r="167" spans="1:18" x14ac:dyDescent="0.2">
      <c r="A167" s="50" t="s">
        <v>54</v>
      </c>
      <c r="B167" s="50" t="s">
        <v>411</v>
      </c>
      <c r="C167" s="50" t="s">
        <v>412</v>
      </c>
      <c r="D167" s="26" t="s">
        <v>36</v>
      </c>
      <c r="E167" s="40">
        <v>1</v>
      </c>
      <c r="F167" s="50" t="s">
        <v>414</v>
      </c>
      <c r="G167" s="50">
        <v>203170737</v>
      </c>
      <c r="H167" s="50" t="s">
        <v>38</v>
      </c>
      <c r="I167" s="50" t="s">
        <v>26</v>
      </c>
      <c r="J167" s="15">
        <v>0.182</v>
      </c>
      <c r="K167" s="15">
        <v>-0.60375920000000005</v>
      </c>
      <c r="L167" s="15">
        <v>5.9808470000000002E-2</v>
      </c>
      <c r="M167" s="27">
        <v>1.0845279999999999E-22</v>
      </c>
      <c r="N167" s="28">
        <v>1</v>
      </c>
      <c r="O167" s="29">
        <v>203181954</v>
      </c>
      <c r="P167" s="29">
        <v>203242769</v>
      </c>
      <c r="Q167" s="29" t="s">
        <v>59</v>
      </c>
      <c r="R167" s="30" t="s">
        <v>411</v>
      </c>
    </row>
    <row r="168" spans="1:18" x14ac:dyDescent="0.2">
      <c r="A168" s="50" t="s">
        <v>21</v>
      </c>
      <c r="B168" s="50" t="s">
        <v>411</v>
      </c>
      <c r="C168" s="50" t="s">
        <v>412</v>
      </c>
      <c r="D168" s="26" t="s">
        <v>36</v>
      </c>
      <c r="E168" s="40">
        <v>1</v>
      </c>
      <c r="F168" s="50" t="s">
        <v>415</v>
      </c>
      <c r="G168" s="50">
        <v>203186950</v>
      </c>
      <c r="H168" s="50" t="s">
        <v>416</v>
      </c>
      <c r="I168" s="50" t="s">
        <v>33</v>
      </c>
      <c r="J168" s="15">
        <v>0.13600000000000001</v>
      </c>
      <c r="K168" s="15">
        <v>-1.2730809999999999</v>
      </c>
      <c r="L168" s="15">
        <v>6.7827490000000004E-2</v>
      </c>
      <c r="M168" s="27">
        <v>6.6077780000000002E-66</v>
      </c>
      <c r="N168" s="28">
        <v>1</v>
      </c>
      <c r="O168" s="29">
        <v>203181954</v>
      </c>
      <c r="P168" s="29">
        <v>203242769</v>
      </c>
      <c r="Q168" s="29" t="s">
        <v>59</v>
      </c>
      <c r="R168" s="30" t="s">
        <v>411</v>
      </c>
    </row>
    <row r="169" spans="1:18" x14ac:dyDescent="0.2">
      <c r="A169" s="50" t="s">
        <v>39</v>
      </c>
      <c r="B169" s="50" t="s">
        <v>411</v>
      </c>
      <c r="C169" s="50" t="s">
        <v>412</v>
      </c>
      <c r="D169" s="26" t="s">
        <v>36</v>
      </c>
      <c r="E169" s="40">
        <v>1</v>
      </c>
      <c r="F169" s="50" t="s">
        <v>417</v>
      </c>
      <c r="G169" s="50">
        <v>203198889</v>
      </c>
      <c r="H169" s="50" t="s">
        <v>26</v>
      </c>
      <c r="I169" s="50" t="s">
        <v>280</v>
      </c>
      <c r="J169" s="15">
        <v>7.6999999999999999E-2</v>
      </c>
      <c r="K169" s="15">
        <v>0.75402440000000004</v>
      </c>
      <c r="L169" s="15">
        <v>7.8682089999999996E-2</v>
      </c>
      <c r="M169" s="27">
        <v>1.032421E-20</v>
      </c>
      <c r="N169" s="28">
        <v>1</v>
      </c>
      <c r="O169" s="29">
        <v>203181954</v>
      </c>
      <c r="P169" s="29">
        <v>203242769</v>
      </c>
      <c r="Q169" s="29" t="s">
        <v>59</v>
      </c>
      <c r="R169" s="30" t="s">
        <v>411</v>
      </c>
    </row>
    <row r="170" spans="1:18" x14ac:dyDescent="0.2">
      <c r="A170" s="50" t="s">
        <v>21</v>
      </c>
      <c r="B170" s="50" t="s">
        <v>418</v>
      </c>
      <c r="C170" s="50" t="s">
        <v>419</v>
      </c>
      <c r="D170" s="26" t="s">
        <v>36</v>
      </c>
      <c r="E170" s="40">
        <v>19</v>
      </c>
      <c r="F170" s="50" t="s">
        <v>420</v>
      </c>
      <c r="G170" s="50">
        <v>11691809</v>
      </c>
      <c r="H170" s="50" t="s">
        <v>27</v>
      </c>
      <c r="I170" s="50" t="s">
        <v>26</v>
      </c>
      <c r="J170" s="15">
        <v>0.15</v>
      </c>
      <c r="K170" s="15">
        <v>-0.54467730000000003</v>
      </c>
      <c r="L170" s="15">
        <v>6.9415149999999995E-2</v>
      </c>
      <c r="M170" s="27">
        <v>1.257113E-14</v>
      </c>
      <c r="N170" s="28">
        <v>19</v>
      </c>
      <c r="O170" s="29">
        <v>11685474</v>
      </c>
      <c r="P170" s="29">
        <v>11689823</v>
      </c>
      <c r="Q170" s="29" t="s">
        <v>59</v>
      </c>
      <c r="R170" s="30" t="s">
        <v>421</v>
      </c>
    </row>
    <row r="171" spans="1:18" x14ac:dyDescent="0.2">
      <c r="A171" s="50" t="s">
        <v>21</v>
      </c>
      <c r="B171" s="50" t="s">
        <v>422</v>
      </c>
      <c r="C171" s="50" t="s">
        <v>423</v>
      </c>
      <c r="D171" s="26" t="s">
        <v>36</v>
      </c>
      <c r="E171" s="40">
        <v>10</v>
      </c>
      <c r="F171" s="50" t="s">
        <v>424</v>
      </c>
      <c r="G171" s="50">
        <v>81706324</v>
      </c>
      <c r="H171" s="50" t="s">
        <v>26</v>
      </c>
      <c r="I171" s="50" t="s">
        <v>27</v>
      </c>
      <c r="J171" s="15">
        <v>0.30299999999999999</v>
      </c>
      <c r="K171" s="15">
        <v>-0.8218124</v>
      </c>
      <c r="L171" s="15">
        <v>5.0413430000000002E-2</v>
      </c>
      <c r="M171" s="27">
        <v>6.0420979999999998E-52</v>
      </c>
      <c r="N171" s="28">
        <v>10</v>
      </c>
      <c r="O171" s="29">
        <v>81697495</v>
      </c>
      <c r="P171" s="29">
        <v>81742370</v>
      </c>
      <c r="Q171" s="29" t="s">
        <v>59</v>
      </c>
      <c r="R171" s="30" t="s">
        <v>425</v>
      </c>
    </row>
    <row r="172" spans="1:18" x14ac:dyDescent="0.2">
      <c r="A172" s="50" t="s">
        <v>39</v>
      </c>
      <c r="B172" s="31" t="s">
        <v>422</v>
      </c>
      <c r="C172" s="50" t="s">
        <v>423</v>
      </c>
      <c r="D172" s="26" t="s">
        <v>36</v>
      </c>
      <c r="E172" s="40">
        <v>10</v>
      </c>
      <c r="F172" s="50" t="s">
        <v>426</v>
      </c>
      <c r="G172" s="50">
        <v>81748708</v>
      </c>
      <c r="H172" s="50" t="s">
        <v>38</v>
      </c>
      <c r="I172" s="50" t="s">
        <v>33</v>
      </c>
      <c r="J172" s="15">
        <v>0.36699999999999999</v>
      </c>
      <c r="K172" s="15">
        <v>0.39881369999999999</v>
      </c>
      <c r="L172" s="15">
        <v>4.8696740000000002E-2</v>
      </c>
      <c r="M172" s="27">
        <v>1.0045470000000001E-15</v>
      </c>
      <c r="N172" s="28">
        <v>10</v>
      </c>
      <c r="O172" s="29">
        <v>81697495</v>
      </c>
      <c r="P172" s="29">
        <v>81742370</v>
      </c>
      <c r="Q172" s="29" t="s">
        <v>59</v>
      </c>
      <c r="R172" s="30" t="s">
        <v>425</v>
      </c>
    </row>
    <row r="173" spans="1:18" x14ac:dyDescent="0.2">
      <c r="A173" s="50" t="s">
        <v>21</v>
      </c>
      <c r="B173" s="50" t="s">
        <v>422</v>
      </c>
      <c r="C173" s="50" t="s">
        <v>423</v>
      </c>
      <c r="D173" s="26" t="s">
        <v>24</v>
      </c>
      <c r="E173" s="40">
        <v>6</v>
      </c>
      <c r="F173" s="50" t="s">
        <v>427</v>
      </c>
      <c r="G173" s="50">
        <v>31324375</v>
      </c>
      <c r="H173" s="50" t="s">
        <v>38</v>
      </c>
      <c r="I173" s="50" t="s">
        <v>26</v>
      </c>
      <c r="J173" s="15">
        <v>5.3999999999999999E-2</v>
      </c>
      <c r="K173" s="15">
        <v>0.64600190000000002</v>
      </c>
      <c r="L173" s="15">
        <v>0.1147533</v>
      </c>
      <c r="M173" s="27">
        <v>2.4841969999999999E-8</v>
      </c>
      <c r="N173" s="28">
        <v>10</v>
      </c>
      <c r="O173" s="29">
        <v>81697495</v>
      </c>
      <c r="P173" s="29">
        <v>81742370</v>
      </c>
      <c r="Q173" s="29" t="s">
        <v>59</v>
      </c>
      <c r="R173" s="30" t="s">
        <v>425</v>
      </c>
    </row>
    <row r="174" spans="1:18" s="31" customFormat="1" x14ac:dyDescent="0.2">
      <c r="A174" s="31" t="s">
        <v>21</v>
      </c>
      <c r="B174" s="31" t="s">
        <v>428</v>
      </c>
      <c r="C174" s="31" t="s">
        <v>429</v>
      </c>
      <c r="D174" s="26" t="s">
        <v>36</v>
      </c>
      <c r="E174" s="41">
        <v>2</v>
      </c>
      <c r="F174" s="31" t="s">
        <v>430</v>
      </c>
      <c r="G174" s="31">
        <v>49144591</v>
      </c>
      <c r="H174" s="31" t="s">
        <v>38</v>
      </c>
      <c r="I174" s="31" t="s">
        <v>33</v>
      </c>
      <c r="J174" s="32">
        <v>0.01</v>
      </c>
      <c r="K174" s="32">
        <v>2.4398230000000001</v>
      </c>
      <c r="L174" s="32">
        <v>0.27448990000000001</v>
      </c>
      <c r="M174" s="33">
        <v>3.5363419999999997E-18</v>
      </c>
      <c r="N174" s="34">
        <v>2</v>
      </c>
      <c r="O174" s="35">
        <v>47572296</v>
      </c>
      <c r="P174" s="35">
        <v>47614740</v>
      </c>
      <c r="Q174" s="35" t="s">
        <v>28</v>
      </c>
      <c r="R174" s="36" t="s">
        <v>431</v>
      </c>
    </row>
    <row r="175" spans="1:18" x14ac:dyDescent="0.2">
      <c r="A175" s="50" t="s">
        <v>21</v>
      </c>
      <c r="B175" s="50" t="s">
        <v>428</v>
      </c>
      <c r="C175" s="50" t="s">
        <v>429</v>
      </c>
      <c r="D175" s="26" t="s">
        <v>24</v>
      </c>
      <c r="E175" s="40">
        <v>13</v>
      </c>
      <c r="F175" s="50" t="s">
        <v>98</v>
      </c>
      <c r="G175" s="50">
        <v>103701690</v>
      </c>
      <c r="H175" s="50" t="s">
        <v>27</v>
      </c>
      <c r="I175" s="50" t="s">
        <v>26</v>
      </c>
      <c r="J175" s="15">
        <v>5.1999999999999998E-2</v>
      </c>
      <c r="K175" s="15">
        <v>-1.04514</v>
      </c>
      <c r="L175" s="15">
        <v>0.1168756</v>
      </c>
      <c r="M175" s="27">
        <v>2.2677639999999998E-18</v>
      </c>
      <c r="N175" s="28">
        <v>2</v>
      </c>
      <c r="O175" s="29">
        <v>47572296</v>
      </c>
      <c r="P175" s="29">
        <v>47614740</v>
      </c>
      <c r="Q175" s="29" t="s">
        <v>28</v>
      </c>
      <c r="R175" s="30" t="s">
        <v>431</v>
      </c>
    </row>
    <row r="176" spans="1:18" x14ac:dyDescent="0.2">
      <c r="A176" s="50" t="s">
        <v>39</v>
      </c>
      <c r="B176" s="50" t="s">
        <v>432</v>
      </c>
      <c r="C176" s="50" t="s">
        <v>433</v>
      </c>
      <c r="D176" s="26" t="s">
        <v>36</v>
      </c>
      <c r="E176" s="40">
        <v>15</v>
      </c>
      <c r="F176" s="50" t="s">
        <v>434</v>
      </c>
      <c r="G176" s="50">
        <v>90327226</v>
      </c>
      <c r="H176" s="50" t="s">
        <v>38</v>
      </c>
      <c r="I176" s="50" t="s">
        <v>33</v>
      </c>
      <c r="J176" s="15">
        <v>0.439</v>
      </c>
      <c r="K176" s="15">
        <v>-0.33171119999999998</v>
      </c>
      <c r="L176" s="15">
        <v>4.8630550000000002E-2</v>
      </c>
      <c r="M176" s="27">
        <v>1.6970420000000001E-11</v>
      </c>
      <c r="N176" s="28">
        <v>15</v>
      </c>
      <c r="O176" s="29">
        <v>90328119</v>
      </c>
      <c r="P176" s="29">
        <v>90358633</v>
      </c>
      <c r="Q176" s="29" t="s">
        <v>59</v>
      </c>
      <c r="R176" s="30" t="s">
        <v>435</v>
      </c>
    </row>
    <row r="177" spans="1:18" x14ac:dyDescent="0.2">
      <c r="A177" s="50" t="s">
        <v>21</v>
      </c>
      <c r="B177" s="50" t="s">
        <v>432</v>
      </c>
      <c r="C177" s="50" t="s">
        <v>433</v>
      </c>
      <c r="D177" s="26" t="s">
        <v>36</v>
      </c>
      <c r="E177" s="40">
        <v>15</v>
      </c>
      <c r="F177" s="50" t="s">
        <v>436</v>
      </c>
      <c r="G177" s="50">
        <v>90328305</v>
      </c>
      <c r="H177" s="50" t="s">
        <v>33</v>
      </c>
      <c r="I177" s="50" t="s">
        <v>38</v>
      </c>
      <c r="J177" s="15">
        <v>8.2000000000000003E-2</v>
      </c>
      <c r="K177" s="15">
        <v>0.96475719999999998</v>
      </c>
      <c r="L177" s="15">
        <v>8.5631100000000002E-2</v>
      </c>
      <c r="M177" s="27">
        <v>1.4301319999999999E-27</v>
      </c>
      <c r="N177" s="28">
        <v>15</v>
      </c>
      <c r="O177" s="29">
        <v>90328119</v>
      </c>
      <c r="P177" s="29">
        <v>90358633</v>
      </c>
      <c r="Q177" s="29" t="s">
        <v>59</v>
      </c>
      <c r="R177" s="30" t="s">
        <v>435</v>
      </c>
    </row>
    <row r="178" spans="1:18" x14ac:dyDescent="0.2">
      <c r="A178" s="50" t="s">
        <v>21</v>
      </c>
      <c r="B178" s="50" t="s">
        <v>437</v>
      </c>
      <c r="C178" s="50" t="s">
        <v>438</v>
      </c>
      <c r="D178" s="26" t="s">
        <v>24</v>
      </c>
      <c r="E178" s="40">
        <v>17</v>
      </c>
      <c r="F178" s="50" t="s">
        <v>439</v>
      </c>
      <c r="G178" s="50">
        <v>7571752</v>
      </c>
      <c r="H178" s="50" t="s">
        <v>26</v>
      </c>
      <c r="I178" s="50" t="s">
        <v>38</v>
      </c>
      <c r="J178" s="15">
        <v>2.9000000000000001E-2</v>
      </c>
      <c r="K178" s="15">
        <v>0.84455190000000002</v>
      </c>
      <c r="L178" s="15">
        <v>0.1464589</v>
      </c>
      <c r="M178" s="27">
        <v>1.125776E-8</v>
      </c>
      <c r="N178" s="28">
        <v>19</v>
      </c>
      <c r="O178" s="29">
        <v>41725107</v>
      </c>
      <c r="P178" s="29">
        <v>41767671</v>
      </c>
      <c r="Q178" s="29" t="s">
        <v>28</v>
      </c>
      <c r="R178" s="30" t="s">
        <v>437</v>
      </c>
    </row>
    <row r="179" spans="1:18" x14ac:dyDescent="0.2">
      <c r="A179" s="50" t="s">
        <v>21</v>
      </c>
      <c r="B179" s="31" t="s">
        <v>440</v>
      </c>
      <c r="C179" s="50" t="s">
        <v>441</v>
      </c>
      <c r="D179" s="26" t="s">
        <v>36</v>
      </c>
      <c r="E179" s="40">
        <v>2</v>
      </c>
      <c r="F179" s="50" t="s">
        <v>442</v>
      </c>
      <c r="G179" s="50">
        <v>102735706</v>
      </c>
      <c r="H179" s="50" t="s">
        <v>27</v>
      </c>
      <c r="I179" s="50" t="s">
        <v>38</v>
      </c>
      <c r="J179" s="15">
        <v>0.48699999999999999</v>
      </c>
      <c r="K179" s="15">
        <v>-0.28069139999999998</v>
      </c>
      <c r="L179" s="15">
        <v>5.0200019999999998E-2</v>
      </c>
      <c r="M179" s="27">
        <v>3.0184520000000001E-8</v>
      </c>
      <c r="N179" s="28">
        <v>2</v>
      </c>
      <c r="O179" s="29">
        <v>102681003</v>
      </c>
      <c r="P179" s="29">
        <v>102796334</v>
      </c>
      <c r="Q179" s="29" t="s">
        <v>28</v>
      </c>
      <c r="R179" s="30" t="s">
        <v>443</v>
      </c>
    </row>
    <row r="180" spans="1:18" x14ac:dyDescent="0.2">
      <c r="A180" s="50" t="s">
        <v>21</v>
      </c>
      <c r="B180" s="50" t="s">
        <v>444</v>
      </c>
      <c r="C180" s="50" t="s">
        <v>445</v>
      </c>
      <c r="D180" s="26" t="s">
        <v>36</v>
      </c>
      <c r="E180" s="40">
        <v>10</v>
      </c>
      <c r="F180" s="50" t="s">
        <v>446</v>
      </c>
      <c r="G180" s="50">
        <v>90782922</v>
      </c>
      <c r="H180" s="50" t="s">
        <v>38</v>
      </c>
      <c r="I180" s="50" t="s">
        <v>27</v>
      </c>
      <c r="J180" s="15">
        <v>0.39</v>
      </c>
      <c r="K180" s="15">
        <v>0.3346691</v>
      </c>
      <c r="L180" s="15">
        <v>4.9516730000000002E-2</v>
      </c>
      <c r="M180" s="27">
        <v>2.5559169999999999E-11</v>
      </c>
      <c r="N180" s="28">
        <v>10</v>
      </c>
      <c r="O180" s="29">
        <v>90750338</v>
      </c>
      <c r="P180" s="29">
        <v>90775542</v>
      </c>
      <c r="Q180" s="29" t="s">
        <v>28</v>
      </c>
      <c r="R180" s="30" t="s">
        <v>444</v>
      </c>
    </row>
    <row r="181" spans="1:18" x14ac:dyDescent="0.2">
      <c r="A181" s="50" t="s">
        <v>21</v>
      </c>
      <c r="B181" s="50" t="s">
        <v>447</v>
      </c>
      <c r="C181" s="50" t="s">
        <v>448</v>
      </c>
      <c r="D181" s="26" t="s">
        <v>24</v>
      </c>
      <c r="E181" s="40">
        <v>6</v>
      </c>
      <c r="F181" s="50" t="s">
        <v>449</v>
      </c>
      <c r="G181" s="50">
        <v>34164199</v>
      </c>
      <c r="H181" s="50" t="s">
        <v>26</v>
      </c>
      <c r="I181" s="50" t="s">
        <v>450</v>
      </c>
      <c r="J181" s="15">
        <v>0.01</v>
      </c>
      <c r="K181" s="15">
        <v>1.411818</v>
      </c>
      <c r="L181" s="15">
        <v>0.2496409</v>
      </c>
      <c r="M181" s="27">
        <v>2.111805E-8</v>
      </c>
      <c r="N181" s="28">
        <v>13</v>
      </c>
      <c r="O181" s="29">
        <v>108903587</v>
      </c>
      <c r="P181" s="29">
        <v>108960832</v>
      </c>
      <c r="Q181" s="29" t="s">
        <v>28</v>
      </c>
      <c r="R181" s="30" t="s">
        <v>447</v>
      </c>
    </row>
    <row r="182" spans="1:18" x14ac:dyDescent="0.2">
      <c r="A182" s="50" t="s">
        <v>39</v>
      </c>
      <c r="B182" s="50" t="s">
        <v>451</v>
      </c>
      <c r="C182" s="50" t="s">
        <v>452</v>
      </c>
      <c r="D182" s="26" t="s">
        <v>36</v>
      </c>
      <c r="E182" s="40">
        <v>19</v>
      </c>
      <c r="F182" s="50" t="s">
        <v>453</v>
      </c>
      <c r="G182" s="50">
        <v>835908</v>
      </c>
      <c r="H182" s="50" t="s">
        <v>38</v>
      </c>
      <c r="I182" s="50" t="s">
        <v>33</v>
      </c>
      <c r="J182" s="15">
        <v>0.19500000000000001</v>
      </c>
      <c r="K182" s="15">
        <v>0.4730993</v>
      </c>
      <c r="L182" s="15">
        <v>6.2938320000000006E-2</v>
      </c>
      <c r="M182" s="27">
        <v>1.4018790000000001E-13</v>
      </c>
      <c r="N182" s="28">
        <v>19</v>
      </c>
      <c r="O182" s="29">
        <v>840959</v>
      </c>
      <c r="P182" s="29">
        <v>848175</v>
      </c>
      <c r="Q182" s="29" t="s">
        <v>28</v>
      </c>
      <c r="R182" s="30" t="s">
        <v>451</v>
      </c>
    </row>
    <row r="183" spans="1:18" x14ac:dyDescent="0.2">
      <c r="A183" s="50" t="s">
        <v>21</v>
      </c>
      <c r="B183" s="50" t="s">
        <v>451</v>
      </c>
      <c r="C183" s="50" t="s">
        <v>452</v>
      </c>
      <c r="D183" s="26" t="s">
        <v>36</v>
      </c>
      <c r="E183" s="40">
        <v>19</v>
      </c>
      <c r="F183" s="50" t="s">
        <v>454</v>
      </c>
      <c r="G183" s="50">
        <v>840839</v>
      </c>
      <c r="H183" s="50" t="s">
        <v>38</v>
      </c>
      <c r="I183" s="50" t="s">
        <v>33</v>
      </c>
      <c r="J183" s="15">
        <v>0.379</v>
      </c>
      <c r="K183" s="15">
        <v>-0.55685419999999997</v>
      </c>
      <c r="L183" s="15">
        <v>4.7832949999999999E-2</v>
      </c>
      <c r="M183" s="27">
        <v>3.3294689999999998E-29</v>
      </c>
      <c r="N183" s="28">
        <v>19</v>
      </c>
      <c r="O183" s="29">
        <v>840959</v>
      </c>
      <c r="P183" s="29">
        <v>848175</v>
      </c>
      <c r="Q183" s="29" t="s">
        <v>28</v>
      </c>
      <c r="R183" s="30" t="s">
        <v>451</v>
      </c>
    </row>
    <row r="184" spans="1:18" x14ac:dyDescent="0.2">
      <c r="A184" s="50" t="s">
        <v>54</v>
      </c>
      <c r="B184" s="50" t="s">
        <v>451</v>
      </c>
      <c r="C184" s="50" t="s">
        <v>452</v>
      </c>
      <c r="D184" s="26" t="s">
        <v>36</v>
      </c>
      <c r="E184" s="40">
        <v>19</v>
      </c>
      <c r="F184" s="50" t="s">
        <v>455</v>
      </c>
      <c r="G184" s="50">
        <v>844020</v>
      </c>
      <c r="H184" s="50" t="s">
        <v>27</v>
      </c>
      <c r="I184" s="50" t="s">
        <v>26</v>
      </c>
      <c r="J184" s="15">
        <v>0.29099999999999998</v>
      </c>
      <c r="K184" s="15">
        <v>0.4386989</v>
      </c>
      <c r="L184" s="15">
        <v>6.6438230000000001E-2</v>
      </c>
      <c r="M184" s="27">
        <v>7.0247850000000003E-11</v>
      </c>
      <c r="N184" s="28">
        <v>19</v>
      </c>
      <c r="O184" s="29">
        <v>840959</v>
      </c>
      <c r="P184" s="29">
        <v>848175</v>
      </c>
      <c r="Q184" s="29" t="s">
        <v>28</v>
      </c>
      <c r="R184" s="30" t="s">
        <v>451</v>
      </c>
    </row>
    <row r="185" spans="1:18" x14ac:dyDescent="0.2">
      <c r="A185" s="50" t="s">
        <v>21</v>
      </c>
      <c r="B185" s="50" t="s">
        <v>456</v>
      </c>
      <c r="C185" s="50" t="s">
        <v>457</v>
      </c>
      <c r="D185" s="26" t="s">
        <v>36</v>
      </c>
      <c r="E185" s="40">
        <v>1</v>
      </c>
      <c r="F185" s="50" t="s">
        <v>458</v>
      </c>
      <c r="G185" s="50">
        <v>55759138</v>
      </c>
      <c r="H185" s="50" t="s">
        <v>26</v>
      </c>
      <c r="I185" s="50" t="s">
        <v>27</v>
      </c>
      <c r="J185" s="15">
        <v>2.3E-2</v>
      </c>
      <c r="K185" s="15">
        <v>-1.2672760000000001</v>
      </c>
      <c r="L185" s="15">
        <v>0.16381560000000001</v>
      </c>
      <c r="M185" s="27">
        <v>2.8504209999999998E-14</v>
      </c>
      <c r="N185" s="28">
        <v>1</v>
      </c>
      <c r="O185" s="29">
        <v>55505220</v>
      </c>
      <c r="P185" s="29">
        <v>55530525</v>
      </c>
      <c r="Q185" s="29" t="s">
        <v>28</v>
      </c>
      <c r="R185" s="30" t="s">
        <v>456</v>
      </c>
    </row>
    <row r="186" spans="1:18" x14ac:dyDescent="0.2">
      <c r="A186" s="50" t="s">
        <v>21</v>
      </c>
      <c r="B186" s="50" t="s">
        <v>459</v>
      </c>
      <c r="C186" s="50" t="s">
        <v>460</v>
      </c>
      <c r="D186" s="26" t="s">
        <v>24</v>
      </c>
      <c r="E186" s="40">
        <v>3</v>
      </c>
      <c r="F186" s="50" t="s">
        <v>461</v>
      </c>
      <c r="G186" s="50">
        <v>52866845</v>
      </c>
      <c r="H186" s="50" t="s">
        <v>27</v>
      </c>
      <c r="I186" s="50" t="s">
        <v>33</v>
      </c>
      <c r="J186" s="15">
        <v>0.47699999999999998</v>
      </c>
      <c r="K186" s="15">
        <v>0.30964170000000002</v>
      </c>
      <c r="L186" s="15">
        <v>5.0127659999999997E-2</v>
      </c>
      <c r="M186" s="27">
        <v>1.0035720000000001E-9</v>
      </c>
      <c r="N186" s="28">
        <v>4</v>
      </c>
      <c r="O186" s="29">
        <v>88896801</v>
      </c>
      <c r="P186" s="29">
        <v>88904578</v>
      </c>
      <c r="Q186" s="29" t="s">
        <v>28</v>
      </c>
      <c r="R186" s="30" t="s">
        <v>462</v>
      </c>
    </row>
    <row r="187" spans="1:18" x14ac:dyDescent="0.2">
      <c r="A187" s="50" t="s">
        <v>21</v>
      </c>
      <c r="B187" s="50" t="s">
        <v>463</v>
      </c>
      <c r="C187" s="50" t="s">
        <v>464</v>
      </c>
      <c r="D187" s="26" t="s">
        <v>36</v>
      </c>
      <c r="E187" s="40">
        <v>11</v>
      </c>
      <c r="F187" s="50" t="s">
        <v>465</v>
      </c>
      <c r="G187" s="50">
        <v>1749796</v>
      </c>
      <c r="H187" s="50" t="s">
        <v>26</v>
      </c>
      <c r="I187" s="50" t="s">
        <v>33</v>
      </c>
      <c r="J187" s="15">
        <v>0.23799999999999999</v>
      </c>
      <c r="K187" s="15">
        <v>-0.46219789999999999</v>
      </c>
      <c r="L187" s="15">
        <v>5.9322819999999998E-2</v>
      </c>
      <c r="M187" s="27">
        <v>2.0709720000000001E-14</v>
      </c>
      <c r="N187" s="28">
        <v>11</v>
      </c>
      <c r="O187" s="29">
        <v>1773981</v>
      </c>
      <c r="P187" s="29">
        <v>1785803</v>
      </c>
      <c r="Q187" s="29" t="s">
        <v>59</v>
      </c>
      <c r="R187" s="30" t="s">
        <v>463</v>
      </c>
    </row>
    <row r="188" spans="1:18" x14ac:dyDescent="0.2">
      <c r="A188" s="50" t="s">
        <v>21</v>
      </c>
      <c r="B188" s="50" t="s">
        <v>466</v>
      </c>
      <c r="C188" s="50" t="s">
        <v>467</v>
      </c>
      <c r="D188" s="26" t="s">
        <v>36</v>
      </c>
      <c r="E188" s="40">
        <v>19</v>
      </c>
      <c r="F188" s="50" t="s">
        <v>468</v>
      </c>
      <c r="G188" s="50">
        <v>46524471</v>
      </c>
      <c r="H188" s="50" t="s">
        <v>38</v>
      </c>
      <c r="I188" s="50" t="s">
        <v>33</v>
      </c>
      <c r="J188" s="15">
        <v>0.26</v>
      </c>
      <c r="K188" s="15">
        <v>-0.44935259999999999</v>
      </c>
      <c r="L188" s="15">
        <v>5.7877270000000001E-2</v>
      </c>
      <c r="M188" s="27">
        <v>2.321084E-14</v>
      </c>
      <c r="N188" s="28">
        <v>19</v>
      </c>
      <c r="O188" s="29">
        <v>46522410</v>
      </c>
      <c r="P188" s="29">
        <v>46526323</v>
      </c>
      <c r="Q188" s="29" t="s">
        <v>59</v>
      </c>
      <c r="R188" s="30" t="s">
        <v>466</v>
      </c>
    </row>
    <row r="189" spans="1:18" x14ac:dyDescent="0.2">
      <c r="A189" s="50" t="s">
        <v>21</v>
      </c>
      <c r="B189" s="50" t="s">
        <v>469</v>
      </c>
      <c r="C189" s="50" t="s">
        <v>470</v>
      </c>
      <c r="D189" s="26" t="s">
        <v>24</v>
      </c>
      <c r="E189" s="40">
        <v>9</v>
      </c>
      <c r="F189" s="50" t="s">
        <v>471</v>
      </c>
      <c r="G189" s="50">
        <v>136146431</v>
      </c>
      <c r="H189" s="50" t="s">
        <v>38</v>
      </c>
      <c r="I189" s="50" t="s">
        <v>33</v>
      </c>
      <c r="J189" s="15">
        <v>0.42199999999999999</v>
      </c>
      <c r="K189" s="15">
        <v>-0.3833549</v>
      </c>
      <c r="L189" s="15">
        <v>4.7912030000000001E-2</v>
      </c>
      <c r="M189" s="27">
        <v>3.9426489999999997E-15</v>
      </c>
      <c r="N189" s="28">
        <v>19</v>
      </c>
      <c r="O189" s="29">
        <v>39292310</v>
      </c>
      <c r="P189" s="29">
        <v>39304004</v>
      </c>
      <c r="Q189" s="29" t="s">
        <v>59</v>
      </c>
      <c r="R189" s="30" t="s">
        <v>472</v>
      </c>
    </row>
    <row r="190" spans="1:18" s="31" customFormat="1" x14ac:dyDescent="0.2">
      <c r="A190" s="31" t="s">
        <v>21</v>
      </c>
      <c r="B190" s="31" t="s">
        <v>469</v>
      </c>
      <c r="C190" s="31" t="s">
        <v>470</v>
      </c>
      <c r="D190" s="14" t="s">
        <v>24</v>
      </c>
      <c r="E190" s="41">
        <v>19</v>
      </c>
      <c r="F190" s="31" t="s">
        <v>473</v>
      </c>
      <c r="G190" s="31">
        <v>5840619</v>
      </c>
      <c r="H190" s="31" t="s">
        <v>38</v>
      </c>
      <c r="I190" s="31" t="s">
        <v>33</v>
      </c>
      <c r="J190" s="32">
        <v>0.39300000000000002</v>
      </c>
      <c r="K190" s="32">
        <v>-0.33752349999999998</v>
      </c>
      <c r="L190" s="32">
        <v>5.1575759999999998E-2</v>
      </c>
      <c r="M190" s="33">
        <v>1.022704E-10</v>
      </c>
      <c r="N190" s="34">
        <v>19</v>
      </c>
      <c r="O190" s="35">
        <v>39292310</v>
      </c>
      <c r="P190" s="35">
        <v>39304004</v>
      </c>
      <c r="Q190" s="35" t="s">
        <v>59</v>
      </c>
      <c r="R190" s="36" t="s">
        <v>472</v>
      </c>
    </row>
    <row r="191" spans="1:18" x14ac:dyDescent="0.2">
      <c r="A191" s="50" t="s">
        <v>21</v>
      </c>
      <c r="B191" s="50" t="s">
        <v>474</v>
      </c>
      <c r="C191" s="50" t="s">
        <v>475</v>
      </c>
      <c r="D191" s="26" t="s">
        <v>36</v>
      </c>
      <c r="E191" s="40">
        <v>2</v>
      </c>
      <c r="F191" s="50" t="s">
        <v>476</v>
      </c>
      <c r="G191" s="50">
        <v>102616154</v>
      </c>
      <c r="H191" s="50" t="s">
        <v>38</v>
      </c>
      <c r="I191" s="50" t="s">
        <v>26</v>
      </c>
      <c r="J191" s="15">
        <v>0.45200000000000001</v>
      </c>
      <c r="K191" s="15">
        <v>0.72816650000000005</v>
      </c>
      <c r="L191" s="15">
        <v>4.4149050000000002E-2</v>
      </c>
      <c r="M191" s="27">
        <v>2.3591260000000002E-53</v>
      </c>
      <c r="N191" s="28">
        <v>2</v>
      </c>
      <c r="O191" s="29">
        <v>102608305</v>
      </c>
      <c r="P191" s="29">
        <v>102645006</v>
      </c>
      <c r="Q191" s="29" t="s">
        <v>28</v>
      </c>
      <c r="R191" s="30" t="s">
        <v>477</v>
      </c>
    </row>
    <row r="192" spans="1:18" x14ac:dyDescent="0.2">
      <c r="A192" s="50" t="s">
        <v>39</v>
      </c>
      <c r="B192" s="50" t="s">
        <v>478</v>
      </c>
      <c r="C192" s="50" t="s">
        <v>479</v>
      </c>
      <c r="D192" s="26" t="s">
        <v>36</v>
      </c>
      <c r="E192" s="40">
        <v>20</v>
      </c>
      <c r="F192" s="50" t="s">
        <v>480</v>
      </c>
      <c r="G192" s="50">
        <v>1549402</v>
      </c>
      <c r="H192" s="50" t="s">
        <v>27</v>
      </c>
      <c r="I192" s="50" t="s">
        <v>38</v>
      </c>
      <c r="J192" s="15">
        <v>0.23899999999999999</v>
      </c>
      <c r="K192" s="15">
        <v>0.63432319999999998</v>
      </c>
      <c r="L192" s="15">
        <v>3.013971E-2</v>
      </c>
      <c r="M192" s="27">
        <v>1.006877E-79</v>
      </c>
      <c r="N192" s="28">
        <v>20</v>
      </c>
      <c r="O192" s="29">
        <v>1874812</v>
      </c>
      <c r="P192" s="29">
        <v>1921238</v>
      </c>
      <c r="Q192" s="29" t="s">
        <v>28</v>
      </c>
      <c r="R192" s="30" t="s">
        <v>481</v>
      </c>
    </row>
    <row r="193" spans="1:18" x14ac:dyDescent="0.2">
      <c r="A193" s="50" t="s">
        <v>21</v>
      </c>
      <c r="B193" s="50" t="s">
        <v>478</v>
      </c>
      <c r="C193" s="50" t="s">
        <v>479</v>
      </c>
      <c r="D193" s="26" t="s">
        <v>36</v>
      </c>
      <c r="E193" s="40">
        <v>20</v>
      </c>
      <c r="F193" s="50" t="s">
        <v>482</v>
      </c>
      <c r="G193" s="50">
        <v>1895420</v>
      </c>
      <c r="H193" s="50" t="s">
        <v>27</v>
      </c>
      <c r="I193" s="50" t="s">
        <v>38</v>
      </c>
      <c r="J193" s="15">
        <v>0.375</v>
      </c>
      <c r="K193" s="15">
        <v>-1.21576</v>
      </c>
      <c r="L193" s="15">
        <v>3.2292880000000003E-2</v>
      </c>
      <c r="M193" s="27">
        <v>1.6529270000000001E-184</v>
      </c>
      <c r="N193" s="28">
        <v>20</v>
      </c>
      <c r="O193" s="29">
        <v>1874812</v>
      </c>
      <c r="P193" s="29">
        <v>1921238</v>
      </c>
      <c r="Q193" s="29" t="s">
        <v>28</v>
      </c>
      <c r="R193" s="30" t="s">
        <v>481</v>
      </c>
    </row>
    <row r="194" spans="1:18" x14ac:dyDescent="0.2">
      <c r="A194" s="50" t="s">
        <v>21</v>
      </c>
      <c r="B194" s="50" t="s">
        <v>483</v>
      </c>
      <c r="C194" s="50" t="s">
        <v>484</v>
      </c>
      <c r="D194" s="26" t="s">
        <v>36</v>
      </c>
      <c r="E194" s="40">
        <v>17</v>
      </c>
      <c r="F194" s="50" t="s">
        <v>485</v>
      </c>
      <c r="G194" s="50">
        <v>34327923</v>
      </c>
      <c r="H194" s="50" t="s">
        <v>26</v>
      </c>
      <c r="I194" s="50" t="s">
        <v>38</v>
      </c>
      <c r="J194" s="15">
        <v>4.3999999999999997E-2</v>
      </c>
      <c r="K194" s="15">
        <v>1.9695279999999999</v>
      </c>
      <c r="L194" s="15">
        <v>0.10833039999999999</v>
      </c>
      <c r="M194" s="27">
        <v>8.2014299999999997E-63</v>
      </c>
      <c r="N194" s="28">
        <v>17</v>
      </c>
      <c r="O194" s="29">
        <v>34323475</v>
      </c>
      <c r="P194" s="29">
        <v>34329084</v>
      </c>
      <c r="Q194" s="29" t="s">
        <v>59</v>
      </c>
      <c r="R194" s="30" t="s">
        <v>483</v>
      </c>
    </row>
    <row r="195" spans="1:18" x14ac:dyDescent="0.2">
      <c r="A195" s="50" t="s">
        <v>21</v>
      </c>
      <c r="B195" s="50" t="s">
        <v>486</v>
      </c>
      <c r="C195" s="50" t="s">
        <v>487</v>
      </c>
      <c r="D195" s="26" t="s">
        <v>36</v>
      </c>
      <c r="E195" s="40">
        <v>4</v>
      </c>
      <c r="F195" s="50" t="s">
        <v>488</v>
      </c>
      <c r="G195" s="50">
        <v>185573937</v>
      </c>
      <c r="H195" s="50" t="s">
        <v>27</v>
      </c>
      <c r="I195" s="50" t="s">
        <v>26</v>
      </c>
      <c r="J195" s="15">
        <v>0.32800000000000001</v>
      </c>
      <c r="K195" s="15">
        <v>-0.3048091</v>
      </c>
      <c r="L195" s="15">
        <v>5.3684389999999998E-2</v>
      </c>
      <c r="M195" s="27">
        <v>1.8617719999999998E-8</v>
      </c>
      <c r="N195" s="28">
        <v>4</v>
      </c>
      <c r="O195" s="29">
        <v>185548849</v>
      </c>
      <c r="P195" s="29">
        <v>185570663</v>
      </c>
      <c r="Q195" s="29" t="s">
        <v>59</v>
      </c>
      <c r="R195" s="30" t="s">
        <v>489</v>
      </c>
    </row>
    <row r="196" spans="1:18" x14ac:dyDescent="0.2">
      <c r="A196" s="50" t="s">
        <v>21</v>
      </c>
      <c r="B196" s="50" t="s">
        <v>490</v>
      </c>
      <c r="C196" s="50" t="s">
        <v>491</v>
      </c>
      <c r="D196" s="26" t="s">
        <v>24</v>
      </c>
      <c r="E196" s="40">
        <v>19</v>
      </c>
      <c r="F196" s="50" t="s">
        <v>492</v>
      </c>
      <c r="G196" s="50">
        <v>44205852</v>
      </c>
      <c r="H196" s="50" t="s">
        <v>27</v>
      </c>
      <c r="I196" s="50" t="s">
        <v>26</v>
      </c>
      <c r="J196" s="15">
        <v>4.2000000000000003E-2</v>
      </c>
      <c r="K196" s="15">
        <v>-0.70008990000000004</v>
      </c>
      <c r="L196" s="15">
        <v>0.1211144</v>
      </c>
      <c r="M196" s="27">
        <v>1.039634E-8</v>
      </c>
      <c r="N196" s="28">
        <v>10</v>
      </c>
      <c r="O196" s="29">
        <v>75668934</v>
      </c>
      <c r="P196" s="29">
        <v>75677255</v>
      </c>
      <c r="Q196" s="29" t="s">
        <v>28</v>
      </c>
      <c r="R196" s="30" t="s">
        <v>493</v>
      </c>
    </row>
    <row r="197" spans="1:18" x14ac:dyDescent="0.2">
      <c r="A197" s="50" t="s">
        <v>21</v>
      </c>
      <c r="B197" s="50" t="s">
        <v>494</v>
      </c>
      <c r="C197" s="50" t="s">
        <v>495</v>
      </c>
      <c r="D197" s="26" t="s">
        <v>36</v>
      </c>
      <c r="E197" s="40">
        <v>1</v>
      </c>
      <c r="F197" s="50" t="s">
        <v>496</v>
      </c>
      <c r="G197" s="50">
        <v>203155882</v>
      </c>
      <c r="H197" s="50" t="s">
        <v>26</v>
      </c>
      <c r="I197" s="50" t="s">
        <v>33</v>
      </c>
      <c r="J197" s="15">
        <v>0.314</v>
      </c>
      <c r="K197" s="15">
        <v>-0.82184040000000003</v>
      </c>
      <c r="L197" s="15">
        <v>4.8052049999999999E-2</v>
      </c>
      <c r="M197" s="27">
        <v>1.013819E-56</v>
      </c>
      <c r="N197" s="28">
        <v>1</v>
      </c>
      <c r="O197" s="29">
        <v>203148058</v>
      </c>
      <c r="P197" s="29">
        <v>203155877</v>
      </c>
      <c r="Q197" s="29" t="s">
        <v>59</v>
      </c>
      <c r="R197" s="30" t="s">
        <v>494</v>
      </c>
    </row>
    <row r="198" spans="1:18" x14ac:dyDescent="0.2">
      <c r="A198" s="50" t="s">
        <v>39</v>
      </c>
      <c r="B198" s="50" t="s">
        <v>497</v>
      </c>
      <c r="C198" s="50" t="s">
        <v>498</v>
      </c>
      <c r="D198" s="26" t="s">
        <v>36</v>
      </c>
      <c r="E198" s="40">
        <v>2</v>
      </c>
      <c r="F198" s="50" t="s">
        <v>499</v>
      </c>
      <c r="G198" s="50">
        <v>102941338</v>
      </c>
      <c r="H198" s="50" t="s">
        <v>38</v>
      </c>
      <c r="I198" s="50" t="s">
        <v>33</v>
      </c>
      <c r="J198" s="15">
        <v>0.44900000000000001</v>
      </c>
      <c r="K198" s="15">
        <v>0.3570102</v>
      </c>
      <c r="L198" s="15">
        <v>5.2778569999999997E-2</v>
      </c>
      <c r="M198" s="27">
        <v>2.4655359999999999E-11</v>
      </c>
      <c r="N198" s="28">
        <v>2</v>
      </c>
      <c r="O198" s="29">
        <v>102927961</v>
      </c>
      <c r="P198" s="29">
        <v>102968497</v>
      </c>
      <c r="Q198" s="29" t="s">
        <v>28</v>
      </c>
      <c r="R198" s="30" t="s">
        <v>500</v>
      </c>
    </row>
    <row r="199" spans="1:18" x14ac:dyDescent="0.2">
      <c r="A199" s="50" t="s">
        <v>21</v>
      </c>
      <c r="B199" s="50" t="s">
        <v>497</v>
      </c>
      <c r="C199" s="50" t="s">
        <v>498</v>
      </c>
      <c r="D199" s="26" t="s">
        <v>36</v>
      </c>
      <c r="E199" s="40">
        <v>2</v>
      </c>
      <c r="F199" s="50" t="s">
        <v>501</v>
      </c>
      <c r="G199" s="50">
        <v>102957716</v>
      </c>
      <c r="H199" s="50" t="s">
        <v>38</v>
      </c>
      <c r="I199" s="50" t="s">
        <v>33</v>
      </c>
      <c r="J199" s="15">
        <v>0.29799999999999999</v>
      </c>
      <c r="K199" s="15">
        <v>-0.76711759999999996</v>
      </c>
      <c r="L199" s="15">
        <v>4.7713220000000001E-2</v>
      </c>
      <c r="M199" s="27">
        <v>4.2841650000000001E-51</v>
      </c>
      <c r="N199" s="28">
        <v>2</v>
      </c>
      <c r="O199" s="29">
        <v>102927961</v>
      </c>
      <c r="P199" s="29">
        <v>102968497</v>
      </c>
      <c r="Q199" s="29" t="s">
        <v>28</v>
      </c>
      <c r="R199" s="30" t="s">
        <v>500</v>
      </c>
    </row>
    <row r="200" spans="1:18" x14ac:dyDescent="0.2">
      <c r="A200" s="50" t="s">
        <v>21</v>
      </c>
      <c r="B200" s="50" t="s">
        <v>497</v>
      </c>
      <c r="C200" s="50" t="s">
        <v>498</v>
      </c>
      <c r="D200" s="26" t="s">
        <v>24</v>
      </c>
      <c r="E200" s="40">
        <v>11</v>
      </c>
      <c r="F200" s="50" t="s">
        <v>502</v>
      </c>
      <c r="G200" s="50">
        <v>126111457</v>
      </c>
      <c r="H200" s="50" t="s">
        <v>27</v>
      </c>
      <c r="I200" s="50" t="s">
        <v>38</v>
      </c>
      <c r="J200" s="15">
        <v>0.38300000000000001</v>
      </c>
      <c r="K200" s="15">
        <v>0.28628429999999999</v>
      </c>
      <c r="L200" s="15">
        <v>5.1376770000000002E-2</v>
      </c>
      <c r="M200" s="27">
        <v>3.3580799999999997E-8</v>
      </c>
      <c r="N200" s="28">
        <v>2</v>
      </c>
      <c r="O200" s="29">
        <v>102927961</v>
      </c>
      <c r="P200" s="29">
        <v>102968497</v>
      </c>
      <c r="Q200" s="29" t="s">
        <v>28</v>
      </c>
      <c r="R200" s="30" t="s">
        <v>500</v>
      </c>
    </row>
    <row r="201" spans="1:18" x14ac:dyDescent="0.2">
      <c r="A201" s="50" t="s">
        <v>21</v>
      </c>
      <c r="B201" s="50" t="s">
        <v>503</v>
      </c>
      <c r="C201" s="50" t="s">
        <v>504</v>
      </c>
      <c r="D201" s="26" t="s">
        <v>24</v>
      </c>
      <c r="E201" s="40">
        <v>6</v>
      </c>
      <c r="F201" s="50" t="s">
        <v>505</v>
      </c>
      <c r="G201" s="50">
        <v>109236454</v>
      </c>
      <c r="H201" s="50" t="s">
        <v>33</v>
      </c>
      <c r="I201" s="50" t="s">
        <v>38</v>
      </c>
      <c r="J201" s="15">
        <v>4.1000000000000002E-2</v>
      </c>
      <c r="K201" s="15">
        <v>-0.67142179999999996</v>
      </c>
      <c r="L201" s="15">
        <v>0.11975280000000001</v>
      </c>
      <c r="M201" s="27">
        <v>2.7725209999999999E-8</v>
      </c>
      <c r="N201" s="28">
        <v>8</v>
      </c>
      <c r="O201" s="29">
        <v>42032750</v>
      </c>
      <c r="P201" s="29">
        <v>42065242</v>
      </c>
      <c r="Q201" s="29" t="s">
        <v>59</v>
      </c>
      <c r="R201" s="30" t="s">
        <v>506</v>
      </c>
    </row>
    <row r="202" spans="1:18" x14ac:dyDescent="0.2">
      <c r="A202" s="50" t="s">
        <v>21</v>
      </c>
      <c r="B202" s="50" t="s">
        <v>503</v>
      </c>
      <c r="C202" s="50" t="s">
        <v>504</v>
      </c>
      <c r="D202" s="26" t="s">
        <v>24</v>
      </c>
      <c r="E202" s="40">
        <v>20</v>
      </c>
      <c r="F202" s="50" t="s">
        <v>507</v>
      </c>
      <c r="G202" s="50">
        <v>16174204</v>
      </c>
      <c r="H202" s="50" t="s">
        <v>27</v>
      </c>
      <c r="I202" s="50" t="s">
        <v>26</v>
      </c>
      <c r="J202" s="15">
        <v>0.47699999999999998</v>
      </c>
      <c r="K202" s="15">
        <v>-0.26867950000000002</v>
      </c>
      <c r="L202" s="15">
        <v>4.7325649999999997E-2</v>
      </c>
      <c r="M202" s="27">
        <v>1.867528E-8</v>
      </c>
      <c r="N202" s="28">
        <v>8</v>
      </c>
      <c r="O202" s="29">
        <v>42032750</v>
      </c>
      <c r="P202" s="29">
        <v>42065242</v>
      </c>
      <c r="Q202" s="29" t="s">
        <v>59</v>
      </c>
      <c r="R202" s="30" t="s">
        <v>506</v>
      </c>
    </row>
    <row r="203" spans="1:18" x14ac:dyDescent="0.2">
      <c r="A203" s="50" t="s">
        <v>21</v>
      </c>
      <c r="B203" s="50" t="s">
        <v>508</v>
      </c>
      <c r="C203" s="50" t="s">
        <v>509</v>
      </c>
      <c r="D203" s="26" t="s">
        <v>24</v>
      </c>
      <c r="E203" s="40">
        <v>11</v>
      </c>
      <c r="F203" s="50" t="s">
        <v>510</v>
      </c>
      <c r="G203" s="50">
        <v>84303787</v>
      </c>
      <c r="H203" s="50" t="s">
        <v>26</v>
      </c>
      <c r="I203" s="50" t="s">
        <v>38</v>
      </c>
      <c r="J203" s="15">
        <v>0.29799999999999999</v>
      </c>
      <c r="K203" s="15">
        <v>0.30479070000000003</v>
      </c>
      <c r="L203" s="15">
        <v>5.5026039999999998E-2</v>
      </c>
      <c r="M203" s="27">
        <v>4.0351569999999998E-8</v>
      </c>
      <c r="N203" s="28">
        <v>5</v>
      </c>
      <c r="O203" s="29">
        <v>147250244</v>
      </c>
      <c r="P203" s="29">
        <v>147261754</v>
      </c>
      <c r="Q203" s="29" t="s">
        <v>28</v>
      </c>
      <c r="R203" s="30" t="s">
        <v>508</v>
      </c>
    </row>
    <row r="204" spans="1:18" x14ac:dyDescent="0.2">
      <c r="A204" s="50" t="s">
        <v>21</v>
      </c>
      <c r="B204" s="50" t="s">
        <v>511</v>
      </c>
      <c r="C204" s="50" t="s">
        <v>512</v>
      </c>
      <c r="D204" s="26" t="s">
        <v>36</v>
      </c>
      <c r="E204" s="40">
        <v>4</v>
      </c>
      <c r="F204" s="50" t="s">
        <v>513</v>
      </c>
      <c r="G204" s="50">
        <v>57899380</v>
      </c>
      <c r="H204" s="50" t="s">
        <v>33</v>
      </c>
      <c r="I204" s="50" t="s">
        <v>38</v>
      </c>
      <c r="J204" s="15">
        <v>0.01</v>
      </c>
      <c r="K204" s="15">
        <v>2.5082689999999999</v>
      </c>
      <c r="L204" s="15">
        <v>0.2356142</v>
      </c>
      <c r="M204" s="27">
        <v>5.8959010000000003E-25</v>
      </c>
      <c r="N204" s="28">
        <v>4</v>
      </c>
      <c r="O204" s="29">
        <v>57896938</v>
      </c>
      <c r="P204" s="29">
        <v>57976551</v>
      </c>
      <c r="Q204" s="29" t="s">
        <v>59</v>
      </c>
      <c r="R204" s="30" t="s">
        <v>514</v>
      </c>
    </row>
    <row r="205" spans="1:18" x14ac:dyDescent="0.2">
      <c r="A205" s="50" t="s">
        <v>39</v>
      </c>
      <c r="B205" s="31" t="s">
        <v>511</v>
      </c>
      <c r="C205" s="50" t="s">
        <v>512</v>
      </c>
      <c r="D205" s="26" t="s">
        <v>36</v>
      </c>
      <c r="E205" s="40">
        <v>4</v>
      </c>
      <c r="F205" s="50" t="s">
        <v>515</v>
      </c>
      <c r="G205" s="50">
        <v>57949517</v>
      </c>
      <c r="H205" s="50" t="s">
        <v>26</v>
      </c>
      <c r="I205" s="50" t="s">
        <v>27</v>
      </c>
      <c r="J205" s="15">
        <v>0.27600000000000002</v>
      </c>
      <c r="K205" s="15">
        <v>0.40942149999999999</v>
      </c>
      <c r="L205" s="15">
        <v>5.1545279999999999E-2</v>
      </c>
      <c r="M205" s="27">
        <v>6.1258880000000002E-15</v>
      </c>
      <c r="N205" s="28">
        <v>4</v>
      </c>
      <c r="O205" s="29">
        <v>57896938</v>
      </c>
      <c r="P205" s="29">
        <v>57976551</v>
      </c>
      <c r="Q205" s="29" t="s">
        <v>59</v>
      </c>
      <c r="R205" s="30" t="s">
        <v>514</v>
      </c>
    </row>
    <row r="206" spans="1:18" x14ac:dyDescent="0.2">
      <c r="A206" s="50" t="s">
        <v>21</v>
      </c>
      <c r="B206" s="50" t="s">
        <v>516</v>
      </c>
      <c r="C206" s="50" t="s">
        <v>517</v>
      </c>
      <c r="D206" s="26" t="s">
        <v>36</v>
      </c>
      <c r="E206" s="40">
        <v>11</v>
      </c>
      <c r="F206" s="50" t="s">
        <v>518</v>
      </c>
      <c r="G206" s="50">
        <v>71709878</v>
      </c>
      <c r="H206" s="50" t="s">
        <v>27</v>
      </c>
      <c r="I206" s="50" t="s">
        <v>26</v>
      </c>
      <c r="J206" s="15">
        <v>2.9000000000000001E-2</v>
      </c>
      <c r="K206" s="15">
        <v>-0.97501629999999995</v>
      </c>
      <c r="L206" s="15">
        <v>0.155643</v>
      </c>
      <c r="M206" s="27">
        <v>5.8888130000000004E-10</v>
      </c>
      <c r="N206" s="28">
        <v>11</v>
      </c>
      <c r="O206" s="29">
        <v>71709586</v>
      </c>
      <c r="P206" s="29">
        <v>71716761</v>
      </c>
      <c r="Q206" s="29" t="s">
        <v>28</v>
      </c>
      <c r="R206" s="30" t="s">
        <v>519</v>
      </c>
    </row>
    <row r="207" spans="1:18" s="31" customFormat="1" x14ac:dyDescent="0.2">
      <c r="A207" s="50" t="s">
        <v>21</v>
      </c>
      <c r="B207" s="50" t="s">
        <v>520</v>
      </c>
      <c r="C207" s="50" t="s">
        <v>521</v>
      </c>
      <c r="D207" s="26" t="s">
        <v>36</v>
      </c>
      <c r="E207" s="40">
        <v>17</v>
      </c>
      <c r="F207" s="50" t="s">
        <v>522</v>
      </c>
      <c r="G207" s="50">
        <v>48263320</v>
      </c>
      <c r="H207" s="50" t="s">
        <v>38</v>
      </c>
      <c r="I207" s="50" t="s">
        <v>33</v>
      </c>
      <c r="J207" s="15">
        <v>1.2E-2</v>
      </c>
      <c r="K207" s="15">
        <v>1.8812329999999999</v>
      </c>
      <c r="L207" s="15">
        <v>0.219162</v>
      </c>
      <c r="M207" s="27">
        <v>4.2161100000000003E-17</v>
      </c>
      <c r="N207" s="28">
        <v>17</v>
      </c>
      <c r="O207" s="29">
        <v>48260649</v>
      </c>
      <c r="P207" s="29">
        <v>48278993</v>
      </c>
      <c r="Q207" s="29" t="s">
        <v>59</v>
      </c>
      <c r="R207" s="30" t="s">
        <v>520</v>
      </c>
    </row>
    <row r="208" spans="1:18" x14ac:dyDescent="0.2">
      <c r="A208" s="50" t="s">
        <v>39</v>
      </c>
      <c r="B208" s="50" t="s">
        <v>523</v>
      </c>
      <c r="C208" s="50" t="s">
        <v>524</v>
      </c>
      <c r="D208" s="26" t="s">
        <v>36</v>
      </c>
      <c r="E208" s="40">
        <v>7</v>
      </c>
      <c r="F208" s="50" t="s">
        <v>525</v>
      </c>
      <c r="G208" s="50">
        <v>94976967</v>
      </c>
      <c r="H208" s="50" t="s">
        <v>38</v>
      </c>
      <c r="I208" s="50" t="s">
        <v>33</v>
      </c>
      <c r="J208" s="15">
        <v>0.498</v>
      </c>
      <c r="K208" s="15">
        <v>0.36286119999999999</v>
      </c>
      <c r="L208" s="15">
        <v>4.6073540000000003E-2</v>
      </c>
      <c r="M208" s="27">
        <v>1.013759E-14</v>
      </c>
      <c r="N208" s="28">
        <v>7</v>
      </c>
      <c r="O208" s="29">
        <v>94989255</v>
      </c>
      <c r="P208" s="29">
        <v>95025680</v>
      </c>
      <c r="Q208" s="29" t="s">
        <v>59</v>
      </c>
      <c r="R208" s="30" t="s">
        <v>523</v>
      </c>
    </row>
    <row r="209" spans="1:18" x14ac:dyDescent="0.2">
      <c r="A209" s="50" t="s">
        <v>21</v>
      </c>
      <c r="B209" s="50" t="s">
        <v>523</v>
      </c>
      <c r="C209" s="50" t="s">
        <v>524</v>
      </c>
      <c r="D209" s="26" t="s">
        <v>36</v>
      </c>
      <c r="E209" s="40">
        <v>7</v>
      </c>
      <c r="F209" s="50" t="s">
        <v>526</v>
      </c>
      <c r="G209" s="50">
        <v>95025744</v>
      </c>
      <c r="H209" s="50" t="s">
        <v>33</v>
      </c>
      <c r="I209" s="50" t="s">
        <v>38</v>
      </c>
      <c r="J209" s="15">
        <v>2.8000000000000001E-2</v>
      </c>
      <c r="K209" s="15">
        <v>-1.577272</v>
      </c>
      <c r="L209" s="15">
        <v>0.1479037</v>
      </c>
      <c r="M209" s="27">
        <v>4.9444089999999997E-25</v>
      </c>
      <c r="N209" s="28">
        <v>7</v>
      </c>
      <c r="O209" s="29">
        <v>94989255</v>
      </c>
      <c r="P209" s="29">
        <v>95025680</v>
      </c>
      <c r="Q209" s="29" t="s">
        <v>59</v>
      </c>
      <c r="R209" s="30" t="s">
        <v>523</v>
      </c>
    </row>
    <row r="210" spans="1:18" x14ac:dyDescent="0.2">
      <c r="A210" s="50" t="s">
        <v>21</v>
      </c>
      <c r="B210" s="50" t="s">
        <v>527</v>
      </c>
      <c r="C210" s="50" t="s">
        <v>528</v>
      </c>
      <c r="D210" s="26" t="s">
        <v>24</v>
      </c>
      <c r="E210" s="40">
        <v>2</v>
      </c>
      <c r="F210" s="50" t="s">
        <v>529</v>
      </c>
      <c r="G210" s="50">
        <v>71779756</v>
      </c>
      <c r="H210" s="50" t="s">
        <v>38</v>
      </c>
      <c r="I210" s="50" t="s">
        <v>26</v>
      </c>
      <c r="J210" s="15">
        <v>0.38</v>
      </c>
      <c r="K210" s="15">
        <v>0.3017608</v>
      </c>
      <c r="L210" s="15">
        <v>5.3087570000000001E-2</v>
      </c>
      <c r="M210" s="27">
        <v>1.795701E-8</v>
      </c>
      <c r="N210" s="28">
        <v>20</v>
      </c>
      <c r="O210" s="29">
        <v>57570239</v>
      </c>
      <c r="P210" s="29">
        <v>57582302</v>
      </c>
      <c r="Q210" s="29" t="s">
        <v>59</v>
      </c>
      <c r="R210" s="30" t="s">
        <v>527</v>
      </c>
    </row>
    <row r="211" spans="1:18" x14ac:dyDescent="0.2">
      <c r="A211" s="50" t="s">
        <v>21</v>
      </c>
      <c r="B211" s="50" t="s">
        <v>527</v>
      </c>
      <c r="C211" s="50" t="s">
        <v>528</v>
      </c>
      <c r="D211" s="26" t="s">
        <v>24</v>
      </c>
      <c r="E211" s="40">
        <v>12</v>
      </c>
      <c r="F211" s="50" t="s">
        <v>530</v>
      </c>
      <c r="G211" s="50">
        <v>102185145</v>
      </c>
      <c r="H211" s="50" t="s">
        <v>33</v>
      </c>
      <c r="I211" s="50" t="s">
        <v>38</v>
      </c>
      <c r="J211" s="15">
        <v>0.217</v>
      </c>
      <c r="K211" s="15">
        <v>-0.58297690000000002</v>
      </c>
      <c r="L211" s="15">
        <v>5.9056409999999997E-2</v>
      </c>
      <c r="M211" s="27">
        <v>7.4823220000000003E-22</v>
      </c>
      <c r="N211" s="28">
        <v>20</v>
      </c>
      <c r="O211" s="29">
        <v>57570239</v>
      </c>
      <c r="P211" s="29">
        <v>57582302</v>
      </c>
      <c r="Q211" s="29" t="s">
        <v>59</v>
      </c>
      <c r="R211" s="30" t="s">
        <v>527</v>
      </c>
    </row>
    <row r="212" spans="1:18" x14ac:dyDescent="0.2">
      <c r="A212" s="50" t="s">
        <v>21</v>
      </c>
      <c r="B212" s="50" t="s">
        <v>531</v>
      </c>
      <c r="C212" s="50" t="s">
        <v>532</v>
      </c>
      <c r="D212" s="26" t="s">
        <v>36</v>
      </c>
      <c r="E212" s="40">
        <v>11</v>
      </c>
      <c r="F212" s="50" t="s">
        <v>533</v>
      </c>
      <c r="G212" s="50">
        <v>102713465</v>
      </c>
      <c r="H212" s="50" t="s">
        <v>27</v>
      </c>
      <c r="I212" s="50" t="s">
        <v>26</v>
      </c>
      <c r="J212" s="15">
        <v>0.36</v>
      </c>
      <c r="K212" s="15">
        <v>-0.50141389999999997</v>
      </c>
      <c r="L212" s="15">
        <v>5.171137E-2</v>
      </c>
      <c r="M212" s="27">
        <v>3.5560499999999999E-21</v>
      </c>
      <c r="N212" s="28">
        <v>11</v>
      </c>
      <c r="O212" s="29">
        <v>102706531</v>
      </c>
      <c r="P212" s="29">
        <v>102714534</v>
      </c>
      <c r="Q212" s="29" t="s">
        <v>59</v>
      </c>
      <c r="R212" s="30" t="s">
        <v>534</v>
      </c>
    </row>
    <row r="213" spans="1:18" x14ac:dyDescent="0.2">
      <c r="A213" s="50" t="s">
        <v>21</v>
      </c>
      <c r="B213" s="50" t="s">
        <v>535</v>
      </c>
      <c r="C213" s="50" t="s">
        <v>536</v>
      </c>
      <c r="D213" s="26" t="s">
        <v>36</v>
      </c>
      <c r="E213" s="40">
        <v>7</v>
      </c>
      <c r="F213" s="50" t="s">
        <v>537</v>
      </c>
      <c r="G213" s="50">
        <v>150037927</v>
      </c>
      <c r="H213" s="50" t="s">
        <v>38</v>
      </c>
      <c r="I213" s="50" t="s">
        <v>33</v>
      </c>
      <c r="J213" s="15">
        <v>0.21299999999999999</v>
      </c>
      <c r="K213" s="15">
        <v>0.38355270000000002</v>
      </c>
      <c r="L213" s="15">
        <v>6.0652270000000001E-2</v>
      </c>
      <c r="M213" s="27">
        <v>4.0844350000000002E-10</v>
      </c>
      <c r="N213" s="28">
        <v>7</v>
      </c>
      <c r="O213" s="29">
        <v>150035405</v>
      </c>
      <c r="P213" s="29">
        <v>150038763</v>
      </c>
      <c r="Q213" s="29" t="s">
        <v>59</v>
      </c>
      <c r="R213" s="30" t="s">
        <v>535</v>
      </c>
    </row>
    <row r="214" spans="1:18" x14ac:dyDescent="0.2">
      <c r="A214" s="50" t="s">
        <v>21</v>
      </c>
      <c r="B214" s="50" t="s">
        <v>538</v>
      </c>
      <c r="C214" s="50" t="s">
        <v>539</v>
      </c>
      <c r="D214" s="26" t="s">
        <v>24</v>
      </c>
      <c r="E214" s="40">
        <v>3</v>
      </c>
      <c r="F214" s="50" t="s">
        <v>540</v>
      </c>
      <c r="G214" s="50">
        <v>98402969</v>
      </c>
      <c r="H214" s="50" t="s">
        <v>38</v>
      </c>
      <c r="I214" s="50" t="s">
        <v>33</v>
      </c>
      <c r="J214" s="15">
        <v>0.47099999999999997</v>
      </c>
      <c r="K214" s="15">
        <v>-0.72067040000000004</v>
      </c>
      <c r="L214" s="15">
        <v>4.461014E-2</v>
      </c>
      <c r="M214" s="27">
        <v>1.6394269999999999E-51</v>
      </c>
      <c r="N214" s="28">
        <v>17</v>
      </c>
      <c r="O214" s="29">
        <v>62079953</v>
      </c>
      <c r="P214" s="29">
        <v>62097994</v>
      </c>
      <c r="Q214" s="29" t="s">
        <v>59</v>
      </c>
      <c r="R214" s="30" t="s">
        <v>541</v>
      </c>
    </row>
    <row r="215" spans="1:18" x14ac:dyDescent="0.2">
      <c r="A215" s="50" t="s">
        <v>21</v>
      </c>
      <c r="B215" s="50" t="s">
        <v>538</v>
      </c>
      <c r="C215" s="50" t="s">
        <v>539</v>
      </c>
      <c r="D215" s="26" t="s">
        <v>24</v>
      </c>
      <c r="E215" s="40">
        <v>9</v>
      </c>
      <c r="F215" s="50" t="s">
        <v>542</v>
      </c>
      <c r="G215" s="50">
        <v>136138765</v>
      </c>
      <c r="H215" s="50" t="s">
        <v>26</v>
      </c>
      <c r="I215" s="50" t="s">
        <v>543</v>
      </c>
      <c r="J215" s="15">
        <v>0.151</v>
      </c>
      <c r="K215" s="15">
        <v>-0.93194010000000005</v>
      </c>
      <c r="L215" s="15">
        <v>6.31409E-2</v>
      </c>
      <c r="M215" s="27">
        <v>3.8313680000000001E-44</v>
      </c>
      <c r="N215" s="28">
        <v>17</v>
      </c>
      <c r="O215" s="29">
        <v>62079953</v>
      </c>
      <c r="P215" s="29">
        <v>62097994</v>
      </c>
      <c r="Q215" s="29" t="s">
        <v>59</v>
      </c>
      <c r="R215" s="30" t="s">
        <v>541</v>
      </c>
    </row>
    <row r="216" spans="1:18" x14ac:dyDescent="0.2">
      <c r="A216" s="50" t="s">
        <v>21</v>
      </c>
      <c r="B216" s="50" t="s">
        <v>544</v>
      </c>
      <c r="C216" s="50" t="s">
        <v>545</v>
      </c>
      <c r="D216" s="26" t="s">
        <v>24</v>
      </c>
      <c r="E216" s="40">
        <v>9</v>
      </c>
      <c r="F216" s="50" t="s">
        <v>542</v>
      </c>
      <c r="G216" s="50">
        <v>136138765</v>
      </c>
      <c r="H216" s="50" t="s">
        <v>26</v>
      </c>
      <c r="I216" s="50" t="s">
        <v>543</v>
      </c>
      <c r="J216" s="15">
        <v>0.151</v>
      </c>
      <c r="K216" s="15">
        <v>0.40077269999999998</v>
      </c>
      <c r="L216" s="15">
        <v>6.6308270000000002E-2</v>
      </c>
      <c r="M216" s="27">
        <v>2.2308429999999998E-9</v>
      </c>
      <c r="N216" s="28">
        <v>12</v>
      </c>
      <c r="O216" s="29">
        <v>6058039</v>
      </c>
      <c r="P216" s="29">
        <v>6233936</v>
      </c>
      <c r="Q216" s="29" t="s">
        <v>59</v>
      </c>
      <c r="R216" s="30" t="s">
        <v>546</v>
      </c>
    </row>
    <row r="217" spans="1:18" x14ac:dyDescent="0.2">
      <c r="A217" s="50" t="s">
        <v>21</v>
      </c>
      <c r="B217" s="50" t="s">
        <v>547</v>
      </c>
      <c r="C217" s="50" t="s">
        <v>548</v>
      </c>
      <c r="D217" s="26" t="s">
        <v>24</v>
      </c>
      <c r="E217" s="40">
        <v>9</v>
      </c>
      <c r="F217" s="50" t="s">
        <v>549</v>
      </c>
      <c r="G217" s="50">
        <v>136151579</v>
      </c>
      <c r="H217" s="50" t="s">
        <v>38</v>
      </c>
      <c r="I217" s="50" t="s">
        <v>550</v>
      </c>
      <c r="J217" s="15">
        <v>0.151</v>
      </c>
      <c r="K217" s="15">
        <v>-0.75581240000000005</v>
      </c>
      <c r="L217" s="15">
        <v>6.6728419999999997E-2</v>
      </c>
      <c r="M217" s="27">
        <v>7.8655260000000001E-28</v>
      </c>
      <c r="N217" s="28">
        <v>17</v>
      </c>
      <c r="O217" s="29">
        <v>62399864</v>
      </c>
      <c r="P217" s="29">
        <v>62491136</v>
      </c>
      <c r="Q217" s="29" t="s">
        <v>59</v>
      </c>
      <c r="R217" s="30" t="s">
        <v>551</v>
      </c>
    </row>
    <row r="218" spans="1:18" x14ac:dyDescent="0.2">
      <c r="A218" s="50" t="s">
        <v>39</v>
      </c>
      <c r="B218" s="50" t="s">
        <v>547</v>
      </c>
      <c r="C218" s="50" t="s">
        <v>548</v>
      </c>
      <c r="D218" s="26" t="s">
        <v>24</v>
      </c>
      <c r="E218" s="40">
        <v>9</v>
      </c>
      <c r="F218" s="50" t="s">
        <v>91</v>
      </c>
      <c r="G218" s="50">
        <v>136128558</v>
      </c>
      <c r="H218" s="50" t="s">
        <v>33</v>
      </c>
      <c r="I218" s="50" t="s">
        <v>38</v>
      </c>
      <c r="J218" s="15">
        <v>9.6000000000000002E-2</v>
      </c>
      <c r="K218" s="15">
        <v>0.58150170000000001</v>
      </c>
      <c r="L218" s="15">
        <v>7.9723279999999994E-2</v>
      </c>
      <c r="M218" s="27">
        <v>6.801467E-13</v>
      </c>
      <c r="N218" s="28">
        <v>17</v>
      </c>
      <c r="O218" s="29">
        <v>62399864</v>
      </c>
      <c r="P218" s="29">
        <v>62491136</v>
      </c>
      <c r="Q218" s="29" t="s">
        <v>59</v>
      </c>
      <c r="R218" s="30" t="s">
        <v>551</v>
      </c>
    </row>
    <row r="219" spans="1:18" x14ac:dyDescent="0.2">
      <c r="A219" s="50" t="s">
        <v>21</v>
      </c>
      <c r="B219" s="50" t="s">
        <v>552</v>
      </c>
      <c r="C219" s="50" t="s">
        <v>553</v>
      </c>
      <c r="D219" s="26" t="s">
        <v>36</v>
      </c>
      <c r="E219" s="40">
        <v>17</v>
      </c>
      <c r="F219" s="50" t="s">
        <v>554</v>
      </c>
      <c r="G219" s="50">
        <v>34307457</v>
      </c>
      <c r="H219" s="50" t="s">
        <v>33</v>
      </c>
      <c r="I219" s="50" t="s">
        <v>38</v>
      </c>
      <c r="J219" s="15">
        <v>0.14799999999999999</v>
      </c>
      <c r="K219" s="15">
        <v>-1.4042669999999999</v>
      </c>
      <c r="L219" s="15">
        <v>5.3750119999999998E-2</v>
      </c>
      <c r="M219" s="27">
        <v>2.073678E-111</v>
      </c>
      <c r="N219" s="28">
        <v>17</v>
      </c>
      <c r="O219" s="29">
        <v>34303528</v>
      </c>
      <c r="P219" s="29">
        <v>34308532</v>
      </c>
      <c r="Q219" s="29" t="s">
        <v>59</v>
      </c>
      <c r="R219" s="30" t="s">
        <v>552</v>
      </c>
    </row>
    <row r="220" spans="1:18" x14ac:dyDescent="0.2">
      <c r="A220" s="50" t="s">
        <v>21</v>
      </c>
      <c r="B220" s="50" t="s">
        <v>555</v>
      </c>
      <c r="C220" s="50" t="s">
        <v>556</v>
      </c>
      <c r="D220" s="26" t="s">
        <v>24</v>
      </c>
      <c r="E220" s="40">
        <v>1</v>
      </c>
      <c r="F220" s="50" t="s">
        <v>557</v>
      </c>
      <c r="G220" s="50">
        <v>109405028</v>
      </c>
      <c r="H220" s="50" t="s">
        <v>33</v>
      </c>
      <c r="I220" s="50" t="s">
        <v>26</v>
      </c>
      <c r="J220" s="15">
        <v>0.11</v>
      </c>
      <c r="K220" s="15">
        <v>0.49913449999999998</v>
      </c>
      <c r="L220" s="15">
        <v>8.1306379999999998E-2</v>
      </c>
      <c r="M220" s="27">
        <v>1.263243E-9</v>
      </c>
      <c r="N220" s="28">
        <v>17</v>
      </c>
      <c r="O220" s="29">
        <v>32597239</v>
      </c>
      <c r="P220" s="29">
        <v>32599261</v>
      </c>
      <c r="Q220" s="29" t="s">
        <v>28</v>
      </c>
      <c r="R220" s="30" t="s">
        <v>558</v>
      </c>
    </row>
    <row r="221" spans="1:18" x14ac:dyDescent="0.2">
      <c r="A221" s="50" t="s">
        <v>21</v>
      </c>
      <c r="B221" s="50" t="s">
        <v>555</v>
      </c>
      <c r="C221" s="50" t="s">
        <v>556</v>
      </c>
      <c r="D221" s="26" t="s">
        <v>24</v>
      </c>
      <c r="E221" s="40">
        <v>3</v>
      </c>
      <c r="F221" s="50" t="s">
        <v>196</v>
      </c>
      <c r="G221" s="50">
        <v>42906116</v>
      </c>
      <c r="H221" s="50" t="s">
        <v>33</v>
      </c>
      <c r="I221" s="50" t="s">
        <v>38</v>
      </c>
      <c r="J221" s="15">
        <v>7.0999999999999994E-2</v>
      </c>
      <c r="K221" s="15">
        <v>0.59542779999999995</v>
      </c>
      <c r="L221" s="15">
        <v>0.1027098</v>
      </c>
      <c r="M221" s="27">
        <v>9.4392640000000008E-9</v>
      </c>
      <c r="N221" s="28">
        <v>17</v>
      </c>
      <c r="O221" s="29">
        <v>32597239</v>
      </c>
      <c r="P221" s="29">
        <v>32599261</v>
      </c>
      <c r="Q221" s="29" t="s">
        <v>28</v>
      </c>
      <c r="R221" s="30" t="s">
        <v>558</v>
      </c>
    </row>
    <row r="222" spans="1:18" x14ac:dyDescent="0.2">
      <c r="A222" s="50" t="s">
        <v>21</v>
      </c>
      <c r="B222" s="31" t="s">
        <v>559</v>
      </c>
      <c r="C222" s="50" t="s">
        <v>560</v>
      </c>
      <c r="D222" s="26" t="s">
        <v>36</v>
      </c>
      <c r="E222" s="40">
        <v>3</v>
      </c>
      <c r="F222" s="50" t="s">
        <v>561</v>
      </c>
      <c r="G222" s="50">
        <v>45187581</v>
      </c>
      <c r="H222" s="50" t="s">
        <v>562</v>
      </c>
      <c r="I222" s="50" t="s">
        <v>38</v>
      </c>
      <c r="J222" s="15">
        <v>0.22600000000000001</v>
      </c>
      <c r="K222" s="15">
        <v>-0.44448569999999998</v>
      </c>
      <c r="L222" s="15">
        <v>5.9660909999999998E-2</v>
      </c>
      <c r="M222" s="27">
        <v>2.2535750000000001E-13</v>
      </c>
      <c r="N222" s="28">
        <v>3</v>
      </c>
      <c r="O222" s="29">
        <v>45123769</v>
      </c>
      <c r="P222" s="29">
        <v>45187914</v>
      </c>
      <c r="Q222" s="29" t="s">
        <v>59</v>
      </c>
      <c r="R222" s="30" t="s">
        <v>559</v>
      </c>
    </row>
    <row r="223" spans="1:18" x14ac:dyDescent="0.2">
      <c r="A223" s="50" t="s">
        <v>21</v>
      </c>
      <c r="B223" s="50" t="s">
        <v>563</v>
      </c>
      <c r="C223" s="50" t="s">
        <v>564</v>
      </c>
      <c r="D223" s="26" t="s">
        <v>36</v>
      </c>
      <c r="E223" s="40">
        <v>1</v>
      </c>
      <c r="F223" s="50" t="s">
        <v>565</v>
      </c>
      <c r="G223" s="50">
        <v>160808476</v>
      </c>
      <c r="H223" s="50" t="s">
        <v>33</v>
      </c>
      <c r="I223" s="50" t="s">
        <v>26</v>
      </c>
      <c r="J223" s="15">
        <v>0.44700000000000001</v>
      </c>
      <c r="K223" s="15">
        <v>0.38134649999999998</v>
      </c>
      <c r="L223" s="15">
        <v>5.070943E-2</v>
      </c>
      <c r="M223" s="27">
        <v>1.365729E-13</v>
      </c>
      <c r="N223" s="28">
        <v>1</v>
      </c>
      <c r="O223" s="29">
        <v>160799949</v>
      </c>
      <c r="P223" s="29">
        <v>160832645</v>
      </c>
      <c r="Q223" s="29" t="s">
        <v>59</v>
      </c>
      <c r="R223" s="30" t="s">
        <v>563</v>
      </c>
    </row>
    <row r="224" spans="1:18" x14ac:dyDescent="0.2">
      <c r="A224" s="50" t="s">
        <v>21</v>
      </c>
      <c r="B224" s="31" t="s">
        <v>566</v>
      </c>
      <c r="C224" s="50" t="s">
        <v>567</v>
      </c>
      <c r="D224" s="26" t="s">
        <v>36</v>
      </c>
      <c r="E224" s="40">
        <v>19</v>
      </c>
      <c r="F224" s="50" t="s">
        <v>568</v>
      </c>
      <c r="G224" s="50">
        <v>41847860</v>
      </c>
      <c r="H224" s="50" t="s">
        <v>27</v>
      </c>
      <c r="I224" s="50" t="s">
        <v>26</v>
      </c>
      <c r="J224" s="15">
        <v>4.2000000000000003E-2</v>
      </c>
      <c r="K224" s="15">
        <v>-0.81376709999999997</v>
      </c>
      <c r="L224" s="15">
        <v>0.1174856</v>
      </c>
      <c r="M224" s="27">
        <v>8.4022969999999993E-12</v>
      </c>
      <c r="N224" s="28">
        <v>19</v>
      </c>
      <c r="O224" s="29">
        <v>41807491</v>
      </c>
      <c r="P224" s="29">
        <v>41859816</v>
      </c>
      <c r="Q224" s="29" t="s">
        <v>59</v>
      </c>
      <c r="R224" s="30" t="s">
        <v>569</v>
      </c>
    </row>
    <row r="225" spans="1:18" x14ac:dyDescent="0.2">
      <c r="A225" s="50" t="s">
        <v>21</v>
      </c>
      <c r="B225" s="50" t="s">
        <v>570</v>
      </c>
      <c r="C225" s="50" t="s">
        <v>571</v>
      </c>
      <c r="D225" s="26" t="s">
        <v>36</v>
      </c>
      <c r="E225" s="40">
        <v>20</v>
      </c>
      <c r="F225" s="50" t="s">
        <v>572</v>
      </c>
      <c r="G225" s="50">
        <v>23856663</v>
      </c>
      <c r="H225" s="50" t="s">
        <v>33</v>
      </c>
      <c r="I225" s="50" t="s">
        <v>38</v>
      </c>
      <c r="J225" s="15">
        <v>0.53200000000000003</v>
      </c>
      <c r="K225" s="15">
        <v>0.59636529999999999</v>
      </c>
      <c r="L225" s="15">
        <v>5.89147E-2</v>
      </c>
      <c r="M225" s="27">
        <v>3.4775E-22</v>
      </c>
      <c r="N225" s="28">
        <v>20</v>
      </c>
      <c r="O225" s="29">
        <v>23856571</v>
      </c>
      <c r="P225" s="29">
        <v>23860387</v>
      </c>
      <c r="Q225" s="29" t="s">
        <v>59</v>
      </c>
      <c r="R225" s="30" t="s">
        <v>570</v>
      </c>
    </row>
    <row r="226" spans="1:18" x14ac:dyDescent="0.2">
      <c r="A226" s="50" t="s">
        <v>21</v>
      </c>
      <c r="B226" s="31" t="s">
        <v>573</v>
      </c>
      <c r="C226" s="50" t="s">
        <v>574</v>
      </c>
      <c r="D226" s="26" t="s">
        <v>36</v>
      </c>
      <c r="E226" s="40">
        <v>17</v>
      </c>
      <c r="F226" s="50" t="s">
        <v>575</v>
      </c>
      <c r="G226" s="50">
        <v>34477480</v>
      </c>
      <c r="H226" s="50" t="s">
        <v>26</v>
      </c>
      <c r="I226" s="50" t="s">
        <v>27</v>
      </c>
      <c r="J226" s="15">
        <v>0.50700000000000001</v>
      </c>
      <c r="K226" s="15">
        <v>-0.32954159999999999</v>
      </c>
      <c r="L226" s="15">
        <v>5.4301170000000003E-2</v>
      </c>
      <c r="M226" s="27">
        <v>1.92465E-9</v>
      </c>
      <c r="N226" s="28">
        <v>17</v>
      </c>
      <c r="O226" s="29">
        <v>34430982</v>
      </c>
      <c r="P226" s="29">
        <v>34433014</v>
      </c>
      <c r="Q226" s="29" t="s">
        <v>28</v>
      </c>
      <c r="R226" s="30" t="s">
        <v>573</v>
      </c>
    </row>
    <row r="227" spans="1:18" x14ac:dyDescent="0.2">
      <c r="A227" s="50" t="s">
        <v>21</v>
      </c>
      <c r="B227" s="50" t="s">
        <v>573</v>
      </c>
      <c r="C227" s="50" t="s">
        <v>574</v>
      </c>
      <c r="D227" s="26" t="s">
        <v>24</v>
      </c>
      <c r="E227" s="40">
        <v>3</v>
      </c>
      <c r="F227" s="50" t="s">
        <v>576</v>
      </c>
      <c r="G227" s="50">
        <v>46384204</v>
      </c>
      <c r="H227" s="50" t="s">
        <v>27</v>
      </c>
      <c r="I227" s="50" t="s">
        <v>26</v>
      </c>
      <c r="J227" s="15">
        <v>0.23400000000000001</v>
      </c>
      <c r="K227" s="15">
        <v>0.79886900000000005</v>
      </c>
      <c r="L227" s="15">
        <v>5.4069569999999997E-2</v>
      </c>
      <c r="M227" s="27">
        <v>3.1642170000000001E-44</v>
      </c>
      <c r="N227" s="28">
        <v>17</v>
      </c>
      <c r="O227" s="29">
        <v>34430982</v>
      </c>
      <c r="P227" s="29">
        <v>34433014</v>
      </c>
      <c r="Q227" s="29" t="s">
        <v>28</v>
      </c>
      <c r="R227" s="30" t="s">
        <v>573</v>
      </c>
    </row>
    <row r="228" spans="1:18" x14ac:dyDescent="0.2">
      <c r="A228" s="50" t="s">
        <v>21</v>
      </c>
      <c r="B228" s="50" t="s">
        <v>577</v>
      </c>
      <c r="C228" s="50" t="s">
        <v>578</v>
      </c>
      <c r="D228" s="26" t="s">
        <v>36</v>
      </c>
      <c r="E228" s="40">
        <v>11</v>
      </c>
      <c r="F228" s="50" t="s">
        <v>579</v>
      </c>
      <c r="G228" s="50">
        <v>60776209</v>
      </c>
      <c r="H228" s="50" t="s">
        <v>38</v>
      </c>
      <c r="I228" s="50" t="s">
        <v>33</v>
      </c>
      <c r="J228" s="15">
        <v>0.16500000000000001</v>
      </c>
      <c r="K228" s="15">
        <v>-0.78634530000000002</v>
      </c>
      <c r="L228" s="15">
        <v>6.1549020000000003E-2</v>
      </c>
      <c r="M228" s="27">
        <v>2.268013E-34</v>
      </c>
      <c r="N228" s="28">
        <v>11</v>
      </c>
      <c r="O228" s="29">
        <v>60739151</v>
      </c>
      <c r="P228" s="29">
        <v>60787849</v>
      </c>
      <c r="Q228" s="29" t="s">
        <v>28</v>
      </c>
      <c r="R228" s="30" t="s">
        <v>577</v>
      </c>
    </row>
    <row r="229" spans="1:18" x14ac:dyDescent="0.2">
      <c r="A229" s="50" t="s">
        <v>21</v>
      </c>
      <c r="B229" s="50" t="s">
        <v>580</v>
      </c>
      <c r="C229" s="50" t="s">
        <v>581</v>
      </c>
      <c r="D229" s="26" t="s">
        <v>36</v>
      </c>
      <c r="E229" s="40">
        <v>17</v>
      </c>
      <c r="F229" s="50" t="s">
        <v>582</v>
      </c>
      <c r="G229" s="50">
        <v>32683289</v>
      </c>
      <c r="H229" s="50" t="s">
        <v>26</v>
      </c>
      <c r="I229" s="50" t="s">
        <v>27</v>
      </c>
      <c r="J229" s="15">
        <v>8.7999999999999995E-2</v>
      </c>
      <c r="K229" s="15">
        <v>-0.54590700000000003</v>
      </c>
      <c r="L229" s="15">
        <v>9.3861589999999995E-2</v>
      </c>
      <c r="M229" s="27">
        <v>8.4679989999999998E-9</v>
      </c>
      <c r="N229" s="28">
        <v>17</v>
      </c>
      <c r="O229" s="29">
        <v>32683470</v>
      </c>
      <c r="P229" s="29">
        <v>32685629</v>
      </c>
      <c r="Q229" s="29" t="s">
        <v>28</v>
      </c>
      <c r="R229" s="30" t="s">
        <v>583</v>
      </c>
    </row>
    <row r="230" spans="1:18" x14ac:dyDescent="0.2">
      <c r="A230" s="50" t="s">
        <v>21</v>
      </c>
      <c r="B230" s="50" t="s">
        <v>580</v>
      </c>
      <c r="C230" s="50" t="s">
        <v>581</v>
      </c>
      <c r="D230" s="26" t="s">
        <v>24</v>
      </c>
      <c r="E230" s="40">
        <v>1</v>
      </c>
      <c r="F230" s="50" t="s">
        <v>584</v>
      </c>
      <c r="G230" s="50">
        <v>159175354</v>
      </c>
      <c r="H230" s="50" t="s">
        <v>26</v>
      </c>
      <c r="I230" s="50" t="s">
        <v>27</v>
      </c>
      <c r="J230" s="15">
        <v>0.47199999999999998</v>
      </c>
      <c r="K230" s="15">
        <v>-0.72622180000000003</v>
      </c>
      <c r="L230" s="15">
        <v>4.3447189999999997E-2</v>
      </c>
      <c r="M230" s="27">
        <v>1.4062279999999999E-54</v>
      </c>
      <c r="N230" s="28">
        <v>17</v>
      </c>
      <c r="O230" s="29">
        <v>32683470</v>
      </c>
      <c r="P230" s="29">
        <v>32685629</v>
      </c>
      <c r="Q230" s="29" t="s">
        <v>28</v>
      </c>
      <c r="R230" s="30" t="s">
        <v>583</v>
      </c>
    </row>
    <row r="231" spans="1:18" x14ac:dyDescent="0.2">
      <c r="A231" s="50" t="s">
        <v>21</v>
      </c>
      <c r="B231" s="50" t="s">
        <v>585</v>
      </c>
      <c r="C231" s="50" t="s">
        <v>586</v>
      </c>
      <c r="D231" s="26" t="s">
        <v>24</v>
      </c>
      <c r="E231" s="40">
        <v>3</v>
      </c>
      <c r="F231" s="50" t="s">
        <v>196</v>
      </c>
      <c r="G231" s="50">
        <v>42906116</v>
      </c>
      <c r="H231" s="50" t="s">
        <v>33</v>
      </c>
      <c r="I231" s="50" t="s">
        <v>38</v>
      </c>
      <c r="J231" s="15">
        <v>7.0999999999999994E-2</v>
      </c>
      <c r="K231" s="15">
        <v>0.6255423</v>
      </c>
      <c r="L231" s="15">
        <v>0.1028645</v>
      </c>
      <c r="M231" s="27">
        <v>1.786605E-9</v>
      </c>
      <c r="N231" s="28">
        <v>17</v>
      </c>
      <c r="O231" s="29">
        <v>32612686</v>
      </c>
      <c r="P231" s="29">
        <v>32615353</v>
      </c>
      <c r="Q231" s="29" t="s">
        <v>28</v>
      </c>
      <c r="R231" s="30" t="s">
        <v>585</v>
      </c>
    </row>
    <row r="232" spans="1:18" x14ac:dyDescent="0.2">
      <c r="A232" s="50" t="s">
        <v>21</v>
      </c>
      <c r="B232" s="50" t="s">
        <v>587</v>
      </c>
      <c r="C232" s="50" t="s">
        <v>588</v>
      </c>
      <c r="D232" s="26" t="s">
        <v>36</v>
      </c>
      <c r="E232" s="40">
        <v>19</v>
      </c>
      <c r="F232" s="50" t="s">
        <v>589</v>
      </c>
      <c r="G232" s="50">
        <v>6665020</v>
      </c>
      <c r="H232" s="50" t="s">
        <v>38</v>
      </c>
      <c r="I232" s="50" t="s">
        <v>33</v>
      </c>
      <c r="J232" s="15">
        <v>6.6000000000000003E-2</v>
      </c>
      <c r="K232" s="15">
        <v>-0.86963710000000005</v>
      </c>
      <c r="L232" s="15">
        <v>9.9254040000000002E-2</v>
      </c>
      <c r="M232" s="27">
        <v>1.002193E-17</v>
      </c>
      <c r="N232" s="28">
        <v>19</v>
      </c>
      <c r="O232" s="29">
        <v>6661263</v>
      </c>
      <c r="P232" s="29">
        <v>6670599</v>
      </c>
      <c r="Q232" s="29" t="s">
        <v>59</v>
      </c>
      <c r="R232" s="30" t="s">
        <v>587</v>
      </c>
    </row>
    <row r="233" spans="1:18" x14ac:dyDescent="0.2">
      <c r="A233" s="50" t="s">
        <v>21</v>
      </c>
      <c r="B233" s="50" t="s">
        <v>590</v>
      </c>
      <c r="C233" s="50" t="s">
        <v>591</v>
      </c>
      <c r="D233" s="26" t="s">
        <v>36</v>
      </c>
      <c r="E233" s="40">
        <v>4</v>
      </c>
      <c r="F233" s="50" t="s">
        <v>592</v>
      </c>
      <c r="G233" s="50">
        <v>81184341</v>
      </c>
      <c r="H233" s="50" t="s">
        <v>38</v>
      </c>
      <c r="I233" s="50" t="s">
        <v>27</v>
      </c>
      <c r="J233" s="15">
        <v>0.39</v>
      </c>
      <c r="K233" s="15">
        <v>0.43627539999999998</v>
      </c>
      <c r="L233" s="15">
        <v>6.1533930000000001E-2</v>
      </c>
      <c r="M233" s="27">
        <v>4.0363740000000004E-12</v>
      </c>
      <c r="N233" s="28">
        <v>4</v>
      </c>
      <c r="O233" s="29">
        <v>81187752</v>
      </c>
      <c r="P233" s="29">
        <v>81257834</v>
      </c>
      <c r="Q233" s="29" t="s">
        <v>28</v>
      </c>
      <c r="R233" s="30" t="s">
        <v>593</v>
      </c>
    </row>
    <row r="234" spans="1:18" x14ac:dyDescent="0.2">
      <c r="A234" s="50" t="s">
        <v>39</v>
      </c>
      <c r="B234" s="50" t="s">
        <v>594</v>
      </c>
      <c r="C234" s="50" t="s">
        <v>595</v>
      </c>
      <c r="D234" s="26" t="s">
        <v>36</v>
      </c>
      <c r="E234" s="40">
        <v>11</v>
      </c>
      <c r="F234" s="50" t="s">
        <v>596</v>
      </c>
      <c r="G234" s="50">
        <v>102669230</v>
      </c>
      <c r="H234" s="50" t="s">
        <v>26</v>
      </c>
      <c r="I234" s="50" t="s">
        <v>27</v>
      </c>
      <c r="J234" s="15">
        <v>0.27</v>
      </c>
      <c r="K234" s="15">
        <v>-0.34728340000000002</v>
      </c>
      <c r="L234" s="15">
        <v>6.1558790000000002E-2</v>
      </c>
      <c r="M234" s="27">
        <v>2.4296769999999999E-8</v>
      </c>
      <c r="N234" s="28">
        <v>11</v>
      </c>
      <c r="O234" s="29">
        <v>102660650</v>
      </c>
      <c r="P234" s="29">
        <v>102668891</v>
      </c>
      <c r="Q234" s="29" t="s">
        <v>59</v>
      </c>
      <c r="R234" s="30" t="s">
        <v>597</v>
      </c>
    </row>
    <row r="235" spans="1:18" x14ac:dyDescent="0.2">
      <c r="A235" s="50" t="s">
        <v>21</v>
      </c>
      <c r="B235" s="31" t="s">
        <v>594</v>
      </c>
      <c r="C235" s="50" t="s">
        <v>595</v>
      </c>
      <c r="D235" s="26" t="s">
        <v>36</v>
      </c>
      <c r="E235" s="40">
        <v>11</v>
      </c>
      <c r="F235" s="50" t="s">
        <v>598</v>
      </c>
      <c r="G235" s="50">
        <v>102697731</v>
      </c>
      <c r="H235" s="50" t="s">
        <v>27</v>
      </c>
      <c r="I235" s="50" t="s">
        <v>26</v>
      </c>
      <c r="J235" s="15">
        <v>0.35199999999999998</v>
      </c>
      <c r="K235" s="15">
        <v>-0.4707711</v>
      </c>
      <c r="L235" s="15">
        <v>5.743123E-2</v>
      </c>
      <c r="M235" s="27">
        <v>1.1356199999999999E-15</v>
      </c>
      <c r="N235" s="28">
        <v>11</v>
      </c>
      <c r="O235" s="29">
        <v>102660650</v>
      </c>
      <c r="P235" s="29">
        <v>102668891</v>
      </c>
      <c r="Q235" s="29" t="s">
        <v>59</v>
      </c>
      <c r="R235" s="30" t="s">
        <v>597</v>
      </c>
    </row>
    <row r="236" spans="1:18" x14ac:dyDescent="0.2">
      <c r="A236" s="50" t="s">
        <v>21</v>
      </c>
      <c r="B236" s="50" t="s">
        <v>599</v>
      </c>
      <c r="C236" s="50" t="s">
        <v>600</v>
      </c>
      <c r="D236" s="26" t="s">
        <v>24</v>
      </c>
      <c r="E236" s="40">
        <v>6</v>
      </c>
      <c r="F236" s="50" t="s">
        <v>601</v>
      </c>
      <c r="G236" s="50">
        <v>32668773</v>
      </c>
      <c r="H236" s="50" t="s">
        <v>70</v>
      </c>
      <c r="I236" s="50" t="s">
        <v>33</v>
      </c>
      <c r="J236" s="15">
        <v>0.158</v>
      </c>
      <c r="K236" s="15">
        <v>0.62445119999999998</v>
      </c>
      <c r="L236" s="15">
        <v>6.651377E-2</v>
      </c>
      <c r="M236" s="27">
        <v>5.2197829999999998E-20</v>
      </c>
      <c r="N236" s="28">
        <v>9</v>
      </c>
      <c r="O236" s="29">
        <v>34689563</v>
      </c>
      <c r="P236" s="29">
        <v>34691274</v>
      </c>
      <c r="Q236" s="29" t="s">
        <v>59</v>
      </c>
      <c r="R236" s="30" t="s">
        <v>599</v>
      </c>
    </row>
    <row r="237" spans="1:18" x14ac:dyDescent="0.2">
      <c r="A237" s="50" t="s">
        <v>21</v>
      </c>
      <c r="B237" s="50" t="s">
        <v>602</v>
      </c>
      <c r="C237" s="50" t="s">
        <v>603</v>
      </c>
      <c r="D237" s="26" t="s">
        <v>36</v>
      </c>
      <c r="E237" s="40">
        <v>10</v>
      </c>
      <c r="F237" s="50" t="s">
        <v>604</v>
      </c>
      <c r="G237" s="50">
        <v>5997820</v>
      </c>
      <c r="H237" s="50" t="s">
        <v>38</v>
      </c>
      <c r="I237" s="50" t="s">
        <v>33</v>
      </c>
      <c r="J237" s="15">
        <v>0.27700000000000002</v>
      </c>
      <c r="K237" s="15">
        <v>-0.56297600000000003</v>
      </c>
      <c r="L237" s="15">
        <v>5.8865010000000002E-2</v>
      </c>
      <c r="M237" s="27">
        <v>1.65679E-20</v>
      </c>
      <c r="N237" s="28">
        <v>10</v>
      </c>
      <c r="O237" s="29">
        <v>5985601</v>
      </c>
      <c r="P237" s="29">
        <v>6020150</v>
      </c>
      <c r="Q237" s="29" t="s">
        <v>59</v>
      </c>
      <c r="R237" s="30" t="s">
        <v>605</v>
      </c>
    </row>
    <row r="238" spans="1:18" x14ac:dyDescent="0.2">
      <c r="A238" s="50" t="s">
        <v>39</v>
      </c>
      <c r="B238" s="50" t="s">
        <v>602</v>
      </c>
      <c r="C238" s="50" t="s">
        <v>603</v>
      </c>
      <c r="D238" s="26" t="s">
        <v>36</v>
      </c>
      <c r="E238" s="40">
        <v>10</v>
      </c>
      <c r="F238" s="50" t="s">
        <v>606</v>
      </c>
      <c r="G238" s="50">
        <v>6008255</v>
      </c>
      <c r="H238" s="50" t="s">
        <v>38</v>
      </c>
      <c r="I238" s="50" t="s">
        <v>33</v>
      </c>
      <c r="J238" s="15">
        <v>1.0999999999999999E-2</v>
      </c>
      <c r="K238" s="15">
        <v>-1.744078</v>
      </c>
      <c r="L238" s="15">
        <v>0.2421324</v>
      </c>
      <c r="M238" s="27">
        <v>1.4594669999999999E-12</v>
      </c>
      <c r="N238" s="28">
        <v>10</v>
      </c>
      <c r="O238" s="29">
        <v>5985601</v>
      </c>
      <c r="P238" s="29">
        <v>6020150</v>
      </c>
      <c r="Q238" s="29" t="s">
        <v>59</v>
      </c>
      <c r="R238" s="30" t="s">
        <v>605</v>
      </c>
    </row>
    <row r="239" spans="1:18" x14ac:dyDescent="0.2">
      <c r="A239" s="50" t="s">
        <v>21</v>
      </c>
      <c r="B239" s="50" t="s">
        <v>607</v>
      </c>
      <c r="C239" s="50" t="s">
        <v>608</v>
      </c>
      <c r="D239" s="26" t="s">
        <v>36</v>
      </c>
      <c r="E239" s="40">
        <v>21</v>
      </c>
      <c r="F239" s="50" t="s">
        <v>609</v>
      </c>
      <c r="G239" s="50">
        <v>34660980</v>
      </c>
      <c r="H239" s="50" t="s">
        <v>27</v>
      </c>
      <c r="I239" s="50" t="s">
        <v>26</v>
      </c>
      <c r="J239" s="15">
        <v>0.42399999999999999</v>
      </c>
      <c r="K239" s="15">
        <v>-0.64632979999999995</v>
      </c>
      <c r="L239" s="15">
        <v>4.6022889999999997E-2</v>
      </c>
      <c r="M239" s="27">
        <v>1.6183039999999999E-40</v>
      </c>
      <c r="N239" s="28">
        <v>21</v>
      </c>
      <c r="O239" s="29">
        <v>34638662</v>
      </c>
      <c r="P239" s="29">
        <v>34682492</v>
      </c>
      <c r="Q239" s="29" t="s">
        <v>28</v>
      </c>
      <c r="R239" s="30" t="s">
        <v>610</v>
      </c>
    </row>
    <row r="240" spans="1:18" x14ac:dyDescent="0.2">
      <c r="A240" s="50" t="s">
        <v>39</v>
      </c>
      <c r="B240" s="50" t="s">
        <v>611</v>
      </c>
      <c r="C240" s="50" t="s">
        <v>612</v>
      </c>
      <c r="D240" s="26" t="s">
        <v>36</v>
      </c>
      <c r="E240" s="40">
        <v>2</v>
      </c>
      <c r="F240" s="50" t="s">
        <v>613</v>
      </c>
      <c r="G240" s="50">
        <v>102959260</v>
      </c>
      <c r="H240" s="50" t="s">
        <v>33</v>
      </c>
      <c r="I240" s="50" t="s">
        <v>38</v>
      </c>
      <c r="J240" s="15">
        <v>0.17</v>
      </c>
      <c r="K240" s="15">
        <v>-0.50318379999999996</v>
      </c>
      <c r="L240" s="15">
        <v>5.1213759999999997E-2</v>
      </c>
      <c r="M240" s="27">
        <v>1.1327850000000001E-21</v>
      </c>
      <c r="N240" s="28">
        <v>2</v>
      </c>
      <c r="O240" s="29">
        <v>102927988</v>
      </c>
      <c r="P240" s="29">
        <v>103015235</v>
      </c>
      <c r="Q240" s="29" t="s">
        <v>28</v>
      </c>
      <c r="R240" s="30" t="s">
        <v>614</v>
      </c>
    </row>
    <row r="241" spans="1:18" x14ac:dyDescent="0.2">
      <c r="A241" s="50" t="s">
        <v>21</v>
      </c>
      <c r="B241" s="50" t="s">
        <v>611</v>
      </c>
      <c r="C241" s="50" t="s">
        <v>612</v>
      </c>
      <c r="D241" s="26" t="s">
        <v>36</v>
      </c>
      <c r="E241" s="40">
        <v>2</v>
      </c>
      <c r="F241" s="50" t="s">
        <v>615</v>
      </c>
      <c r="G241" s="50">
        <v>103070568</v>
      </c>
      <c r="H241" s="50" t="s">
        <v>38</v>
      </c>
      <c r="I241" s="50" t="s">
        <v>33</v>
      </c>
      <c r="J241" s="15">
        <v>0.24399999999999999</v>
      </c>
      <c r="K241" s="15">
        <v>1.081772</v>
      </c>
      <c r="L241" s="15">
        <v>4.5638629999999999E-2</v>
      </c>
      <c r="M241" s="27">
        <v>3.8161510000000003E-96</v>
      </c>
      <c r="N241" s="28">
        <v>2</v>
      </c>
      <c r="O241" s="29">
        <v>102927988</v>
      </c>
      <c r="P241" s="29">
        <v>103015235</v>
      </c>
      <c r="Q241" s="29" t="s">
        <v>28</v>
      </c>
      <c r="R241" s="30" t="s">
        <v>614</v>
      </c>
    </row>
    <row r="242" spans="1:18" ht="16" customHeight="1" x14ac:dyDescent="0.2">
      <c r="A242" s="50" t="s">
        <v>21</v>
      </c>
      <c r="B242" s="50" t="s">
        <v>616</v>
      </c>
      <c r="C242" s="50" t="s">
        <v>617</v>
      </c>
      <c r="D242" s="26" t="s">
        <v>36</v>
      </c>
      <c r="E242" s="40">
        <v>4</v>
      </c>
      <c r="F242" s="50" t="s">
        <v>618</v>
      </c>
      <c r="G242" s="50">
        <v>74863997</v>
      </c>
      <c r="H242" s="50" t="s">
        <v>38</v>
      </c>
      <c r="I242" s="50" t="s">
        <v>33</v>
      </c>
      <c r="J242" s="15">
        <v>9.1999999999999998E-2</v>
      </c>
      <c r="K242" s="15">
        <v>0.94613530000000001</v>
      </c>
      <c r="L242" s="15">
        <v>8.2916260000000006E-2</v>
      </c>
      <c r="M242" s="27">
        <v>3.3874189999999998E-28</v>
      </c>
      <c r="N242" s="28">
        <v>4</v>
      </c>
      <c r="O242" s="29">
        <v>74861358</v>
      </c>
      <c r="P242" s="29">
        <v>74864496</v>
      </c>
      <c r="Q242" s="29" t="s">
        <v>59</v>
      </c>
      <c r="R242" s="30" t="s">
        <v>616</v>
      </c>
    </row>
    <row r="243" spans="1:18" x14ac:dyDescent="0.2">
      <c r="A243" s="50" t="s">
        <v>21</v>
      </c>
      <c r="B243" s="50" t="s">
        <v>616</v>
      </c>
      <c r="C243" s="50" t="s">
        <v>617</v>
      </c>
      <c r="D243" s="26" t="s">
        <v>24</v>
      </c>
      <c r="E243" s="40">
        <v>10</v>
      </c>
      <c r="F243" s="50" t="s">
        <v>619</v>
      </c>
      <c r="G243" s="50">
        <v>65016174</v>
      </c>
      <c r="H243" s="50" t="s">
        <v>26</v>
      </c>
      <c r="I243" s="50" t="s">
        <v>38</v>
      </c>
      <c r="J243" s="15">
        <v>0.44400000000000001</v>
      </c>
      <c r="K243" s="15">
        <v>0.40070850000000002</v>
      </c>
      <c r="L243" s="15">
        <v>5.1788260000000003E-2</v>
      </c>
      <c r="M243" s="27">
        <v>2.8170140000000001E-14</v>
      </c>
      <c r="N243" s="28">
        <v>4</v>
      </c>
      <c r="O243" s="29">
        <v>74861358</v>
      </c>
      <c r="P243" s="29">
        <v>74864496</v>
      </c>
      <c r="Q243" s="29" t="s">
        <v>59</v>
      </c>
      <c r="R243" s="30" t="s">
        <v>616</v>
      </c>
    </row>
    <row r="244" spans="1:18" x14ac:dyDescent="0.2">
      <c r="A244" s="50" t="s">
        <v>21</v>
      </c>
      <c r="B244" s="50" t="s">
        <v>620</v>
      </c>
      <c r="C244" s="50" t="s">
        <v>621</v>
      </c>
      <c r="D244" s="26" t="s">
        <v>36</v>
      </c>
      <c r="E244" s="40">
        <v>5</v>
      </c>
      <c r="F244" s="50" t="s">
        <v>622</v>
      </c>
      <c r="G244" s="50">
        <v>158767333</v>
      </c>
      <c r="H244" s="50" t="s">
        <v>27</v>
      </c>
      <c r="I244" s="50" t="s">
        <v>26</v>
      </c>
      <c r="J244" s="15">
        <v>0.26800000000000002</v>
      </c>
      <c r="K244" s="15">
        <v>-0.69644589999999995</v>
      </c>
      <c r="L244" s="15">
        <v>5.281313E-2</v>
      </c>
      <c r="M244" s="27">
        <v>2.5351440000000001E-36</v>
      </c>
      <c r="N244" s="28">
        <v>5</v>
      </c>
      <c r="O244" s="29">
        <v>158741790</v>
      </c>
      <c r="P244" s="29">
        <v>158757895</v>
      </c>
      <c r="Q244" s="29" t="s">
        <v>59</v>
      </c>
      <c r="R244" s="30" t="s">
        <v>623</v>
      </c>
    </row>
    <row r="245" spans="1:18" x14ac:dyDescent="0.2">
      <c r="A245" s="50" t="s">
        <v>21</v>
      </c>
      <c r="B245" s="50" t="s">
        <v>620</v>
      </c>
      <c r="C245" s="50" t="s">
        <v>621</v>
      </c>
      <c r="D245" s="26" t="s">
        <v>24</v>
      </c>
      <c r="E245" s="40">
        <v>3</v>
      </c>
      <c r="F245" s="50" t="s">
        <v>624</v>
      </c>
      <c r="G245" s="50">
        <v>188115682</v>
      </c>
      <c r="H245" s="50" t="s">
        <v>27</v>
      </c>
      <c r="I245" s="50" t="s">
        <v>33</v>
      </c>
      <c r="J245" s="15">
        <v>0.23300000000000001</v>
      </c>
      <c r="K245" s="15">
        <v>0.43125229999999998</v>
      </c>
      <c r="L245" s="15">
        <v>5.9220009999999997E-2</v>
      </c>
      <c r="M245" s="27">
        <v>7.3728010000000002E-13</v>
      </c>
      <c r="N245" s="28">
        <v>5</v>
      </c>
      <c r="O245" s="29">
        <v>158741790</v>
      </c>
      <c r="P245" s="29">
        <v>158757895</v>
      </c>
      <c r="Q245" s="29" t="s">
        <v>59</v>
      </c>
      <c r="R245" s="30" t="s">
        <v>623</v>
      </c>
    </row>
    <row r="246" spans="1:18" x14ac:dyDescent="0.2">
      <c r="A246" s="50" t="s">
        <v>39</v>
      </c>
      <c r="B246" s="50" t="s">
        <v>625</v>
      </c>
      <c r="C246" s="50" t="s">
        <v>626</v>
      </c>
      <c r="D246" s="26" t="s">
        <v>36</v>
      </c>
      <c r="E246" s="40">
        <v>11</v>
      </c>
      <c r="F246" s="50" t="s">
        <v>627</v>
      </c>
      <c r="G246" s="50">
        <v>102649482</v>
      </c>
      <c r="H246" s="50" t="s">
        <v>33</v>
      </c>
      <c r="I246" s="50" t="s">
        <v>38</v>
      </c>
      <c r="J246" s="15">
        <v>2.1999999999999999E-2</v>
      </c>
      <c r="K246" s="15">
        <v>-0.97833990000000004</v>
      </c>
      <c r="L246" s="15">
        <v>0.17515330000000001</v>
      </c>
      <c r="M246" s="27">
        <v>3.1180059999999998E-8</v>
      </c>
      <c r="N246" s="28">
        <v>11</v>
      </c>
      <c r="O246" s="29">
        <v>102641233</v>
      </c>
      <c r="P246" s="29">
        <v>102651359</v>
      </c>
      <c r="Q246" s="29" t="s">
        <v>59</v>
      </c>
      <c r="R246" s="30" t="s">
        <v>628</v>
      </c>
    </row>
    <row r="247" spans="1:18" x14ac:dyDescent="0.2">
      <c r="A247" s="50" t="s">
        <v>21</v>
      </c>
      <c r="B247" s="50" t="s">
        <v>625</v>
      </c>
      <c r="C247" s="50" t="s">
        <v>626</v>
      </c>
      <c r="D247" s="26" t="s">
        <v>36</v>
      </c>
      <c r="E247" s="40">
        <v>11</v>
      </c>
      <c r="F247" s="50" t="s">
        <v>629</v>
      </c>
      <c r="G247" s="50">
        <v>102650424</v>
      </c>
      <c r="H247" s="50" t="s">
        <v>38</v>
      </c>
      <c r="I247" s="50" t="s">
        <v>33</v>
      </c>
      <c r="J247" s="15">
        <v>0.13400000000000001</v>
      </c>
      <c r="K247" s="15">
        <v>-0.4231993</v>
      </c>
      <c r="L247" s="15">
        <v>7.3973179999999999E-2</v>
      </c>
      <c r="M247" s="27">
        <v>1.4579580000000001E-8</v>
      </c>
      <c r="N247" s="28">
        <v>11</v>
      </c>
      <c r="O247" s="29">
        <v>102641233</v>
      </c>
      <c r="P247" s="29">
        <v>102651359</v>
      </c>
      <c r="Q247" s="29" t="s">
        <v>59</v>
      </c>
      <c r="R247" s="30" t="s">
        <v>628</v>
      </c>
    </row>
    <row r="248" spans="1:18" x14ac:dyDescent="0.2">
      <c r="A248" s="50" t="s">
        <v>39</v>
      </c>
      <c r="B248" s="50" t="s">
        <v>630</v>
      </c>
      <c r="C248" s="50" t="s">
        <v>631</v>
      </c>
      <c r="D248" s="26" t="s">
        <v>36</v>
      </c>
      <c r="E248" s="40">
        <v>17</v>
      </c>
      <c r="F248" s="50" t="s">
        <v>632</v>
      </c>
      <c r="G248" s="50">
        <v>34319442</v>
      </c>
      <c r="H248" s="50" t="s">
        <v>33</v>
      </c>
      <c r="I248" s="50" t="s">
        <v>38</v>
      </c>
      <c r="J248" s="15">
        <v>0.22500000000000001</v>
      </c>
      <c r="K248" s="15">
        <v>0.50401169999999995</v>
      </c>
      <c r="L248" s="15">
        <v>7.1054210000000007E-2</v>
      </c>
      <c r="M248" s="27">
        <v>2.7211679999999999E-12</v>
      </c>
      <c r="N248" s="28">
        <v>17</v>
      </c>
      <c r="O248" s="29">
        <v>34340095</v>
      </c>
      <c r="P248" s="29">
        <v>34345005</v>
      </c>
      <c r="Q248" s="29" t="s">
        <v>59</v>
      </c>
      <c r="R248" s="30" t="s">
        <v>630</v>
      </c>
    </row>
    <row r="249" spans="1:18" x14ac:dyDescent="0.2">
      <c r="A249" s="50" t="s">
        <v>21</v>
      </c>
      <c r="B249" s="50" t="s">
        <v>630</v>
      </c>
      <c r="C249" s="50" t="s">
        <v>631</v>
      </c>
      <c r="D249" s="26" t="s">
        <v>36</v>
      </c>
      <c r="E249" s="40">
        <v>17</v>
      </c>
      <c r="F249" s="50" t="s">
        <v>633</v>
      </c>
      <c r="G249" s="50">
        <v>34326215</v>
      </c>
      <c r="H249" s="50" t="s">
        <v>27</v>
      </c>
      <c r="I249" s="50" t="s">
        <v>33</v>
      </c>
      <c r="J249" s="15">
        <v>8.7999999999999995E-2</v>
      </c>
      <c r="K249" s="15">
        <v>-0.64801589999999998</v>
      </c>
      <c r="L249" s="15">
        <v>8.7940009999999999E-2</v>
      </c>
      <c r="M249" s="27">
        <v>4.0125079999999999E-13</v>
      </c>
      <c r="N249" s="28">
        <v>17</v>
      </c>
      <c r="O249" s="29">
        <v>34340095</v>
      </c>
      <c r="P249" s="29">
        <v>34345005</v>
      </c>
      <c r="Q249" s="29" t="s">
        <v>59</v>
      </c>
      <c r="R249" s="30" t="s">
        <v>630</v>
      </c>
    </row>
    <row r="250" spans="1:18" x14ac:dyDescent="0.2">
      <c r="A250" s="50" t="s">
        <v>54</v>
      </c>
      <c r="B250" s="50" t="s">
        <v>630</v>
      </c>
      <c r="C250" s="50" t="s">
        <v>631</v>
      </c>
      <c r="D250" s="26" t="s">
        <v>36</v>
      </c>
      <c r="E250" s="40">
        <v>17</v>
      </c>
      <c r="F250" s="50" t="s">
        <v>634</v>
      </c>
      <c r="G250" s="50">
        <v>34361300</v>
      </c>
      <c r="H250" s="50" t="s">
        <v>33</v>
      </c>
      <c r="I250" s="50" t="s">
        <v>38</v>
      </c>
      <c r="J250" s="15">
        <v>0.47399999999999998</v>
      </c>
      <c r="K250" s="15">
        <v>0.29909760000000002</v>
      </c>
      <c r="L250" s="15">
        <v>4.8852529999999998E-2</v>
      </c>
      <c r="M250" s="27">
        <v>1.3963489999999999E-9</v>
      </c>
      <c r="N250" s="28">
        <v>17</v>
      </c>
      <c r="O250" s="29">
        <v>34340095</v>
      </c>
      <c r="P250" s="29">
        <v>34345005</v>
      </c>
      <c r="Q250" s="29" t="s">
        <v>59</v>
      </c>
      <c r="R250" s="30" t="s">
        <v>630</v>
      </c>
    </row>
    <row r="251" spans="1:18" x14ac:dyDescent="0.2">
      <c r="A251" s="50" t="s">
        <v>21</v>
      </c>
      <c r="B251" s="50" t="s">
        <v>635</v>
      </c>
      <c r="C251" s="50" t="s">
        <v>636</v>
      </c>
      <c r="D251" s="26" t="s">
        <v>24</v>
      </c>
      <c r="E251" s="40">
        <v>13</v>
      </c>
      <c r="F251" s="50" t="s">
        <v>637</v>
      </c>
      <c r="G251" s="50">
        <v>28604007</v>
      </c>
      <c r="H251" s="50" t="s">
        <v>33</v>
      </c>
      <c r="I251" s="50" t="s">
        <v>38</v>
      </c>
      <c r="J251" s="15">
        <v>1.6E-2</v>
      </c>
      <c r="K251" s="15">
        <v>1.7767999999999999</v>
      </c>
      <c r="L251" s="15">
        <v>0.20416029999999999</v>
      </c>
      <c r="M251" s="27">
        <v>1.610068E-17</v>
      </c>
      <c r="N251" s="28">
        <v>19</v>
      </c>
      <c r="O251" s="29">
        <v>49977463</v>
      </c>
      <c r="P251" s="29">
        <v>49989488</v>
      </c>
      <c r="Q251" s="29" t="s">
        <v>28</v>
      </c>
      <c r="R251" s="30" t="s">
        <v>638</v>
      </c>
    </row>
    <row r="252" spans="1:18" x14ac:dyDescent="0.2">
      <c r="A252" s="50" t="s">
        <v>21</v>
      </c>
      <c r="B252" s="50" t="s">
        <v>639</v>
      </c>
      <c r="C252" s="50" t="s">
        <v>640</v>
      </c>
      <c r="D252" s="26" t="s">
        <v>36</v>
      </c>
      <c r="E252" s="40">
        <v>4</v>
      </c>
      <c r="F252" s="50" t="s">
        <v>641</v>
      </c>
      <c r="G252" s="50">
        <v>74703999</v>
      </c>
      <c r="H252" s="50" t="s">
        <v>38</v>
      </c>
      <c r="I252" s="50" t="s">
        <v>33</v>
      </c>
      <c r="J252" s="15">
        <v>0.439</v>
      </c>
      <c r="K252" s="15">
        <v>0.76588659999999997</v>
      </c>
      <c r="L252" s="15">
        <v>4.3255889999999998E-2</v>
      </c>
      <c r="M252" s="27">
        <v>4.073051E-60</v>
      </c>
      <c r="N252" s="28">
        <v>4</v>
      </c>
      <c r="O252" s="29">
        <v>74702213</v>
      </c>
      <c r="P252" s="29">
        <v>74714781</v>
      </c>
      <c r="Q252" s="29" t="s">
        <v>28</v>
      </c>
      <c r="R252" s="30" t="s">
        <v>639</v>
      </c>
    </row>
    <row r="253" spans="1:18" x14ac:dyDescent="0.2">
      <c r="A253" s="50" t="s">
        <v>21</v>
      </c>
      <c r="B253" s="50" t="s">
        <v>642</v>
      </c>
      <c r="C253" s="50" t="s">
        <v>643</v>
      </c>
      <c r="D253" s="26" t="s">
        <v>36</v>
      </c>
      <c r="E253" s="40">
        <v>4</v>
      </c>
      <c r="F253" s="50" t="s">
        <v>644</v>
      </c>
      <c r="G253" s="50">
        <v>76943947</v>
      </c>
      <c r="H253" s="50" t="s">
        <v>27</v>
      </c>
      <c r="I253" s="50" t="s">
        <v>26</v>
      </c>
      <c r="J253" s="15">
        <v>3.7999999999999999E-2</v>
      </c>
      <c r="K253" s="15">
        <v>2.0996389999999998</v>
      </c>
      <c r="L253" s="15">
        <v>0.12508559999999999</v>
      </c>
      <c r="M253" s="27">
        <v>5.7389219999999999E-55</v>
      </c>
      <c r="N253" s="28">
        <v>4</v>
      </c>
      <c r="O253" s="29">
        <v>76942269</v>
      </c>
      <c r="P253" s="29">
        <v>76944650</v>
      </c>
      <c r="Q253" s="29" t="s">
        <v>59</v>
      </c>
      <c r="R253" s="30" t="s">
        <v>642</v>
      </c>
    </row>
    <row r="254" spans="1:18" x14ac:dyDescent="0.2">
      <c r="A254" s="50" t="s">
        <v>21</v>
      </c>
      <c r="B254" s="50" t="s">
        <v>645</v>
      </c>
      <c r="C254" s="50" t="s">
        <v>646</v>
      </c>
      <c r="D254" s="26" t="s">
        <v>24</v>
      </c>
      <c r="E254" s="40">
        <v>5</v>
      </c>
      <c r="F254" s="50" t="s">
        <v>647</v>
      </c>
      <c r="G254" s="50">
        <v>168512374</v>
      </c>
      <c r="H254" s="50" t="s">
        <v>27</v>
      </c>
      <c r="I254" s="50" t="s">
        <v>26</v>
      </c>
      <c r="J254" s="15">
        <v>9.8000000000000004E-2</v>
      </c>
      <c r="K254" s="15">
        <v>0.59933599999999998</v>
      </c>
      <c r="L254" s="15">
        <v>0.1061647</v>
      </c>
      <c r="M254" s="27">
        <v>2.6920499999999999E-8</v>
      </c>
      <c r="N254" s="28">
        <v>5</v>
      </c>
      <c r="O254" s="29">
        <v>43376746</v>
      </c>
      <c r="P254" s="29">
        <v>43412493</v>
      </c>
      <c r="Q254" s="29" t="s">
        <v>59</v>
      </c>
      <c r="R254" s="30" t="s">
        <v>645</v>
      </c>
    </row>
    <row r="255" spans="1:18" x14ac:dyDescent="0.2">
      <c r="A255" s="50" t="s">
        <v>21</v>
      </c>
      <c r="B255" s="50" t="s">
        <v>645</v>
      </c>
      <c r="C255" s="50" t="s">
        <v>646</v>
      </c>
      <c r="D255" s="26" t="s">
        <v>24</v>
      </c>
      <c r="E255" s="40">
        <v>9</v>
      </c>
      <c r="F255" s="50" t="s">
        <v>648</v>
      </c>
      <c r="G255" s="50">
        <v>106097618</v>
      </c>
      <c r="H255" s="50" t="s">
        <v>38</v>
      </c>
      <c r="I255" s="50" t="s">
        <v>649</v>
      </c>
      <c r="J255" s="15">
        <v>7.0999999999999994E-2</v>
      </c>
      <c r="K255" s="15">
        <v>-0.70299639999999997</v>
      </c>
      <c r="L255" s="15">
        <v>0.1179813</v>
      </c>
      <c r="M255" s="27">
        <v>4.6486040000000003E-9</v>
      </c>
      <c r="N255" s="28">
        <v>5</v>
      </c>
      <c r="O255" s="29">
        <v>43376746</v>
      </c>
      <c r="P255" s="29">
        <v>43412493</v>
      </c>
      <c r="Q255" s="29" t="s">
        <v>59</v>
      </c>
      <c r="R255" s="30" t="s">
        <v>645</v>
      </c>
    </row>
    <row r="256" spans="1:18" x14ac:dyDescent="0.2">
      <c r="A256" s="50" t="s">
        <v>39</v>
      </c>
      <c r="B256" s="50" t="s">
        <v>650</v>
      </c>
      <c r="C256" s="50" t="s">
        <v>651</v>
      </c>
      <c r="D256" s="26" t="s">
        <v>36</v>
      </c>
      <c r="E256" s="40">
        <v>20</v>
      </c>
      <c r="F256" s="50" t="s">
        <v>652</v>
      </c>
      <c r="G256" s="50">
        <v>44730041</v>
      </c>
      <c r="H256" s="50" t="s">
        <v>27</v>
      </c>
      <c r="I256" s="50" t="s">
        <v>26</v>
      </c>
      <c r="J256" s="15">
        <v>2.1000000000000001E-2</v>
      </c>
      <c r="K256" s="15">
        <v>0.87185780000000002</v>
      </c>
      <c r="L256" s="15">
        <v>0.15789149999999999</v>
      </c>
      <c r="M256" s="27">
        <v>4.4347030000000003E-8</v>
      </c>
      <c r="N256" s="28">
        <v>20</v>
      </c>
      <c r="O256" s="29">
        <v>44746910</v>
      </c>
      <c r="P256" s="29">
        <v>44758502</v>
      </c>
      <c r="Q256" s="29" t="s">
        <v>28</v>
      </c>
      <c r="R256" s="30" t="s">
        <v>650</v>
      </c>
    </row>
    <row r="257" spans="1:18" x14ac:dyDescent="0.2">
      <c r="A257" s="50" t="s">
        <v>21</v>
      </c>
      <c r="B257" s="50" t="s">
        <v>650</v>
      </c>
      <c r="C257" s="50" t="s">
        <v>651</v>
      </c>
      <c r="D257" s="26" t="s">
        <v>36</v>
      </c>
      <c r="E257" s="40">
        <v>20</v>
      </c>
      <c r="F257" s="50" t="s">
        <v>653</v>
      </c>
      <c r="G257" s="50">
        <v>44730245</v>
      </c>
      <c r="H257" s="50" t="s">
        <v>26</v>
      </c>
      <c r="I257" s="50" t="s">
        <v>27</v>
      </c>
      <c r="J257" s="15">
        <v>0.245</v>
      </c>
      <c r="K257" s="15">
        <v>-0.84057380000000004</v>
      </c>
      <c r="L257" s="15">
        <v>5.2243299999999999E-2</v>
      </c>
      <c r="M257" s="27">
        <v>3.6358439999999999E-51</v>
      </c>
      <c r="N257" s="28">
        <v>20</v>
      </c>
      <c r="O257" s="29">
        <v>44746910</v>
      </c>
      <c r="P257" s="29">
        <v>44758502</v>
      </c>
      <c r="Q257" s="29" t="s">
        <v>28</v>
      </c>
      <c r="R257" s="30" t="s">
        <v>650</v>
      </c>
    </row>
    <row r="258" spans="1:18" x14ac:dyDescent="0.2">
      <c r="A258" s="50" t="s">
        <v>54</v>
      </c>
      <c r="B258" s="50" t="s">
        <v>654</v>
      </c>
      <c r="C258" s="50" t="s">
        <v>655</v>
      </c>
      <c r="D258" s="26" t="s">
        <v>36</v>
      </c>
      <c r="E258" s="40">
        <v>17</v>
      </c>
      <c r="F258" s="50" t="s">
        <v>656</v>
      </c>
      <c r="G258" s="50">
        <v>32533423</v>
      </c>
      <c r="H258" s="50" t="s">
        <v>27</v>
      </c>
      <c r="I258" s="50" t="s">
        <v>38</v>
      </c>
      <c r="J258" s="15">
        <v>0.23400000000000001</v>
      </c>
      <c r="K258" s="15">
        <v>-0.33611550000000001</v>
      </c>
      <c r="L258" s="15">
        <v>4.6774940000000001E-2</v>
      </c>
      <c r="M258" s="27">
        <v>1.4429700000000001E-12</v>
      </c>
      <c r="N258" s="28">
        <v>17</v>
      </c>
      <c r="O258" s="29">
        <v>32646054</v>
      </c>
      <c r="P258" s="29">
        <v>32648421</v>
      </c>
      <c r="Q258" s="29" t="s">
        <v>28</v>
      </c>
      <c r="R258" s="30" t="s">
        <v>657</v>
      </c>
    </row>
    <row r="259" spans="1:18" x14ac:dyDescent="0.2">
      <c r="A259" s="50" t="s">
        <v>39</v>
      </c>
      <c r="B259" s="50" t="s">
        <v>654</v>
      </c>
      <c r="C259" s="50" t="s">
        <v>655</v>
      </c>
      <c r="D259" s="26" t="s">
        <v>36</v>
      </c>
      <c r="E259" s="40">
        <v>17</v>
      </c>
      <c r="F259" s="50" t="s">
        <v>658</v>
      </c>
      <c r="G259" s="50">
        <v>32535173</v>
      </c>
      <c r="H259" s="50" t="s">
        <v>26</v>
      </c>
      <c r="I259" s="50" t="s">
        <v>27</v>
      </c>
      <c r="J259" s="15">
        <v>4.8000000000000001E-2</v>
      </c>
      <c r="K259" s="15">
        <v>-1.1774849999999999</v>
      </c>
      <c r="L259" s="15">
        <v>9.1434680000000004E-2</v>
      </c>
      <c r="M259" s="27">
        <v>7.560579E-35</v>
      </c>
      <c r="N259" s="28">
        <v>17</v>
      </c>
      <c r="O259" s="29">
        <v>32646054</v>
      </c>
      <c r="P259" s="29">
        <v>32648421</v>
      </c>
      <c r="Q259" s="29" t="s">
        <v>28</v>
      </c>
      <c r="R259" s="30" t="s">
        <v>657</v>
      </c>
    </row>
    <row r="260" spans="1:18" x14ac:dyDescent="0.2">
      <c r="A260" s="50" t="s">
        <v>21</v>
      </c>
      <c r="B260" s="50" t="s">
        <v>654</v>
      </c>
      <c r="C260" s="50" t="s">
        <v>655</v>
      </c>
      <c r="D260" s="26" t="s">
        <v>36</v>
      </c>
      <c r="E260" s="40">
        <v>17</v>
      </c>
      <c r="F260" s="50" t="s">
        <v>659</v>
      </c>
      <c r="G260" s="50">
        <v>32647544</v>
      </c>
      <c r="H260" s="50" t="s">
        <v>26</v>
      </c>
      <c r="I260" s="50" t="s">
        <v>27</v>
      </c>
      <c r="J260" s="15">
        <v>9.9000000000000005E-2</v>
      </c>
      <c r="K260" s="15">
        <v>-1.2917650000000001</v>
      </c>
      <c r="L260" s="15">
        <v>7.0389359999999998E-2</v>
      </c>
      <c r="M260" s="27">
        <v>8.3453029999999995E-64</v>
      </c>
      <c r="N260" s="28">
        <v>17</v>
      </c>
      <c r="O260" s="29">
        <v>32646054</v>
      </c>
      <c r="P260" s="29">
        <v>32648421</v>
      </c>
      <c r="Q260" s="29" t="s">
        <v>28</v>
      </c>
      <c r="R260" s="30" t="s">
        <v>657</v>
      </c>
    </row>
    <row r="261" spans="1:18" x14ac:dyDescent="0.2">
      <c r="A261" s="50" t="s">
        <v>21</v>
      </c>
      <c r="B261" s="31" t="s">
        <v>660</v>
      </c>
      <c r="C261" s="50" t="s">
        <v>661</v>
      </c>
      <c r="D261" s="26" t="s">
        <v>36</v>
      </c>
      <c r="E261" s="40">
        <v>2</v>
      </c>
      <c r="F261" s="50" t="s">
        <v>662</v>
      </c>
      <c r="G261" s="50">
        <v>202178477</v>
      </c>
      <c r="H261" s="50" t="s">
        <v>38</v>
      </c>
      <c r="I261" s="50" t="s">
        <v>33</v>
      </c>
      <c r="J261" s="15">
        <v>0.16600000000000001</v>
      </c>
      <c r="K261" s="15">
        <v>0.3965921</v>
      </c>
      <c r="L261" s="15">
        <v>6.4644750000000001E-2</v>
      </c>
      <c r="M261" s="27">
        <v>1.293972E-9</v>
      </c>
      <c r="N261" s="28">
        <v>2</v>
      </c>
      <c r="O261" s="29">
        <v>202098165</v>
      </c>
      <c r="P261" s="29">
        <v>202152434</v>
      </c>
      <c r="Q261" s="29" t="s">
        <v>28</v>
      </c>
      <c r="R261" s="30" t="s">
        <v>663</v>
      </c>
    </row>
    <row r="262" spans="1:18" x14ac:dyDescent="0.2">
      <c r="A262" s="50" t="s">
        <v>39</v>
      </c>
      <c r="B262" s="31" t="s">
        <v>664</v>
      </c>
      <c r="C262" s="50" t="s">
        <v>665</v>
      </c>
      <c r="D262" s="26" t="s">
        <v>36</v>
      </c>
      <c r="E262" s="40">
        <v>19</v>
      </c>
      <c r="F262" s="50" t="s">
        <v>666</v>
      </c>
      <c r="G262" s="50">
        <v>8105544</v>
      </c>
      <c r="H262" s="50" t="s">
        <v>27</v>
      </c>
      <c r="I262" s="50" t="s">
        <v>33</v>
      </c>
      <c r="J262" s="15">
        <v>0.46300000000000002</v>
      </c>
      <c r="K262" s="15">
        <v>0.30050009999999999</v>
      </c>
      <c r="L262" s="15">
        <v>4.3079230000000003E-2</v>
      </c>
      <c r="M262" s="27">
        <v>6.0513700000000003E-12</v>
      </c>
      <c r="N262" s="28">
        <v>19</v>
      </c>
      <c r="O262" s="29">
        <v>8117650</v>
      </c>
      <c r="P262" s="29">
        <v>8127534</v>
      </c>
      <c r="Q262" s="29" t="s">
        <v>28</v>
      </c>
      <c r="R262" s="30" t="s">
        <v>664</v>
      </c>
    </row>
    <row r="263" spans="1:18" x14ac:dyDescent="0.2">
      <c r="A263" s="50" t="s">
        <v>21</v>
      </c>
      <c r="B263" s="50" t="s">
        <v>664</v>
      </c>
      <c r="C263" s="50" t="s">
        <v>665</v>
      </c>
      <c r="D263" s="26" t="s">
        <v>36</v>
      </c>
      <c r="E263" s="40">
        <v>19</v>
      </c>
      <c r="F263" s="50" t="s">
        <v>667</v>
      </c>
      <c r="G263" s="50">
        <v>8121360</v>
      </c>
      <c r="H263" s="50" t="s">
        <v>26</v>
      </c>
      <c r="I263" s="50" t="s">
        <v>27</v>
      </c>
      <c r="J263" s="15">
        <v>0.29699999999999999</v>
      </c>
      <c r="K263" s="15">
        <v>0.72596700000000003</v>
      </c>
      <c r="L263" s="15">
        <v>4.88841E-2</v>
      </c>
      <c r="M263" s="27">
        <v>1.2842100000000001E-44</v>
      </c>
      <c r="N263" s="28">
        <v>19</v>
      </c>
      <c r="O263" s="29">
        <v>8117650</v>
      </c>
      <c r="P263" s="29">
        <v>8127534</v>
      </c>
      <c r="Q263" s="29" t="s">
        <v>28</v>
      </c>
      <c r="R263" s="30" t="s">
        <v>664</v>
      </c>
    </row>
    <row r="264" spans="1:18" s="31" customFormat="1" x14ac:dyDescent="0.2">
      <c r="A264" s="31" t="s">
        <v>21</v>
      </c>
      <c r="B264" s="50" t="s">
        <v>664</v>
      </c>
      <c r="C264" s="31" t="s">
        <v>665</v>
      </c>
      <c r="D264" s="26" t="s">
        <v>24</v>
      </c>
      <c r="E264" s="41">
        <v>19</v>
      </c>
      <c r="F264" s="31" t="s">
        <v>86</v>
      </c>
      <c r="G264" s="31">
        <v>49206108</v>
      </c>
      <c r="H264" s="31" t="s">
        <v>26</v>
      </c>
      <c r="I264" s="31" t="s">
        <v>33</v>
      </c>
      <c r="J264" s="32">
        <v>0.28499999999999998</v>
      </c>
      <c r="K264" s="32">
        <v>-0.26967970000000002</v>
      </c>
      <c r="L264" s="32">
        <v>4.6942159999999997E-2</v>
      </c>
      <c r="M264" s="33">
        <v>1.2733639999999999E-8</v>
      </c>
      <c r="N264" s="34">
        <v>19</v>
      </c>
      <c r="O264" s="35">
        <v>8117650</v>
      </c>
      <c r="P264" s="35">
        <v>8127534</v>
      </c>
      <c r="Q264" s="35" t="s">
        <v>28</v>
      </c>
      <c r="R264" s="36" t="s">
        <v>664</v>
      </c>
    </row>
    <row r="265" spans="1:18" x14ac:dyDescent="0.2">
      <c r="A265" s="50" t="s">
        <v>21</v>
      </c>
      <c r="B265" s="50" t="s">
        <v>668</v>
      </c>
      <c r="C265" s="50" t="s">
        <v>669</v>
      </c>
      <c r="D265" s="26" t="s">
        <v>36</v>
      </c>
      <c r="E265" s="40">
        <v>1</v>
      </c>
      <c r="F265" s="50" t="s">
        <v>670</v>
      </c>
      <c r="G265" s="50">
        <v>7958247</v>
      </c>
      <c r="H265" s="50" t="s">
        <v>26</v>
      </c>
      <c r="I265" s="50" t="s">
        <v>33</v>
      </c>
      <c r="J265" s="15">
        <v>0.495</v>
      </c>
      <c r="K265" s="15">
        <v>-0.2840472</v>
      </c>
      <c r="L265" s="15">
        <v>4.9880679999999997E-2</v>
      </c>
      <c r="M265" s="27">
        <v>1.6934310000000001E-8</v>
      </c>
      <c r="N265" s="28">
        <v>1</v>
      </c>
      <c r="O265" s="29">
        <v>7975953</v>
      </c>
      <c r="P265" s="29">
        <v>8003225</v>
      </c>
      <c r="Q265" s="29" t="s">
        <v>59</v>
      </c>
      <c r="R265" s="30" t="s">
        <v>668</v>
      </c>
    </row>
    <row r="266" spans="1:18" x14ac:dyDescent="0.2">
      <c r="A266" s="50" t="s">
        <v>21</v>
      </c>
      <c r="B266" s="50" t="s">
        <v>671</v>
      </c>
      <c r="C266" s="50" t="s">
        <v>672</v>
      </c>
      <c r="D266" s="26" t="s">
        <v>36</v>
      </c>
      <c r="E266" s="40">
        <v>17</v>
      </c>
      <c r="F266" s="50" t="s">
        <v>673</v>
      </c>
      <c r="G266" s="50">
        <v>7557419</v>
      </c>
      <c r="H266" s="50" t="s">
        <v>27</v>
      </c>
      <c r="I266" s="50" t="s">
        <v>26</v>
      </c>
      <c r="J266" s="15">
        <v>0.28899999999999998</v>
      </c>
      <c r="K266" s="15">
        <v>-0.31329750000000001</v>
      </c>
      <c r="L266" s="15">
        <v>5.5729309999999997E-2</v>
      </c>
      <c r="M266" s="27">
        <v>2.5484600000000001E-8</v>
      </c>
      <c r="N266" s="28">
        <v>17</v>
      </c>
      <c r="O266" s="29">
        <v>7452207</v>
      </c>
      <c r="P266" s="29">
        <v>7461207</v>
      </c>
      <c r="Q266" s="29" t="s">
        <v>28</v>
      </c>
      <c r="R266" s="30" t="s">
        <v>674</v>
      </c>
    </row>
    <row r="267" spans="1:18" x14ac:dyDescent="0.2">
      <c r="A267" s="50" t="s">
        <v>21</v>
      </c>
      <c r="B267" s="50" t="s">
        <v>675</v>
      </c>
      <c r="C267" s="50" t="s">
        <v>676</v>
      </c>
      <c r="D267" s="26" t="s">
        <v>36</v>
      </c>
      <c r="E267" s="40">
        <v>16</v>
      </c>
      <c r="F267" s="50" t="s">
        <v>677</v>
      </c>
      <c r="G267" s="50">
        <v>28595989</v>
      </c>
      <c r="H267" s="50" t="s">
        <v>26</v>
      </c>
      <c r="I267" s="50" t="s">
        <v>27</v>
      </c>
      <c r="J267" s="15">
        <v>7.3999999999999996E-2</v>
      </c>
      <c r="K267" s="15">
        <v>0.78136589999999995</v>
      </c>
      <c r="L267" s="15">
        <v>0.1021275</v>
      </c>
      <c r="M267" s="27">
        <v>6.3293360000000002E-14</v>
      </c>
      <c r="N267" s="28">
        <v>16</v>
      </c>
      <c r="O267" s="29">
        <v>28616516</v>
      </c>
      <c r="P267" s="29">
        <v>28634946</v>
      </c>
      <c r="Q267" s="29" t="s">
        <v>59</v>
      </c>
      <c r="R267" s="30" t="s">
        <v>678</v>
      </c>
    </row>
    <row r="268" spans="1:18" x14ac:dyDescent="0.2">
      <c r="A268" s="50" t="s">
        <v>21</v>
      </c>
      <c r="B268" s="50" t="s">
        <v>679</v>
      </c>
      <c r="C268" s="50" t="s">
        <v>680</v>
      </c>
      <c r="D268" s="26" t="s">
        <v>36</v>
      </c>
      <c r="E268" s="40">
        <v>20</v>
      </c>
      <c r="F268" s="50" t="s">
        <v>681</v>
      </c>
      <c r="G268" s="50">
        <v>43255220</v>
      </c>
      <c r="H268" s="50" t="s">
        <v>33</v>
      </c>
      <c r="I268" s="50" t="s">
        <v>38</v>
      </c>
      <c r="J268" s="15">
        <v>2.1999999999999999E-2</v>
      </c>
      <c r="K268" s="15">
        <v>1.4457199999999999</v>
      </c>
      <c r="L268" s="15">
        <v>0.15963910000000001</v>
      </c>
      <c r="M268" s="27">
        <v>8.768138999999999E-19</v>
      </c>
      <c r="N268" s="28">
        <v>20</v>
      </c>
      <c r="O268" s="29">
        <v>43248162</v>
      </c>
      <c r="P268" s="29">
        <v>43280874</v>
      </c>
      <c r="Q268" s="29" t="s">
        <v>59</v>
      </c>
      <c r="R268" s="30" t="s">
        <v>679</v>
      </c>
    </row>
    <row r="269" spans="1:18" x14ac:dyDescent="0.2">
      <c r="A269" s="50" t="s">
        <v>21</v>
      </c>
      <c r="B269" s="50" t="s">
        <v>682</v>
      </c>
      <c r="C269" s="50" t="s">
        <v>683</v>
      </c>
      <c r="D269" s="26" t="s">
        <v>36</v>
      </c>
      <c r="E269" s="40">
        <v>6</v>
      </c>
      <c r="F269" s="50" t="s">
        <v>684</v>
      </c>
      <c r="G269" s="50">
        <v>31540757</v>
      </c>
      <c r="H269" s="50" t="s">
        <v>33</v>
      </c>
      <c r="I269" s="50" t="s">
        <v>27</v>
      </c>
      <c r="J269" s="15">
        <v>2.8000000000000001E-2</v>
      </c>
      <c r="K269" s="15">
        <v>-1.7717229999999999</v>
      </c>
      <c r="L269" s="15">
        <v>0.14279529999999999</v>
      </c>
      <c r="M269" s="27">
        <v>1.17414E-32</v>
      </c>
      <c r="N269" s="28">
        <v>6</v>
      </c>
      <c r="O269" s="29">
        <v>31539830</v>
      </c>
      <c r="P269" s="29">
        <v>31542101</v>
      </c>
      <c r="Q269" s="29" t="s">
        <v>28</v>
      </c>
      <c r="R269" s="30" t="s">
        <v>685</v>
      </c>
    </row>
    <row r="270" spans="1:18" x14ac:dyDescent="0.2">
      <c r="A270" s="50" t="s">
        <v>21</v>
      </c>
      <c r="B270" s="50" t="s">
        <v>686</v>
      </c>
      <c r="C270" s="50" t="s">
        <v>687</v>
      </c>
      <c r="D270" s="26" t="s">
        <v>24</v>
      </c>
      <c r="E270" s="40">
        <v>4</v>
      </c>
      <c r="F270" s="50" t="s">
        <v>688</v>
      </c>
      <c r="G270" s="50">
        <v>187152658</v>
      </c>
      <c r="H270" s="50" t="s">
        <v>38</v>
      </c>
      <c r="I270" s="50" t="s">
        <v>33</v>
      </c>
      <c r="J270" s="15">
        <v>0.436</v>
      </c>
      <c r="K270" s="15">
        <v>-0.30958160000000001</v>
      </c>
      <c r="L270" s="15">
        <v>5.4128419999999997E-2</v>
      </c>
      <c r="M270" s="27">
        <v>1.497063E-8</v>
      </c>
      <c r="N270" s="28">
        <v>2</v>
      </c>
      <c r="O270" s="29">
        <v>206546713</v>
      </c>
      <c r="P270" s="29">
        <v>206662857</v>
      </c>
      <c r="Q270" s="29" t="s">
        <v>28</v>
      </c>
      <c r="R270" s="30" t="s">
        <v>686</v>
      </c>
    </row>
    <row r="271" spans="1:18" x14ac:dyDescent="0.2">
      <c r="A271" s="50" t="s">
        <v>21</v>
      </c>
      <c r="B271" s="50" t="s">
        <v>686</v>
      </c>
      <c r="C271" s="50" t="s">
        <v>687</v>
      </c>
      <c r="D271" s="26" t="s">
        <v>24</v>
      </c>
      <c r="E271" s="40">
        <v>5</v>
      </c>
      <c r="F271" s="50" t="s">
        <v>689</v>
      </c>
      <c r="G271" s="50">
        <v>176841339</v>
      </c>
      <c r="H271" s="50" t="s">
        <v>38</v>
      </c>
      <c r="I271" s="50" t="s">
        <v>33</v>
      </c>
      <c r="J271" s="15">
        <v>0.32800000000000001</v>
      </c>
      <c r="K271" s="15">
        <v>-0.43330960000000002</v>
      </c>
      <c r="L271" s="15">
        <v>5.5182960000000003E-2</v>
      </c>
      <c r="M271" s="27">
        <v>1.276194E-14</v>
      </c>
      <c r="N271" s="28">
        <v>2</v>
      </c>
      <c r="O271" s="29">
        <v>206546713</v>
      </c>
      <c r="P271" s="29">
        <v>206662857</v>
      </c>
      <c r="Q271" s="29" t="s">
        <v>28</v>
      </c>
      <c r="R271" s="30" t="s">
        <v>686</v>
      </c>
    </row>
    <row r="272" spans="1:18" x14ac:dyDescent="0.2">
      <c r="A272" s="50" t="s">
        <v>39</v>
      </c>
      <c r="B272" s="50" t="s">
        <v>690</v>
      </c>
      <c r="C272" s="50" t="s">
        <v>691</v>
      </c>
      <c r="D272" s="26" t="s">
        <v>36</v>
      </c>
      <c r="E272" s="40">
        <v>1</v>
      </c>
      <c r="F272" s="50" t="s">
        <v>692</v>
      </c>
      <c r="G272" s="50">
        <v>157763816</v>
      </c>
      <c r="H272" s="50" t="s">
        <v>26</v>
      </c>
      <c r="I272" s="50" t="s">
        <v>38</v>
      </c>
      <c r="J272" s="15">
        <v>1.7000000000000001E-2</v>
      </c>
      <c r="K272" s="15">
        <v>-1.393257</v>
      </c>
      <c r="L272" s="15">
        <v>0.19260920000000001</v>
      </c>
      <c r="M272" s="27">
        <v>1.080356E-12</v>
      </c>
      <c r="N272" s="28">
        <v>1</v>
      </c>
      <c r="O272" s="29">
        <v>159141398</v>
      </c>
      <c r="P272" s="29">
        <v>159173103</v>
      </c>
      <c r="Q272" s="29" t="s">
        <v>28</v>
      </c>
      <c r="R272" s="30" t="s">
        <v>690</v>
      </c>
    </row>
    <row r="273" spans="1:18" x14ac:dyDescent="0.2">
      <c r="A273" s="50" t="s">
        <v>21</v>
      </c>
      <c r="B273" s="50" t="s">
        <v>690</v>
      </c>
      <c r="C273" s="50" t="s">
        <v>691</v>
      </c>
      <c r="D273" s="26" t="s">
        <v>36</v>
      </c>
      <c r="E273" s="40">
        <v>1</v>
      </c>
      <c r="F273" s="50" t="s">
        <v>693</v>
      </c>
      <c r="G273" s="50">
        <v>159163314</v>
      </c>
      <c r="H273" s="50" t="s">
        <v>38</v>
      </c>
      <c r="I273" s="50" t="s">
        <v>33</v>
      </c>
      <c r="J273" s="15">
        <v>1.0999999999999999E-2</v>
      </c>
      <c r="K273" s="15">
        <v>-1.9770460000000001</v>
      </c>
      <c r="L273" s="15">
        <v>0.22760050000000001</v>
      </c>
      <c r="M273" s="27">
        <v>2.0019009999999999E-17</v>
      </c>
      <c r="N273" s="28">
        <v>1</v>
      </c>
      <c r="O273" s="29">
        <v>159141398</v>
      </c>
      <c r="P273" s="29">
        <v>159173103</v>
      </c>
      <c r="Q273" s="29" t="s">
        <v>28</v>
      </c>
      <c r="R273" s="30" t="s">
        <v>690</v>
      </c>
    </row>
    <row r="274" spans="1:18" x14ac:dyDescent="0.2">
      <c r="A274" s="50" t="s">
        <v>21</v>
      </c>
      <c r="B274" s="50" t="s">
        <v>690</v>
      </c>
      <c r="C274" s="50" t="s">
        <v>691</v>
      </c>
      <c r="D274" s="26" t="s">
        <v>24</v>
      </c>
      <c r="E274" s="40">
        <v>3</v>
      </c>
      <c r="F274" s="50" t="s">
        <v>694</v>
      </c>
      <c r="G274" s="50">
        <v>148982323</v>
      </c>
      <c r="H274" s="50" t="s">
        <v>27</v>
      </c>
      <c r="I274" s="50" t="s">
        <v>26</v>
      </c>
      <c r="J274" s="15">
        <v>0.04</v>
      </c>
      <c r="K274" s="15">
        <v>0.80660370000000003</v>
      </c>
      <c r="L274" s="15">
        <v>0.14323440000000001</v>
      </c>
      <c r="M274" s="27">
        <v>2.4556070000000001E-8</v>
      </c>
      <c r="N274" s="28">
        <v>1</v>
      </c>
      <c r="O274" s="29">
        <v>159141398</v>
      </c>
      <c r="P274" s="29">
        <v>159173103</v>
      </c>
      <c r="Q274" s="29" t="s">
        <v>28</v>
      </c>
      <c r="R274" s="30" t="s">
        <v>690</v>
      </c>
    </row>
    <row r="275" spans="1:18" x14ac:dyDescent="0.2">
      <c r="A275" s="50" t="s">
        <v>21</v>
      </c>
      <c r="B275" s="50" t="s">
        <v>695</v>
      </c>
      <c r="C275" s="50" t="s">
        <v>696</v>
      </c>
      <c r="D275" s="26" t="s">
        <v>36</v>
      </c>
      <c r="E275" s="40">
        <v>4</v>
      </c>
      <c r="F275" s="50" t="s">
        <v>697</v>
      </c>
      <c r="G275" s="50">
        <v>96393071</v>
      </c>
      <c r="H275" s="50" t="s">
        <v>38</v>
      </c>
      <c r="I275" s="50" t="s">
        <v>27</v>
      </c>
      <c r="J275" s="15">
        <v>0.45800000000000002</v>
      </c>
      <c r="K275" s="15">
        <v>0.38169140000000001</v>
      </c>
      <c r="L275" s="15">
        <v>4.9061680000000003E-2</v>
      </c>
      <c r="M275" s="27">
        <v>2.179239E-14</v>
      </c>
      <c r="N275" s="28">
        <v>4</v>
      </c>
      <c r="O275" s="29">
        <v>96083654</v>
      </c>
      <c r="P275" s="29">
        <v>96470357</v>
      </c>
      <c r="Q275" s="29" t="s">
        <v>59</v>
      </c>
      <c r="R275" s="30" t="s">
        <v>695</v>
      </c>
    </row>
    <row r="276" spans="1:18" x14ac:dyDescent="0.2">
      <c r="A276" s="50" t="s">
        <v>39</v>
      </c>
      <c r="B276" s="50" t="s">
        <v>698</v>
      </c>
      <c r="C276" s="50" t="s">
        <v>699</v>
      </c>
      <c r="D276" s="26" t="s">
        <v>36</v>
      </c>
      <c r="E276" s="40">
        <v>7</v>
      </c>
      <c r="F276" s="50" t="s">
        <v>700</v>
      </c>
      <c r="G276" s="50">
        <v>49528108</v>
      </c>
      <c r="H276" s="50" t="s">
        <v>38</v>
      </c>
      <c r="I276" s="50" t="s">
        <v>33</v>
      </c>
      <c r="J276" s="15">
        <v>0.42399999999999999</v>
      </c>
      <c r="K276" s="15">
        <v>0.31613180000000002</v>
      </c>
      <c r="L276" s="15">
        <v>4.7930159999999999E-2</v>
      </c>
      <c r="M276" s="27">
        <v>7.5830140000000001E-11</v>
      </c>
      <c r="N276" s="28">
        <v>7</v>
      </c>
      <c r="O276" s="29">
        <v>49813256</v>
      </c>
      <c r="P276" s="29">
        <v>49961546</v>
      </c>
      <c r="Q276" s="29" t="s">
        <v>28</v>
      </c>
      <c r="R276" s="30" t="s">
        <v>698</v>
      </c>
    </row>
    <row r="277" spans="1:18" x14ac:dyDescent="0.2">
      <c r="A277" s="50" t="s">
        <v>21</v>
      </c>
      <c r="B277" s="50" t="s">
        <v>698</v>
      </c>
      <c r="C277" s="50" t="s">
        <v>699</v>
      </c>
      <c r="D277" s="26" t="s">
        <v>36</v>
      </c>
      <c r="E277" s="40">
        <v>7</v>
      </c>
      <c r="F277" s="50" t="s">
        <v>701</v>
      </c>
      <c r="G277" s="50">
        <v>49818317</v>
      </c>
      <c r="H277" s="50" t="s">
        <v>26</v>
      </c>
      <c r="I277" s="50" t="s">
        <v>38</v>
      </c>
      <c r="J277" s="15">
        <v>0.42799999999999999</v>
      </c>
      <c r="K277" s="15">
        <v>-0.49186489999999999</v>
      </c>
      <c r="L277" s="15">
        <v>4.9451599999999998E-2</v>
      </c>
      <c r="M277" s="27">
        <v>4.3749220000000004E-22</v>
      </c>
      <c r="N277" s="28">
        <v>7</v>
      </c>
      <c r="O277" s="29">
        <v>49813256</v>
      </c>
      <c r="P277" s="29">
        <v>49961546</v>
      </c>
      <c r="Q277" s="29" t="s">
        <v>28</v>
      </c>
      <c r="R277" s="30" t="s">
        <v>698</v>
      </c>
    </row>
    <row r="278" spans="1:18" x14ac:dyDescent="0.2">
      <c r="A278" s="50" t="s">
        <v>21</v>
      </c>
      <c r="B278" s="50" t="s">
        <v>698</v>
      </c>
      <c r="C278" s="50" t="s">
        <v>699</v>
      </c>
      <c r="D278" s="26" t="s">
        <v>24</v>
      </c>
      <c r="E278" s="40">
        <v>3</v>
      </c>
      <c r="F278" s="50" t="s">
        <v>702</v>
      </c>
      <c r="G278" s="50">
        <v>52859916</v>
      </c>
      <c r="H278" s="50" t="s">
        <v>26</v>
      </c>
      <c r="I278" s="50" t="s">
        <v>33</v>
      </c>
      <c r="J278" s="15">
        <v>1.9E-2</v>
      </c>
      <c r="K278" s="15">
        <v>-1.9175690000000001</v>
      </c>
      <c r="L278" s="15">
        <v>0.18278700000000001</v>
      </c>
      <c r="M278" s="27">
        <v>3.0052610000000002E-24</v>
      </c>
      <c r="N278" s="28">
        <v>7</v>
      </c>
      <c r="O278" s="29">
        <v>49813256</v>
      </c>
      <c r="P278" s="29">
        <v>49961546</v>
      </c>
      <c r="Q278" s="29" t="s">
        <v>28</v>
      </c>
      <c r="R278" s="30" t="s">
        <v>698</v>
      </c>
    </row>
    <row r="279" spans="1:18" x14ac:dyDescent="0.2">
      <c r="A279" s="50" t="s">
        <v>21</v>
      </c>
      <c r="B279" s="50" t="s">
        <v>703</v>
      </c>
      <c r="C279" s="50" t="s">
        <v>704</v>
      </c>
      <c r="D279" s="26" t="s">
        <v>36</v>
      </c>
      <c r="E279" s="40">
        <v>19</v>
      </c>
      <c r="F279" s="50" t="s">
        <v>705</v>
      </c>
      <c r="G279" s="50">
        <v>51627766</v>
      </c>
      <c r="H279" s="50" t="s">
        <v>38</v>
      </c>
      <c r="I279" s="50" t="s">
        <v>26</v>
      </c>
      <c r="J279" s="15">
        <v>0.43</v>
      </c>
      <c r="K279" s="15">
        <v>0.57115020000000005</v>
      </c>
      <c r="L279" s="15">
        <v>4.519894E-2</v>
      </c>
      <c r="M279" s="27">
        <v>1.420452E-33</v>
      </c>
      <c r="N279" s="28">
        <v>19</v>
      </c>
      <c r="O279" s="29">
        <v>51628164</v>
      </c>
      <c r="P279" s="29">
        <v>51639908</v>
      </c>
      <c r="Q279" s="29" t="s">
        <v>28</v>
      </c>
      <c r="R279" s="30" t="s">
        <v>706</v>
      </c>
    </row>
    <row r="280" spans="1:18" x14ac:dyDescent="0.2">
      <c r="A280" s="50" t="s">
        <v>21</v>
      </c>
      <c r="B280" s="50" t="s">
        <v>703</v>
      </c>
      <c r="C280" s="50" t="s">
        <v>704</v>
      </c>
      <c r="D280" s="26" t="s">
        <v>24</v>
      </c>
      <c r="E280" s="40">
        <v>3</v>
      </c>
      <c r="F280" s="50" t="s">
        <v>251</v>
      </c>
      <c r="G280" s="50">
        <v>98416900</v>
      </c>
      <c r="H280" s="50" t="s">
        <v>38</v>
      </c>
      <c r="I280" s="50" t="s">
        <v>26</v>
      </c>
      <c r="J280" s="15">
        <v>0.47199999999999998</v>
      </c>
      <c r="K280" s="15">
        <v>-0.74739809999999995</v>
      </c>
      <c r="L280" s="15">
        <v>4.4979110000000003E-2</v>
      </c>
      <c r="M280" s="27">
        <v>1.14239E-53</v>
      </c>
      <c r="N280" s="28">
        <v>19</v>
      </c>
      <c r="O280" s="29">
        <v>51628164</v>
      </c>
      <c r="P280" s="29">
        <v>51639908</v>
      </c>
      <c r="Q280" s="29" t="s">
        <v>28</v>
      </c>
      <c r="R280" s="30" t="s">
        <v>706</v>
      </c>
    </row>
    <row r="281" spans="1:18" x14ac:dyDescent="0.2">
      <c r="A281" s="50" t="s">
        <v>54</v>
      </c>
      <c r="B281" s="50" t="s">
        <v>707</v>
      </c>
      <c r="C281" s="50" t="s">
        <v>708</v>
      </c>
      <c r="D281" s="26" t="s">
        <v>36</v>
      </c>
      <c r="E281" s="40">
        <v>17</v>
      </c>
      <c r="F281" s="50" t="s">
        <v>709</v>
      </c>
      <c r="G281" s="50">
        <v>72389057</v>
      </c>
      <c r="H281" s="50" t="s">
        <v>26</v>
      </c>
      <c r="I281" s="50" t="s">
        <v>280</v>
      </c>
      <c r="J281" s="15">
        <v>6.0999999999999999E-2</v>
      </c>
      <c r="K281" s="15">
        <v>-0.64870660000000002</v>
      </c>
      <c r="L281" s="15">
        <v>7.6733850000000006E-2</v>
      </c>
      <c r="M281" s="27">
        <v>1.281582E-16</v>
      </c>
      <c r="N281" s="28">
        <v>17</v>
      </c>
      <c r="O281" s="29">
        <v>72537246</v>
      </c>
      <c r="P281" s="29">
        <v>72542282</v>
      </c>
      <c r="Q281" s="29" t="s">
        <v>59</v>
      </c>
      <c r="R281" s="30" t="s">
        <v>710</v>
      </c>
    </row>
    <row r="282" spans="1:18" x14ac:dyDescent="0.2">
      <c r="A282" s="50" t="s">
        <v>39</v>
      </c>
      <c r="B282" s="50" t="s">
        <v>707</v>
      </c>
      <c r="C282" s="50" t="s">
        <v>708</v>
      </c>
      <c r="D282" s="26" t="s">
        <v>36</v>
      </c>
      <c r="E282" s="40">
        <v>17</v>
      </c>
      <c r="F282" s="50" t="s">
        <v>711</v>
      </c>
      <c r="G282" s="50">
        <v>72469966</v>
      </c>
      <c r="H282" s="50" t="s">
        <v>27</v>
      </c>
      <c r="I282" s="50" t="s">
        <v>26</v>
      </c>
      <c r="J282" s="15">
        <v>0.192</v>
      </c>
      <c r="K282" s="15">
        <v>-0.4662385</v>
      </c>
      <c r="L282" s="15">
        <v>4.8728140000000003E-2</v>
      </c>
      <c r="M282" s="27">
        <v>1.2390820000000001E-20</v>
      </c>
      <c r="N282" s="28">
        <v>17</v>
      </c>
      <c r="O282" s="29">
        <v>72537246</v>
      </c>
      <c r="P282" s="29">
        <v>72542282</v>
      </c>
      <c r="Q282" s="29" t="s">
        <v>59</v>
      </c>
      <c r="R282" s="30" t="s">
        <v>710</v>
      </c>
    </row>
    <row r="283" spans="1:18" x14ac:dyDescent="0.2">
      <c r="A283" s="50" t="s">
        <v>21</v>
      </c>
      <c r="B283" s="50" t="s">
        <v>707</v>
      </c>
      <c r="C283" s="50" t="s">
        <v>708</v>
      </c>
      <c r="D283" s="26" t="s">
        <v>36</v>
      </c>
      <c r="E283" s="40">
        <v>17</v>
      </c>
      <c r="F283" s="50" t="s">
        <v>712</v>
      </c>
      <c r="G283" s="50">
        <v>72539474</v>
      </c>
      <c r="H283" s="50" t="s">
        <v>38</v>
      </c>
      <c r="I283" s="50" t="s">
        <v>33</v>
      </c>
      <c r="J283" s="15">
        <v>0.152</v>
      </c>
      <c r="K283" s="15">
        <v>1.245744</v>
      </c>
      <c r="L283" s="15">
        <v>5.6287190000000001E-2</v>
      </c>
      <c r="M283" s="27">
        <v>1.7525660000000001E-85</v>
      </c>
      <c r="N283" s="28">
        <v>17</v>
      </c>
      <c r="O283" s="29">
        <v>72537246</v>
      </c>
      <c r="P283" s="29">
        <v>72542282</v>
      </c>
      <c r="Q283" s="29" t="s">
        <v>59</v>
      </c>
      <c r="R283" s="30" t="s">
        <v>710</v>
      </c>
    </row>
    <row r="284" spans="1:18" x14ac:dyDescent="0.2">
      <c r="A284" s="50" t="s">
        <v>39</v>
      </c>
      <c r="B284" s="50" t="s">
        <v>713</v>
      </c>
      <c r="C284" s="50" t="s">
        <v>714</v>
      </c>
      <c r="D284" s="26" t="s">
        <v>36</v>
      </c>
      <c r="E284" s="40">
        <v>6</v>
      </c>
      <c r="F284" s="50" t="s">
        <v>715</v>
      </c>
      <c r="G284" s="50">
        <v>168817673</v>
      </c>
      <c r="H284" s="50" t="s">
        <v>26</v>
      </c>
      <c r="I284" s="50" t="s">
        <v>33</v>
      </c>
      <c r="J284" s="15">
        <v>0.23300000000000001</v>
      </c>
      <c r="K284" s="15">
        <v>-0.32982939999999999</v>
      </c>
      <c r="L284" s="15">
        <v>5.9000520000000001E-2</v>
      </c>
      <c r="M284" s="27">
        <v>3.0874120000000001E-8</v>
      </c>
      <c r="N284" s="28">
        <v>6</v>
      </c>
      <c r="O284" s="29">
        <v>168841830</v>
      </c>
      <c r="P284" s="29">
        <v>169073984</v>
      </c>
      <c r="Q284" s="29" t="s">
        <v>28</v>
      </c>
      <c r="R284" s="30" t="s">
        <v>713</v>
      </c>
    </row>
    <row r="285" spans="1:18" x14ac:dyDescent="0.2">
      <c r="A285" s="50" t="s">
        <v>21</v>
      </c>
      <c r="B285" s="50" t="s">
        <v>713</v>
      </c>
      <c r="C285" s="50" t="s">
        <v>714</v>
      </c>
      <c r="D285" s="26" t="s">
        <v>36</v>
      </c>
      <c r="E285" s="40">
        <v>6</v>
      </c>
      <c r="F285" s="50" t="s">
        <v>716</v>
      </c>
      <c r="G285" s="50">
        <v>168818164</v>
      </c>
      <c r="H285" s="50" t="s">
        <v>38</v>
      </c>
      <c r="I285" s="50" t="s">
        <v>26</v>
      </c>
      <c r="J285" s="15">
        <v>0.28399999999999997</v>
      </c>
      <c r="K285" s="15">
        <v>-0.53553070000000003</v>
      </c>
      <c r="L285" s="15">
        <v>5.4146119999999999E-2</v>
      </c>
      <c r="M285" s="27">
        <v>7.214461E-22</v>
      </c>
      <c r="N285" s="28">
        <v>6</v>
      </c>
      <c r="O285" s="29">
        <v>168841830</v>
      </c>
      <c r="P285" s="29">
        <v>169073984</v>
      </c>
      <c r="Q285" s="29" t="s">
        <v>28</v>
      </c>
      <c r="R285" s="30" t="s">
        <v>713</v>
      </c>
    </row>
    <row r="286" spans="1:18" s="31" customFormat="1" x14ac:dyDescent="0.2">
      <c r="A286" s="31" t="s">
        <v>21</v>
      </c>
      <c r="B286" s="31" t="s">
        <v>717</v>
      </c>
      <c r="C286" s="31" t="s">
        <v>718</v>
      </c>
      <c r="D286" s="26" t="s">
        <v>24</v>
      </c>
      <c r="E286" s="41">
        <v>1</v>
      </c>
      <c r="F286" s="31" t="s">
        <v>719</v>
      </c>
      <c r="G286" s="31">
        <v>167724126</v>
      </c>
      <c r="H286" s="31" t="s">
        <v>26</v>
      </c>
      <c r="I286" s="31" t="s">
        <v>27</v>
      </c>
      <c r="J286" s="32">
        <v>1.0999999999999999E-2</v>
      </c>
      <c r="K286" s="32">
        <v>-1.968648</v>
      </c>
      <c r="L286" s="32">
        <v>0.25107580000000002</v>
      </c>
      <c r="M286" s="33">
        <v>1.3885619999999999E-14</v>
      </c>
      <c r="N286" s="34">
        <v>1</v>
      </c>
      <c r="O286" s="35">
        <v>155036206</v>
      </c>
      <c r="P286" s="35">
        <v>155042029</v>
      </c>
      <c r="Q286" s="35" t="s">
        <v>28</v>
      </c>
      <c r="R286" s="36" t="s">
        <v>717</v>
      </c>
    </row>
    <row r="287" spans="1:18" x14ac:dyDescent="0.2">
      <c r="A287" s="50" t="s">
        <v>21</v>
      </c>
      <c r="B287" s="50" t="s">
        <v>717</v>
      </c>
      <c r="C287" s="50" t="s">
        <v>718</v>
      </c>
      <c r="D287" s="26" t="s">
        <v>24</v>
      </c>
      <c r="E287" s="40">
        <v>14</v>
      </c>
      <c r="F287" s="50" t="s">
        <v>720</v>
      </c>
      <c r="G287" s="50">
        <v>26086397</v>
      </c>
      <c r="H287" s="50" t="s">
        <v>33</v>
      </c>
      <c r="I287" s="50" t="s">
        <v>721</v>
      </c>
      <c r="J287" s="15">
        <v>0.01</v>
      </c>
      <c r="K287" s="15">
        <v>-1.4192530000000001</v>
      </c>
      <c r="L287" s="15">
        <v>0.25538620000000001</v>
      </c>
      <c r="M287" s="27">
        <v>3.704594E-8</v>
      </c>
      <c r="N287" s="28">
        <v>1</v>
      </c>
      <c r="O287" s="29">
        <v>155036206</v>
      </c>
      <c r="P287" s="29">
        <v>155042029</v>
      </c>
      <c r="Q287" s="29" t="s">
        <v>28</v>
      </c>
      <c r="R287" s="30" t="s">
        <v>717</v>
      </c>
    </row>
    <row r="288" spans="1:18" x14ac:dyDescent="0.2">
      <c r="A288" s="50" t="s">
        <v>21</v>
      </c>
      <c r="B288" s="50" t="s">
        <v>722</v>
      </c>
      <c r="C288" s="50" t="s">
        <v>723</v>
      </c>
      <c r="D288" s="26" t="s">
        <v>36</v>
      </c>
      <c r="E288" s="40">
        <v>4</v>
      </c>
      <c r="F288" s="50" t="s">
        <v>724</v>
      </c>
      <c r="G288" s="50">
        <v>77001426</v>
      </c>
      <c r="H288" s="50" t="s">
        <v>38</v>
      </c>
      <c r="I288" s="50" t="s">
        <v>33</v>
      </c>
      <c r="J288" s="15">
        <v>0.45600000000000002</v>
      </c>
      <c r="K288" s="15">
        <v>0.37734000000000001</v>
      </c>
      <c r="L288" s="15">
        <v>5.0575099999999998E-2</v>
      </c>
      <c r="M288" s="27">
        <v>2.1886489999999999E-13</v>
      </c>
      <c r="N288" s="28">
        <v>4</v>
      </c>
      <c r="O288" s="29">
        <v>77079885</v>
      </c>
      <c r="P288" s="29">
        <v>77155689</v>
      </c>
      <c r="Q288" s="29" t="s">
        <v>59</v>
      </c>
      <c r="R288" s="30" t="s">
        <v>722</v>
      </c>
    </row>
    <row r="289" spans="1:18" x14ac:dyDescent="0.2">
      <c r="A289" s="50" t="s">
        <v>21</v>
      </c>
      <c r="B289" s="50" t="s">
        <v>725</v>
      </c>
      <c r="C289" s="50" t="s">
        <v>726</v>
      </c>
      <c r="D289" s="26" t="s">
        <v>36</v>
      </c>
      <c r="E289" s="40">
        <v>15</v>
      </c>
      <c r="F289" s="50" t="s">
        <v>727</v>
      </c>
      <c r="G289" s="50">
        <v>56001418</v>
      </c>
      <c r="H289" s="50" t="s">
        <v>38</v>
      </c>
      <c r="I289" s="50" t="s">
        <v>728</v>
      </c>
      <c r="J289" s="15">
        <v>0.34100000000000003</v>
      </c>
      <c r="K289" s="15">
        <v>-0.5914102</v>
      </c>
      <c r="L289" s="15">
        <v>4.8500550000000003E-2</v>
      </c>
      <c r="M289" s="27">
        <v>1.492214E-31</v>
      </c>
      <c r="N289" s="28">
        <v>15</v>
      </c>
      <c r="O289" s="29">
        <v>55903743</v>
      </c>
      <c r="P289" s="29">
        <v>56035288</v>
      </c>
      <c r="Q289" s="29" t="s">
        <v>59</v>
      </c>
      <c r="R289" s="30" t="s">
        <v>725</v>
      </c>
    </row>
    <row r="290" spans="1:18" x14ac:dyDescent="0.2">
      <c r="A290" s="50" t="s">
        <v>39</v>
      </c>
      <c r="B290" s="50" t="s">
        <v>725</v>
      </c>
      <c r="C290" s="50" t="s">
        <v>726</v>
      </c>
      <c r="D290" s="26" t="s">
        <v>36</v>
      </c>
      <c r="E290" s="40">
        <v>15</v>
      </c>
      <c r="F290" s="50" t="s">
        <v>729</v>
      </c>
      <c r="G290" s="50">
        <v>56119980</v>
      </c>
      <c r="H290" s="50" t="s">
        <v>33</v>
      </c>
      <c r="I290" s="50" t="s">
        <v>730</v>
      </c>
      <c r="J290" s="15">
        <v>0.24199999999999999</v>
      </c>
      <c r="K290" s="15">
        <v>-0.4263632</v>
      </c>
      <c r="L290" s="15">
        <v>5.4078099999999997E-2</v>
      </c>
      <c r="M290" s="27">
        <v>1.0076399999999999E-14</v>
      </c>
      <c r="N290" s="28">
        <v>15</v>
      </c>
      <c r="O290" s="29">
        <v>55903743</v>
      </c>
      <c r="P290" s="29">
        <v>56035288</v>
      </c>
      <c r="Q290" s="29" t="s">
        <v>59</v>
      </c>
      <c r="R290" s="30" t="s">
        <v>725</v>
      </c>
    </row>
    <row r="291" spans="1:18" x14ac:dyDescent="0.2">
      <c r="A291" s="50" t="s">
        <v>39</v>
      </c>
      <c r="B291" s="50" t="s">
        <v>731</v>
      </c>
      <c r="C291" s="50" t="s">
        <v>732</v>
      </c>
      <c r="D291" s="26" t="s">
        <v>36</v>
      </c>
      <c r="E291" s="40">
        <v>11</v>
      </c>
      <c r="F291" s="50" t="s">
        <v>733</v>
      </c>
      <c r="G291" s="50">
        <v>122714782</v>
      </c>
      <c r="H291" s="50" t="s">
        <v>26</v>
      </c>
      <c r="I291" s="50" t="s">
        <v>27</v>
      </c>
      <c r="J291" s="15">
        <v>0.33900000000000002</v>
      </c>
      <c r="K291" s="15">
        <v>0.31949109999999997</v>
      </c>
      <c r="L291" s="15">
        <v>5.4795480000000001E-2</v>
      </c>
      <c r="M291" s="27">
        <v>7.9391629999999998E-9</v>
      </c>
      <c r="N291" s="28">
        <v>11</v>
      </c>
      <c r="O291" s="29">
        <v>122709207</v>
      </c>
      <c r="P291" s="29">
        <v>122743347</v>
      </c>
      <c r="Q291" s="29" t="s">
        <v>28</v>
      </c>
      <c r="R291" s="30" t="s">
        <v>731</v>
      </c>
    </row>
    <row r="292" spans="1:18" x14ac:dyDescent="0.2">
      <c r="A292" s="50" t="s">
        <v>21</v>
      </c>
      <c r="B292" s="50" t="s">
        <v>731</v>
      </c>
      <c r="C292" s="50" t="s">
        <v>732</v>
      </c>
      <c r="D292" s="26" t="s">
        <v>36</v>
      </c>
      <c r="E292" s="40">
        <v>11</v>
      </c>
      <c r="F292" s="50" t="s">
        <v>734</v>
      </c>
      <c r="G292" s="50">
        <v>122736270</v>
      </c>
      <c r="H292" s="50" t="s">
        <v>26</v>
      </c>
      <c r="I292" s="50" t="s">
        <v>27</v>
      </c>
      <c r="J292" s="15">
        <v>0.20399999999999999</v>
      </c>
      <c r="K292" s="15">
        <v>-0.51367220000000002</v>
      </c>
      <c r="L292" s="15">
        <v>6.3817949999999998E-2</v>
      </c>
      <c r="M292" s="27">
        <v>2.9197330000000001E-15</v>
      </c>
      <c r="N292" s="28">
        <v>11</v>
      </c>
      <c r="O292" s="29">
        <v>122709207</v>
      </c>
      <c r="P292" s="29">
        <v>122743347</v>
      </c>
      <c r="Q292" s="29" t="s">
        <v>28</v>
      </c>
      <c r="R292" s="30" t="s">
        <v>731</v>
      </c>
    </row>
    <row r="293" spans="1:18" x14ac:dyDescent="0.2">
      <c r="A293" s="50" t="s">
        <v>21</v>
      </c>
      <c r="B293" s="31" t="s">
        <v>735</v>
      </c>
      <c r="C293" s="50" t="s">
        <v>736</v>
      </c>
      <c r="D293" s="26" t="s">
        <v>36</v>
      </c>
      <c r="E293" s="40">
        <v>15</v>
      </c>
      <c r="F293" s="50" t="s">
        <v>737</v>
      </c>
      <c r="G293" s="50">
        <v>93616933</v>
      </c>
      <c r="H293" s="50" t="s">
        <v>33</v>
      </c>
      <c r="I293" s="50" t="s">
        <v>26</v>
      </c>
      <c r="J293" s="15">
        <v>0.40699999999999997</v>
      </c>
      <c r="K293" s="15">
        <v>0.43872909999999998</v>
      </c>
      <c r="L293" s="15">
        <v>5.2674869999999999E-2</v>
      </c>
      <c r="M293" s="27">
        <v>3.4002119999999998E-16</v>
      </c>
      <c r="N293" s="28">
        <v>15</v>
      </c>
      <c r="O293" s="29">
        <v>93578502</v>
      </c>
      <c r="P293" s="29">
        <v>93632433</v>
      </c>
      <c r="Q293" s="29" t="s">
        <v>59</v>
      </c>
      <c r="R293" s="30" t="s">
        <v>735</v>
      </c>
    </row>
    <row r="294" spans="1:18" x14ac:dyDescent="0.2">
      <c r="A294" s="50" t="s">
        <v>21</v>
      </c>
      <c r="B294" s="50" t="s">
        <v>735</v>
      </c>
      <c r="C294" s="50" t="s">
        <v>736</v>
      </c>
      <c r="D294" s="26" t="s">
        <v>24</v>
      </c>
      <c r="E294" s="40">
        <v>9</v>
      </c>
      <c r="F294" s="50" t="s">
        <v>738</v>
      </c>
      <c r="G294" s="50">
        <v>35879855</v>
      </c>
      <c r="H294" s="50" t="s">
        <v>33</v>
      </c>
      <c r="I294" s="50" t="s">
        <v>739</v>
      </c>
      <c r="J294" s="15">
        <v>0.434</v>
      </c>
      <c r="K294" s="15">
        <v>0.36486679999999999</v>
      </c>
      <c r="L294" s="15">
        <v>5.2281000000000001E-2</v>
      </c>
      <c r="M294" s="27">
        <v>6.1313709999999997E-12</v>
      </c>
      <c r="N294" s="28">
        <v>15</v>
      </c>
      <c r="O294" s="29">
        <v>93578502</v>
      </c>
      <c r="P294" s="29">
        <v>93632433</v>
      </c>
      <c r="Q294" s="29" t="s">
        <v>59</v>
      </c>
      <c r="R294" s="30" t="s">
        <v>735</v>
      </c>
    </row>
    <row r="295" spans="1:18" x14ac:dyDescent="0.2">
      <c r="A295" s="50" t="s">
        <v>21</v>
      </c>
      <c r="B295" s="50" t="s">
        <v>740</v>
      </c>
      <c r="C295" s="50" t="s">
        <v>741</v>
      </c>
      <c r="D295" s="26" t="s">
        <v>36</v>
      </c>
      <c r="E295" s="40">
        <v>7</v>
      </c>
      <c r="F295" s="50" t="s">
        <v>742</v>
      </c>
      <c r="G295" s="50">
        <v>129876016</v>
      </c>
      <c r="H295" s="50" t="s">
        <v>33</v>
      </c>
      <c r="I295" s="50" t="s">
        <v>38</v>
      </c>
      <c r="J295" s="15">
        <v>0.28999999999999998</v>
      </c>
      <c r="K295" s="15">
        <v>0.39288980000000001</v>
      </c>
      <c r="L295" s="15">
        <v>5.8255149999999999E-2</v>
      </c>
      <c r="M295" s="27">
        <v>2.8998950000000001E-11</v>
      </c>
      <c r="N295" s="28">
        <v>7</v>
      </c>
      <c r="O295" s="29">
        <v>129906666</v>
      </c>
      <c r="P295" s="29">
        <v>129929638</v>
      </c>
      <c r="Q295" s="29" t="s">
        <v>28</v>
      </c>
      <c r="R295" s="30" t="s">
        <v>740</v>
      </c>
    </row>
    <row r="296" spans="1:18" x14ac:dyDescent="0.2">
      <c r="A296" s="50" t="s">
        <v>21</v>
      </c>
      <c r="B296" s="50" t="s">
        <v>743</v>
      </c>
      <c r="C296" s="50" t="s">
        <v>744</v>
      </c>
      <c r="D296" s="26" t="s">
        <v>36</v>
      </c>
      <c r="E296" s="40">
        <v>4</v>
      </c>
      <c r="F296" s="50" t="s">
        <v>745</v>
      </c>
      <c r="G296" s="50">
        <v>15776861</v>
      </c>
      <c r="H296" s="50" t="s">
        <v>33</v>
      </c>
      <c r="I296" s="50" t="s">
        <v>38</v>
      </c>
      <c r="J296" s="15">
        <v>0.17499999999999999</v>
      </c>
      <c r="K296" s="15">
        <v>-0.4478241</v>
      </c>
      <c r="L296" s="15">
        <v>6.7577319999999996E-2</v>
      </c>
      <c r="M296" s="27">
        <v>6.2047609999999998E-11</v>
      </c>
      <c r="N296" s="28">
        <v>4</v>
      </c>
      <c r="O296" s="29">
        <v>15779897</v>
      </c>
      <c r="P296" s="29">
        <v>15854853</v>
      </c>
      <c r="Q296" s="29" t="s">
        <v>28</v>
      </c>
      <c r="R296" s="30" t="s">
        <v>743</v>
      </c>
    </row>
    <row r="297" spans="1:18" x14ac:dyDescent="0.2">
      <c r="A297" s="50" t="s">
        <v>21</v>
      </c>
      <c r="B297" s="50" t="s">
        <v>743</v>
      </c>
      <c r="C297" s="50" t="s">
        <v>744</v>
      </c>
      <c r="D297" s="26" t="s">
        <v>24</v>
      </c>
      <c r="E297" s="40">
        <v>5</v>
      </c>
      <c r="F297" s="50" t="s">
        <v>30</v>
      </c>
      <c r="G297" s="50">
        <v>176836532</v>
      </c>
      <c r="H297" s="50" t="s">
        <v>27</v>
      </c>
      <c r="I297" s="50" t="s">
        <v>26</v>
      </c>
      <c r="J297" s="15">
        <v>0.36299999999999999</v>
      </c>
      <c r="K297" s="15">
        <v>0.36471550000000003</v>
      </c>
      <c r="L297" s="15">
        <v>5.5046999999999999E-2</v>
      </c>
      <c r="M297" s="27">
        <v>6.2572859999999994E-11</v>
      </c>
      <c r="N297" s="28">
        <v>4</v>
      </c>
      <c r="O297" s="29">
        <v>15779897</v>
      </c>
      <c r="P297" s="29">
        <v>15854853</v>
      </c>
      <c r="Q297" s="29" t="s">
        <v>28</v>
      </c>
      <c r="R297" s="30" t="s">
        <v>743</v>
      </c>
    </row>
    <row r="298" spans="1:18" x14ac:dyDescent="0.2">
      <c r="A298" s="50" t="s">
        <v>21</v>
      </c>
      <c r="B298" s="50" t="s">
        <v>746</v>
      </c>
      <c r="C298" s="50" t="s">
        <v>747</v>
      </c>
      <c r="D298" s="26" t="s">
        <v>36</v>
      </c>
      <c r="E298" s="40">
        <v>11</v>
      </c>
      <c r="F298" s="50" t="s">
        <v>748</v>
      </c>
      <c r="G298" s="50">
        <v>6415463</v>
      </c>
      <c r="H298" s="50" t="s">
        <v>27</v>
      </c>
      <c r="I298" s="50" t="s">
        <v>26</v>
      </c>
      <c r="J298" s="15">
        <v>0.184</v>
      </c>
      <c r="K298" s="15">
        <v>-0.58094509999999999</v>
      </c>
      <c r="L298" s="15">
        <v>6.1707520000000002E-2</v>
      </c>
      <c r="M298" s="27">
        <v>4.6650710000000002E-20</v>
      </c>
      <c r="N298" s="28">
        <v>11</v>
      </c>
      <c r="O298" s="29">
        <v>6411660</v>
      </c>
      <c r="P298" s="29">
        <v>6416228</v>
      </c>
      <c r="Q298" s="29" t="s">
        <v>28</v>
      </c>
      <c r="R298" s="30" t="s">
        <v>746</v>
      </c>
    </row>
    <row r="299" spans="1:18" x14ac:dyDescent="0.2">
      <c r="A299" s="50" t="s">
        <v>21</v>
      </c>
      <c r="B299" s="50" t="s">
        <v>746</v>
      </c>
      <c r="C299" s="50" t="s">
        <v>747</v>
      </c>
      <c r="D299" s="26" t="s">
        <v>24</v>
      </c>
      <c r="E299" s="40">
        <v>12</v>
      </c>
      <c r="F299" s="50" t="s">
        <v>749</v>
      </c>
      <c r="G299" s="50">
        <v>102096012</v>
      </c>
      <c r="H299" s="50" t="s">
        <v>38</v>
      </c>
      <c r="I299" s="50" t="s">
        <v>27</v>
      </c>
      <c r="J299" s="15">
        <v>0.48199999999999998</v>
      </c>
      <c r="K299" s="15">
        <v>-0.32782299999999998</v>
      </c>
      <c r="L299" s="15">
        <v>5.171593E-2</v>
      </c>
      <c r="M299" s="27">
        <v>3.8142000000000001E-10</v>
      </c>
      <c r="N299" s="28">
        <v>11</v>
      </c>
      <c r="O299" s="29">
        <v>6411660</v>
      </c>
      <c r="P299" s="29">
        <v>6416228</v>
      </c>
      <c r="Q299" s="29" t="s">
        <v>28</v>
      </c>
      <c r="R299" s="30" t="s">
        <v>746</v>
      </c>
    </row>
    <row r="300" spans="1:18" x14ac:dyDescent="0.2">
      <c r="A300" s="50" t="s">
        <v>21</v>
      </c>
      <c r="B300" s="31" t="s">
        <v>750</v>
      </c>
      <c r="C300" s="50" t="s">
        <v>751</v>
      </c>
      <c r="D300" s="26" t="s">
        <v>36</v>
      </c>
      <c r="E300" s="40">
        <v>8</v>
      </c>
      <c r="F300" s="50" t="s">
        <v>752</v>
      </c>
      <c r="G300" s="50">
        <v>16008635</v>
      </c>
      <c r="H300" s="50" t="s">
        <v>26</v>
      </c>
      <c r="I300" s="50" t="s">
        <v>27</v>
      </c>
      <c r="J300" s="15">
        <v>7.0999999999999994E-2</v>
      </c>
      <c r="K300" s="15">
        <v>-0.55266459999999995</v>
      </c>
      <c r="L300" s="15">
        <v>9.9426029999999999E-2</v>
      </c>
      <c r="M300" s="27">
        <v>3.6786870000000002E-8</v>
      </c>
      <c r="N300" s="28">
        <v>8</v>
      </c>
      <c r="O300" s="29">
        <v>15965386</v>
      </c>
      <c r="P300" s="29">
        <v>16424999</v>
      </c>
      <c r="Q300" s="29" t="s">
        <v>59</v>
      </c>
      <c r="R300" s="30" t="s">
        <v>750</v>
      </c>
    </row>
    <row r="301" spans="1:18" x14ac:dyDescent="0.2">
      <c r="A301" s="50" t="s">
        <v>21</v>
      </c>
      <c r="B301" s="50" t="s">
        <v>753</v>
      </c>
      <c r="C301" s="50" t="s">
        <v>754</v>
      </c>
      <c r="D301" s="26" t="s">
        <v>36</v>
      </c>
      <c r="E301" s="40">
        <v>4</v>
      </c>
      <c r="F301" s="50" t="s">
        <v>755</v>
      </c>
      <c r="G301" s="50">
        <v>3495941</v>
      </c>
      <c r="H301" s="50" t="s">
        <v>33</v>
      </c>
      <c r="I301" s="50" t="s">
        <v>38</v>
      </c>
      <c r="J301" s="15">
        <v>0.41799999999999998</v>
      </c>
      <c r="K301" s="15">
        <v>-0.32228990000000002</v>
      </c>
      <c r="L301" s="15">
        <v>5.4052339999999997E-2</v>
      </c>
      <c r="M301" s="27">
        <v>3.686418E-9</v>
      </c>
      <c r="N301" s="28">
        <v>4</v>
      </c>
      <c r="O301" s="29">
        <v>3508102</v>
      </c>
      <c r="P301" s="29">
        <v>3534286</v>
      </c>
      <c r="Q301" s="29" t="s">
        <v>59</v>
      </c>
      <c r="R301" s="30" t="s">
        <v>756</v>
      </c>
    </row>
    <row r="302" spans="1:18" x14ac:dyDescent="0.2">
      <c r="A302" s="50" t="s">
        <v>21</v>
      </c>
      <c r="B302" s="50" t="s">
        <v>753</v>
      </c>
      <c r="C302" s="50" t="s">
        <v>754</v>
      </c>
      <c r="D302" s="26" t="s">
        <v>24</v>
      </c>
      <c r="E302" s="40">
        <v>6</v>
      </c>
      <c r="F302" s="50" t="s">
        <v>757</v>
      </c>
      <c r="G302" s="50">
        <v>30719481</v>
      </c>
      <c r="H302" s="50" t="s">
        <v>27</v>
      </c>
      <c r="I302" s="50" t="s">
        <v>33</v>
      </c>
      <c r="J302" s="15">
        <v>0.01</v>
      </c>
      <c r="K302" s="15">
        <v>1.825823</v>
      </c>
      <c r="L302" s="15">
        <v>0.25615379999999999</v>
      </c>
      <c r="M302" s="27">
        <v>2.234846E-12</v>
      </c>
      <c r="N302" s="28">
        <v>4</v>
      </c>
      <c r="O302" s="29">
        <v>3508102</v>
      </c>
      <c r="P302" s="29">
        <v>3534286</v>
      </c>
      <c r="Q302" s="29" t="s">
        <v>59</v>
      </c>
      <c r="R302" s="30" t="s">
        <v>756</v>
      </c>
    </row>
    <row r="303" spans="1:18" x14ac:dyDescent="0.2">
      <c r="A303" s="50" t="s">
        <v>21</v>
      </c>
      <c r="B303" s="50" t="s">
        <v>758</v>
      </c>
      <c r="C303" s="50" t="s">
        <v>759</v>
      </c>
      <c r="D303" s="26" t="s">
        <v>36</v>
      </c>
      <c r="E303" s="40">
        <v>2</v>
      </c>
      <c r="F303" s="50" t="s">
        <v>760</v>
      </c>
      <c r="G303" s="50">
        <v>183703336</v>
      </c>
      <c r="H303" s="50" t="s">
        <v>27</v>
      </c>
      <c r="I303" s="50" t="s">
        <v>26</v>
      </c>
      <c r="J303" s="15">
        <v>4.5999999999999999E-2</v>
      </c>
      <c r="K303" s="15">
        <v>1.031663</v>
      </c>
      <c r="L303" s="15">
        <v>0.1157431</v>
      </c>
      <c r="M303" s="27">
        <v>3.1619139999999998E-18</v>
      </c>
      <c r="N303" s="28">
        <v>2</v>
      </c>
      <c r="O303" s="29">
        <v>183698001</v>
      </c>
      <c r="P303" s="29">
        <v>183731890</v>
      </c>
      <c r="Q303" s="29" t="s">
        <v>59</v>
      </c>
      <c r="R303" s="30" t="s">
        <v>761</v>
      </c>
    </row>
    <row r="304" spans="1:18" x14ac:dyDescent="0.2">
      <c r="A304" s="50" t="s">
        <v>39</v>
      </c>
      <c r="B304" s="50" t="s">
        <v>758</v>
      </c>
      <c r="C304" s="50" t="s">
        <v>759</v>
      </c>
      <c r="D304" s="26" t="s">
        <v>36</v>
      </c>
      <c r="E304" s="40">
        <v>2</v>
      </c>
      <c r="F304" s="50" t="s">
        <v>762</v>
      </c>
      <c r="G304" s="50">
        <v>183785598</v>
      </c>
      <c r="H304" s="50" t="s">
        <v>26</v>
      </c>
      <c r="I304" s="50" t="s">
        <v>27</v>
      </c>
      <c r="J304" s="15">
        <v>0.17799999999999999</v>
      </c>
      <c r="K304" s="15">
        <v>-0.42819239999999997</v>
      </c>
      <c r="L304" s="15">
        <v>6.4083009999999996E-2</v>
      </c>
      <c r="M304" s="27">
        <v>4.357944E-11</v>
      </c>
      <c r="N304" s="28">
        <v>2</v>
      </c>
      <c r="O304" s="29">
        <v>183698001</v>
      </c>
      <c r="P304" s="29">
        <v>183731890</v>
      </c>
      <c r="Q304" s="29" t="s">
        <v>59</v>
      </c>
      <c r="R304" s="30" t="s">
        <v>761</v>
      </c>
    </row>
    <row r="305" spans="1:18" x14ac:dyDescent="0.2">
      <c r="A305" s="50" t="s">
        <v>21</v>
      </c>
      <c r="B305" s="50" t="s">
        <v>763</v>
      </c>
      <c r="C305" s="50" t="s">
        <v>764</v>
      </c>
      <c r="D305" s="26" t="s">
        <v>36</v>
      </c>
      <c r="E305" s="40">
        <v>7</v>
      </c>
      <c r="F305" s="50" t="s">
        <v>765</v>
      </c>
      <c r="G305" s="50">
        <v>142552547</v>
      </c>
      <c r="H305" s="50" t="s">
        <v>26</v>
      </c>
      <c r="I305" s="50" t="s">
        <v>27</v>
      </c>
      <c r="J305" s="15">
        <v>0.311</v>
      </c>
      <c r="K305" s="15">
        <v>-0.4141668</v>
      </c>
      <c r="L305" s="15">
        <v>5.5036300000000003E-2</v>
      </c>
      <c r="M305" s="27">
        <v>1.382906E-13</v>
      </c>
      <c r="N305" s="28">
        <v>7</v>
      </c>
      <c r="O305" s="29">
        <v>142552822</v>
      </c>
      <c r="P305" s="29">
        <v>142568847</v>
      </c>
      <c r="Q305" s="29" t="s">
        <v>28</v>
      </c>
      <c r="R305" s="30" t="s">
        <v>763</v>
      </c>
    </row>
    <row r="306" spans="1:18" x14ac:dyDescent="0.2">
      <c r="A306" s="50" t="s">
        <v>21</v>
      </c>
      <c r="B306" s="50" t="s">
        <v>766</v>
      </c>
      <c r="C306" s="50" t="s">
        <v>767</v>
      </c>
      <c r="D306" s="26" t="s">
        <v>36</v>
      </c>
      <c r="E306" s="40">
        <v>5</v>
      </c>
      <c r="F306" s="50" t="s">
        <v>768</v>
      </c>
      <c r="G306" s="50">
        <v>97771540</v>
      </c>
      <c r="H306" s="50" t="s">
        <v>33</v>
      </c>
      <c r="I306" s="50" t="s">
        <v>38</v>
      </c>
      <c r="J306" s="15">
        <v>0.35899999999999999</v>
      </c>
      <c r="K306" s="15">
        <v>0.46456150000000002</v>
      </c>
      <c r="L306" s="15">
        <v>5.2963139999999999E-2</v>
      </c>
      <c r="M306" s="27">
        <v>1.00701E-17</v>
      </c>
      <c r="N306" s="28">
        <v>5</v>
      </c>
      <c r="O306" s="29">
        <v>98104353</v>
      </c>
      <c r="P306" s="29">
        <v>98134347</v>
      </c>
      <c r="Q306" s="29" t="s">
        <v>28</v>
      </c>
      <c r="R306" s="30" t="s">
        <v>766</v>
      </c>
    </row>
    <row r="307" spans="1:18" x14ac:dyDescent="0.2">
      <c r="A307" s="50" t="s">
        <v>21</v>
      </c>
      <c r="B307" s="50" t="s">
        <v>769</v>
      </c>
      <c r="C307" s="50" t="s">
        <v>770</v>
      </c>
      <c r="D307" s="26" t="s">
        <v>36</v>
      </c>
      <c r="E307" s="40">
        <v>20</v>
      </c>
      <c r="F307" s="50" t="s">
        <v>771</v>
      </c>
      <c r="G307" s="50">
        <v>3684426</v>
      </c>
      <c r="H307" s="50" t="s">
        <v>38</v>
      </c>
      <c r="I307" s="50" t="s">
        <v>33</v>
      </c>
      <c r="J307" s="15">
        <v>8.3000000000000004E-2</v>
      </c>
      <c r="K307" s="15">
        <v>-0.60267470000000001</v>
      </c>
      <c r="L307" s="15">
        <v>9.2479510000000001E-2</v>
      </c>
      <c r="M307" s="27">
        <v>1.2519229999999999E-10</v>
      </c>
      <c r="N307" s="28">
        <v>20</v>
      </c>
      <c r="O307" s="29">
        <v>3667616</v>
      </c>
      <c r="P307" s="29">
        <v>3687775</v>
      </c>
      <c r="Q307" s="29" t="s">
        <v>59</v>
      </c>
      <c r="R307" s="30" t="s">
        <v>769</v>
      </c>
    </row>
    <row r="308" spans="1:18" x14ac:dyDescent="0.2">
      <c r="A308" s="50" t="s">
        <v>54</v>
      </c>
      <c r="B308" s="31" t="s">
        <v>772</v>
      </c>
      <c r="C308" s="50" t="s">
        <v>773</v>
      </c>
      <c r="D308" s="26" t="s">
        <v>36</v>
      </c>
      <c r="E308" s="40">
        <v>11</v>
      </c>
      <c r="F308" s="50" t="s">
        <v>774</v>
      </c>
      <c r="G308" s="50">
        <v>98962942</v>
      </c>
      <c r="H308" s="50" t="s">
        <v>27</v>
      </c>
      <c r="I308" s="50" t="s">
        <v>33</v>
      </c>
      <c r="J308" s="15">
        <v>9.2999999999999999E-2</v>
      </c>
      <c r="K308" s="15">
        <v>-0.4793538</v>
      </c>
      <c r="L308" s="15">
        <v>8.0404000000000003E-2</v>
      </c>
      <c r="M308" s="27">
        <v>3.7058169999999998E-9</v>
      </c>
      <c r="N308" s="28">
        <v>11</v>
      </c>
      <c r="O308" s="29">
        <v>98891682</v>
      </c>
      <c r="P308" s="29">
        <v>100229616</v>
      </c>
      <c r="Q308" s="29" t="s">
        <v>28</v>
      </c>
      <c r="R308" s="30" t="s">
        <v>772</v>
      </c>
    </row>
    <row r="309" spans="1:18" x14ac:dyDescent="0.2">
      <c r="A309" s="50" t="s">
        <v>21</v>
      </c>
      <c r="B309" s="50" t="s">
        <v>772</v>
      </c>
      <c r="C309" s="50" t="s">
        <v>773</v>
      </c>
      <c r="D309" s="26" t="s">
        <v>36</v>
      </c>
      <c r="E309" s="40">
        <v>11</v>
      </c>
      <c r="F309" s="50" t="s">
        <v>775</v>
      </c>
      <c r="G309" s="50">
        <v>99208140</v>
      </c>
      <c r="H309" s="50" t="s">
        <v>26</v>
      </c>
      <c r="I309" s="50" t="s">
        <v>27</v>
      </c>
      <c r="J309" s="15">
        <v>8.3000000000000004E-2</v>
      </c>
      <c r="K309" s="15">
        <v>0.94127159999999999</v>
      </c>
      <c r="L309" s="15">
        <v>9.0954950000000007E-2</v>
      </c>
      <c r="M309" s="27">
        <v>1.1230059999999999E-23</v>
      </c>
      <c r="N309" s="28">
        <v>11</v>
      </c>
      <c r="O309" s="29">
        <v>98891682</v>
      </c>
      <c r="P309" s="29">
        <v>100229616</v>
      </c>
      <c r="Q309" s="29" t="s">
        <v>28</v>
      </c>
      <c r="R309" s="30" t="s">
        <v>772</v>
      </c>
    </row>
    <row r="310" spans="1:18" x14ac:dyDescent="0.2">
      <c r="A310" s="50" t="s">
        <v>39</v>
      </c>
      <c r="B310" s="50" t="s">
        <v>772</v>
      </c>
      <c r="C310" s="50" t="s">
        <v>773</v>
      </c>
      <c r="D310" s="26" t="s">
        <v>36</v>
      </c>
      <c r="E310" s="40">
        <v>11</v>
      </c>
      <c r="F310" s="50" t="s">
        <v>776</v>
      </c>
      <c r="G310" s="50">
        <v>99853455</v>
      </c>
      <c r="H310" s="50" t="s">
        <v>33</v>
      </c>
      <c r="I310" s="50" t="s">
        <v>38</v>
      </c>
      <c r="J310" s="15">
        <v>0.42399999999999999</v>
      </c>
      <c r="K310" s="15">
        <v>-0.4904268</v>
      </c>
      <c r="L310" s="15">
        <v>4.7304239999999997E-2</v>
      </c>
      <c r="M310" s="27">
        <v>9.4792060000000003E-24</v>
      </c>
      <c r="N310" s="28">
        <v>11</v>
      </c>
      <c r="O310" s="29">
        <v>98891682</v>
      </c>
      <c r="P310" s="29">
        <v>100229616</v>
      </c>
      <c r="Q310" s="29" t="s">
        <v>28</v>
      </c>
      <c r="R310" s="30" t="s">
        <v>772</v>
      </c>
    </row>
    <row r="311" spans="1:18" x14ac:dyDescent="0.2">
      <c r="A311" s="50" t="s">
        <v>21</v>
      </c>
      <c r="B311" s="50" t="s">
        <v>777</v>
      </c>
      <c r="C311" s="50" t="s">
        <v>778</v>
      </c>
      <c r="D311" s="26" t="s">
        <v>36</v>
      </c>
      <c r="E311" s="40">
        <v>7</v>
      </c>
      <c r="F311" s="50" t="s">
        <v>779</v>
      </c>
      <c r="G311" s="50">
        <v>87455155</v>
      </c>
      <c r="H311" s="50" t="s">
        <v>33</v>
      </c>
      <c r="I311" s="50" t="s">
        <v>38</v>
      </c>
      <c r="J311" s="15">
        <v>0.439</v>
      </c>
      <c r="K311" s="15">
        <v>0.77874480000000001</v>
      </c>
      <c r="L311" s="15">
        <v>4.26261E-2</v>
      </c>
      <c r="M311" s="27">
        <v>7.8940199999999996E-63</v>
      </c>
      <c r="N311" s="28">
        <v>7</v>
      </c>
      <c r="O311" s="29">
        <v>87563457</v>
      </c>
      <c r="P311" s="29">
        <v>87832204</v>
      </c>
      <c r="Q311" s="29" t="s">
        <v>28</v>
      </c>
      <c r="R311" s="30" t="s">
        <v>780</v>
      </c>
    </row>
    <row r="312" spans="1:18" x14ac:dyDescent="0.2">
      <c r="A312" s="50" t="s">
        <v>39</v>
      </c>
      <c r="B312" s="50" t="s">
        <v>777</v>
      </c>
      <c r="C312" s="50" t="s">
        <v>778</v>
      </c>
      <c r="D312" s="26" t="s">
        <v>36</v>
      </c>
      <c r="E312" s="40">
        <v>7</v>
      </c>
      <c r="F312" s="50" t="s">
        <v>781</v>
      </c>
      <c r="G312" s="50">
        <v>87660094</v>
      </c>
      <c r="H312" s="50" t="s">
        <v>33</v>
      </c>
      <c r="I312" s="50" t="s">
        <v>27</v>
      </c>
      <c r="J312" s="15">
        <v>0.439</v>
      </c>
      <c r="K312" s="15">
        <v>0.38648510000000003</v>
      </c>
      <c r="L312" s="15">
        <v>4.3136229999999998E-2</v>
      </c>
      <c r="M312" s="27">
        <v>2.1596590000000001E-18</v>
      </c>
      <c r="N312" s="28">
        <v>7</v>
      </c>
      <c r="O312" s="29">
        <v>87563457</v>
      </c>
      <c r="P312" s="29">
        <v>87832204</v>
      </c>
      <c r="Q312" s="29" t="s">
        <v>28</v>
      </c>
      <c r="R312" s="30" t="s">
        <v>780</v>
      </c>
    </row>
    <row r="313" spans="1:18" x14ac:dyDescent="0.2">
      <c r="A313" s="50" t="s">
        <v>21</v>
      </c>
      <c r="B313" s="50" t="s">
        <v>777</v>
      </c>
      <c r="C313" s="50" t="s">
        <v>778</v>
      </c>
      <c r="D313" s="26" t="s">
        <v>24</v>
      </c>
      <c r="E313" s="40">
        <v>1</v>
      </c>
      <c r="F313" s="50" t="s">
        <v>782</v>
      </c>
      <c r="G313" s="50">
        <v>214467753</v>
      </c>
      <c r="H313" s="50" t="s">
        <v>26</v>
      </c>
      <c r="I313" s="50" t="s">
        <v>27</v>
      </c>
      <c r="J313" s="15">
        <v>0.439</v>
      </c>
      <c r="K313" s="15">
        <v>-0.3028729</v>
      </c>
      <c r="L313" s="15">
        <v>5.393502E-2</v>
      </c>
      <c r="M313" s="27">
        <v>2.6823540000000001E-8</v>
      </c>
      <c r="N313" s="28">
        <v>7</v>
      </c>
      <c r="O313" s="29">
        <v>87563457</v>
      </c>
      <c r="P313" s="29">
        <v>87832204</v>
      </c>
      <c r="Q313" s="29" t="s">
        <v>28</v>
      </c>
      <c r="R313" s="30" t="s">
        <v>780</v>
      </c>
    </row>
    <row r="314" spans="1:18" x14ac:dyDescent="0.2">
      <c r="A314" s="50" t="s">
        <v>21</v>
      </c>
      <c r="B314" s="50" t="s">
        <v>783</v>
      </c>
      <c r="C314" s="50" t="s">
        <v>784</v>
      </c>
      <c r="D314" s="26" t="s">
        <v>36</v>
      </c>
      <c r="E314" s="40">
        <v>12</v>
      </c>
      <c r="F314" s="50" t="s">
        <v>785</v>
      </c>
      <c r="G314" s="50">
        <v>10146707</v>
      </c>
      <c r="H314" s="50" t="s">
        <v>33</v>
      </c>
      <c r="I314" s="50" t="s">
        <v>38</v>
      </c>
      <c r="J314" s="15">
        <v>0.26500000000000001</v>
      </c>
      <c r="K314" s="15">
        <v>0.41649130000000001</v>
      </c>
      <c r="L314" s="15">
        <v>5.9323550000000003E-2</v>
      </c>
      <c r="M314" s="27">
        <v>4.6294169999999998E-12</v>
      </c>
      <c r="N314" s="28">
        <v>12</v>
      </c>
      <c r="O314" s="29">
        <v>10138240</v>
      </c>
      <c r="P314" s="29">
        <v>10166023</v>
      </c>
      <c r="Q314" s="29" t="s">
        <v>59</v>
      </c>
      <c r="R314" s="30" t="s">
        <v>783</v>
      </c>
    </row>
    <row r="315" spans="1:18" x14ac:dyDescent="0.2">
      <c r="A315" s="50" t="s">
        <v>54</v>
      </c>
      <c r="B315" s="50" t="s">
        <v>786</v>
      </c>
      <c r="C315" s="50" t="s">
        <v>787</v>
      </c>
      <c r="D315" s="26" t="s">
        <v>36</v>
      </c>
      <c r="E315" s="40">
        <v>2</v>
      </c>
      <c r="F315" s="50" t="s">
        <v>788</v>
      </c>
      <c r="G315" s="50">
        <v>207308961</v>
      </c>
      <c r="H315" s="50" t="s">
        <v>26</v>
      </c>
      <c r="I315" s="50" t="s">
        <v>27</v>
      </c>
      <c r="J315" s="15">
        <v>6.8000000000000005E-2</v>
      </c>
      <c r="K315" s="15">
        <v>0.78611299999999995</v>
      </c>
      <c r="L315" s="15">
        <v>9.5108700000000004E-2</v>
      </c>
      <c r="M315" s="27">
        <v>5.5883159999999996E-16</v>
      </c>
      <c r="N315" s="28">
        <v>2</v>
      </c>
      <c r="O315" s="29">
        <v>207308262</v>
      </c>
      <c r="P315" s="29">
        <v>207485854</v>
      </c>
      <c r="Q315" s="29" t="s">
        <v>28</v>
      </c>
      <c r="R315" s="30" t="s">
        <v>789</v>
      </c>
    </row>
    <row r="316" spans="1:18" x14ac:dyDescent="0.2">
      <c r="A316" s="50" t="s">
        <v>64</v>
      </c>
      <c r="B316" s="31" t="s">
        <v>786</v>
      </c>
      <c r="C316" s="50" t="s">
        <v>787</v>
      </c>
      <c r="D316" s="26" t="s">
        <v>36</v>
      </c>
      <c r="E316" s="40">
        <v>2</v>
      </c>
      <c r="F316" s="50" t="s">
        <v>790</v>
      </c>
      <c r="G316" s="50">
        <v>207358118</v>
      </c>
      <c r="H316" s="50" t="s">
        <v>791</v>
      </c>
      <c r="I316" s="50" t="s">
        <v>33</v>
      </c>
      <c r="J316" s="15">
        <v>3.5000000000000003E-2</v>
      </c>
      <c r="K316" s="15">
        <v>-1.010084</v>
      </c>
      <c r="L316" s="15">
        <v>0.1245846</v>
      </c>
      <c r="M316" s="27">
        <v>1.8793780000000001E-15</v>
      </c>
      <c r="N316" s="28">
        <v>2</v>
      </c>
      <c r="O316" s="29">
        <v>207308262</v>
      </c>
      <c r="P316" s="29">
        <v>207485854</v>
      </c>
      <c r="Q316" s="29" t="s">
        <v>28</v>
      </c>
      <c r="R316" s="30" t="s">
        <v>789</v>
      </c>
    </row>
    <row r="317" spans="1:18" x14ac:dyDescent="0.2">
      <c r="A317" s="50" t="s">
        <v>21</v>
      </c>
      <c r="B317" s="50" t="s">
        <v>786</v>
      </c>
      <c r="C317" s="50" t="s">
        <v>787</v>
      </c>
      <c r="D317" s="26" t="s">
        <v>36</v>
      </c>
      <c r="E317" s="40">
        <v>2</v>
      </c>
      <c r="F317" s="50" t="s">
        <v>792</v>
      </c>
      <c r="G317" s="50">
        <v>207413625</v>
      </c>
      <c r="H317" s="50" t="s">
        <v>27</v>
      </c>
      <c r="I317" s="50" t="s">
        <v>26</v>
      </c>
      <c r="J317" s="15">
        <v>0.253</v>
      </c>
      <c r="K317" s="15">
        <v>0.69774519999999995</v>
      </c>
      <c r="L317" s="15">
        <v>5.5980759999999997E-2</v>
      </c>
      <c r="M317" s="27">
        <v>8.8209189999999994E-33</v>
      </c>
      <c r="N317" s="28">
        <v>2</v>
      </c>
      <c r="O317" s="29">
        <v>207308262</v>
      </c>
      <c r="P317" s="29">
        <v>207485854</v>
      </c>
      <c r="Q317" s="29" t="s">
        <v>28</v>
      </c>
      <c r="R317" s="30" t="s">
        <v>789</v>
      </c>
    </row>
    <row r="318" spans="1:18" x14ac:dyDescent="0.2">
      <c r="A318" s="50" t="s">
        <v>39</v>
      </c>
      <c r="B318" s="50" t="s">
        <v>786</v>
      </c>
      <c r="C318" s="50" t="s">
        <v>787</v>
      </c>
      <c r="D318" s="26" t="s">
        <v>36</v>
      </c>
      <c r="E318" s="40">
        <v>2</v>
      </c>
      <c r="F318" s="50" t="s">
        <v>793</v>
      </c>
      <c r="G318" s="50">
        <v>207477506</v>
      </c>
      <c r="H318" s="50" t="s">
        <v>27</v>
      </c>
      <c r="I318" s="50" t="s">
        <v>26</v>
      </c>
      <c r="J318" s="15">
        <v>4.4999999999999998E-2</v>
      </c>
      <c r="K318" s="15">
        <v>-1.0282530000000001</v>
      </c>
      <c r="L318" s="15">
        <v>0.10833189999999999</v>
      </c>
      <c r="M318" s="27">
        <v>2.404962E-20</v>
      </c>
      <c r="N318" s="28">
        <v>2</v>
      </c>
      <c r="O318" s="29">
        <v>207308262</v>
      </c>
      <c r="P318" s="29">
        <v>207485854</v>
      </c>
      <c r="Q318" s="29" t="s">
        <v>28</v>
      </c>
      <c r="R318" s="30" t="s">
        <v>789</v>
      </c>
    </row>
    <row r="319" spans="1:18" x14ac:dyDescent="0.2">
      <c r="A319" s="50" t="s">
        <v>21</v>
      </c>
      <c r="B319" s="50" t="s">
        <v>794</v>
      </c>
      <c r="C319" s="50" t="s">
        <v>795</v>
      </c>
      <c r="D319" s="26" t="s">
        <v>36</v>
      </c>
      <c r="E319" s="40">
        <v>2</v>
      </c>
      <c r="F319" s="50" t="s">
        <v>796</v>
      </c>
      <c r="G319" s="50">
        <v>20198066</v>
      </c>
      <c r="H319" s="50" t="s">
        <v>26</v>
      </c>
      <c r="I319" s="50" t="s">
        <v>27</v>
      </c>
      <c r="J319" s="15">
        <v>0.48299999999999998</v>
      </c>
      <c r="K319" s="15">
        <v>0.37171520000000002</v>
      </c>
      <c r="L319" s="15">
        <v>5.0678250000000001E-2</v>
      </c>
      <c r="M319" s="27">
        <v>5.332427E-13</v>
      </c>
      <c r="N319" s="28">
        <v>2</v>
      </c>
      <c r="O319" s="29">
        <v>20191871</v>
      </c>
      <c r="P319" s="29">
        <v>20212455</v>
      </c>
      <c r="Q319" s="29" t="s">
        <v>59</v>
      </c>
      <c r="R319" s="30" t="s">
        <v>794</v>
      </c>
    </row>
    <row r="320" spans="1:18" x14ac:dyDescent="0.2">
      <c r="A320" s="50" t="s">
        <v>21</v>
      </c>
      <c r="B320" s="50" t="s">
        <v>797</v>
      </c>
      <c r="C320" s="50" t="s">
        <v>798</v>
      </c>
      <c r="D320" s="26" t="s">
        <v>36</v>
      </c>
      <c r="E320" s="40">
        <v>1</v>
      </c>
      <c r="F320" s="50" t="s">
        <v>799</v>
      </c>
      <c r="G320" s="50">
        <v>236702475</v>
      </c>
      <c r="H320" s="50" t="s">
        <v>27</v>
      </c>
      <c r="I320" s="50" t="s">
        <v>26</v>
      </c>
      <c r="J320" s="15">
        <v>0.28499999999999998</v>
      </c>
      <c r="K320" s="15">
        <v>-1.005172</v>
      </c>
      <c r="L320" s="15">
        <v>4.5393559999999999E-2</v>
      </c>
      <c r="M320" s="27">
        <v>1.4922119999999999E-85</v>
      </c>
      <c r="N320" s="28">
        <v>1</v>
      </c>
      <c r="O320" s="29">
        <v>236681299</v>
      </c>
      <c r="P320" s="29">
        <v>236716281</v>
      </c>
      <c r="Q320" s="29" t="s">
        <v>28</v>
      </c>
      <c r="R320" s="30" t="s">
        <v>800</v>
      </c>
    </row>
    <row r="321" spans="1:18" x14ac:dyDescent="0.2">
      <c r="A321" s="50" t="s">
        <v>21</v>
      </c>
      <c r="B321" s="50" t="s">
        <v>801</v>
      </c>
      <c r="C321" s="50" t="s">
        <v>802</v>
      </c>
      <c r="D321" s="26" t="s">
        <v>24</v>
      </c>
      <c r="E321" s="40">
        <v>17</v>
      </c>
      <c r="F321" s="50" t="s">
        <v>803</v>
      </c>
      <c r="G321" s="50">
        <v>14805336</v>
      </c>
      <c r="H321" s="50" t="s">
        <v>26</v>
      </c>
      <c r="I321" s="50" t="s">
        <v>27</v>
      </c>
      <c r="J321" s="15">
        <v>0.01</v>
      </c>
      <c r="K321" s="15">
        <v>-1.475212</v>
      </c>
      <c r="L321" s="15">
        <v>0.2512064</v>
      </c>
      <c r="M321" s="27">
        <v>6.2307550000000002E-9</v>
      </c>
      <c r="N321" s="28">
        <v>1</v>
      </c>
      <c r="O321" s="29">
        <v>156611181</v>
      </c>
      <c r="P321" s="29">
        <v>156629324</v>
      </c>
      <c r="Q321" s="29" t="s">
        <v>28</v>
      </c>
      <c r="R321" s="30" t="s">
        <v>801</v>
      </c>
    </row>
    <row r="322" spans="1:18" x14ac:dyDescent="0.2">
      <c r="A322" s="50" t="s">
        <v>21</v>
      </c>
      <c r="B322" s="50" t="s">
        <v>804</v>
      </c>
      <c r="C322" s="50" t="s">
        <v>805</v>
      </c>
      <c r="D322" s="26" t="s">
        <v>36</v>
      </c>
      <c r="E322" s="40">
        <v>11</v>
      </c>
      <c r="F322" s="50" t="s">
        <v>806</v>
      </c>
      <c r="G322" s="50">
        <v>111391081</v>
      </c>
      <c r="H322" s="50" t="s">
        <v>27</v>
      </c>
      <c r="I322" s="50" t="s">
        <v>807</v>
      </c>
      <c r="J322" s="15">
        <v>6.7000000000000004E-2</v>
      </c>
      <c r="K322" s="15">
        <v>1.757544</v>
      </c>
      <c r="L322" s="15">
        <v>8.0666009999999996E-2</v>
      </c>
      <c r="M322" s="27">
        <v>2.0641850000000001E-83</v>
      </c>
      <c r="N322" s="28">
        <v>11</v>
      </c>
      <c r="O322" s="29">
        <v>111411004</v>
      </c>
      <c r="P322" s="29">
        <v>111432470</v>
      </c>
      <c r="Q322" s="29" t="s">
        <v>28</v>
      </c>
      <c r="R322" s="30" t="s">
        <v>804</v>
      </c>
    </row>
    <row r="323" spans="1:18" x14ac:dyDescent="0.2">
      <c r="A323" s="50" t="s">
        <v>39</v>
      </c>
      <c r="B323" s="50" t="s">
        <v>804</v>
      </c>
      <c r="C323" s="50" t="s">
        <v>805</v>
      </c>
      <c r="D323" s="26" t="s">
        <v>36</v>
      </c>
      <c r="E323" s="40">
        <v>11</v>
      </c>
      <c r="F323" s="50" t="s">
        <v>808</v>
      </c>
      <c r="G323" s="50">
        <v>111415822</v>
      </c>
      <c r="H323" s="50" t="s">
        <v>27</v>
      </c>
      <c r="I323" s="50" t="s">
        <v>26</v>
      </c>
      <c r="J323" s="15">
        <v>0.307</v>
      </c>
      <c r="K323" s="15">
        <v>-0.505328</v>
      </c>
      <c r="L323" s="15">
        <v>4.188004E-2</v>
      </c>
      <c r="M323" s="27">
        <v>5.641481E-31</v>
      </c>
      <c r="N323" s="28">
        <v>11</v>
      </c>
      <c r="O323" s="29">
        <v>111411004</v>
      </c>
      <c r="P323" s="29">
        <v>111432470</v>
      </c>
      <c r="Q323" s="29" t="s">
        <v>28</v>
      </c>
      <c r="R323" s="30" t="s">
        <v>804</v>
      </c>
    </row>
    <row r="324" spans="1:18" s="31" customFormat="1" x14ac:dyDescent="0.2">
      <c r="A324" s="31" t="s">
        <v>21</v>
      </c>
      <c r="B324" s="31" t="s">
        <v>809</v>
      </c>
      <c r="C324" s="31" t="s">
        <v>810</v>
      </c>
      <c r="D324" s="26" t="s">
        <v>24</v>
      </c>
      <c r="E324" s="41">
        <v>3</v>
      </c>
      <c r="F324" s="31" t="s">
        <v>811</v>
      </c>
      <c r="G324" s="31">
        <v>52852897</v>
      </c>
      <c r="H324" s="31" t="s">
        <v>38</v>
      </c>
      <c r="I324" s="31" t="s">
        <v>26</v>
      </c>
      <c r="J324" s="32">
        <v>0.36899999999999999</v>
      </c>
      <c r="K324" s="32">
        <v>0.79465200000000003</v>
      </c>
      <c r="L324" s="32">
        <v>4.6964819999999997E-2</v>
      </c>
      <c r="M324" s="33">
        <v>2.542004E-55</v>
      </c>
      <c r="N324" s="34">
        <v>3</v>
      </c>
      <c r="O324" s="35">
        <v>154741912</v>
      </c>
      <c r="P324" s="35">
        <v>154901518</v>
      </c>
      <c r="Q324" s="35" t="s">
        <v>28</v>
      </c>
      <c r="R324" s="36" t="s">
        <v>812</v>
      </c>
    </row>
    <row r="325" spans="1:18" x14ac:dyDescent="0.2">
      <c r="A325" s="50" t="s">
        <v>39</v>
      </c>
      <c r="B325" s="50" t="s">
        <v>813</v>
      </c>
      <c r="C325" s="50" t="s">
        <v>814</v>
      </c>
      <c r="D325" s="26" t="s">
        <v>36</v>
      </c>
      <c r="E325" s="40">
        <v>11</v>
      </c>
      <c r="F325" s="50" t="s">
        <v>815</v>
      </c>
      <c r="G325" s="50">
        <v>119244095</v>
      </c>
      <c r="H325" s="50" t="s">
        <v>33</v>
      </c>
      <c r="I325" s="50" t="s">
        <v>38</v>
      </c>
      <c r="J325" s="15">
        <v>0.41199999999999998</v>
      </c>
      <c r="K325" s="15">
        <v>0.34179100000000001</v>
      </c>
      <c r="L325" s="15">
        <v>5.144526E-2</v>
      </c>
      <c r="M325" s="27">
        <v>5.567956E-11</v>
      </c>
      <c r="N325" s="28">
        <v>11</v>
      </c>
      <c r="O325" s="29">
        <v>119288087</v>
      </c>
      <c r="P325" s="29">
        <v>119295695</v>
      </c>
      <c r="Q325" s="29" t="s">
        <v>59</v>
      </c>
      <c r="R325" s="30" t="s">
        <v>816</v>
      </c>
    </row>
    <row r="326" spans="1:18" x14ac:dyDescent="0.2">
      <c r="A326" s="50" t="s">
        <v>21</v>
      </c>
      <c r="B326" s="50" t="s">
        <v>813</v>
      </c>
      <c r="C326" s="50" t="s">
        <v>814</v>
      </c>
      <c r="D326" s="26" t="s">
        <v>36</v>
      </c>
      <c r="E326" s="40">
        <v>11</v>
      </c>
      <c r="F326" s="50" t="s">
        <v>817</v>
      </c>
      <c r="G326" s="50">
        <v>119293913</v>
      </c>
      <c r="H326" s="50" t="s">
        <v>38</v>
      </c>
      <c r="I326" s="50" t="s">
        <v>26</v>
      </c>
      <c r="J326" s="15">
        <v>0.02</v>
      </c>
      <c r="K326" s="15">
        <v>-1.4489650000000001</v>
      </c>
      <c r="L326" s="15">
        <v>0.1805312</v>
      </c>
      <c r="M326" s="27">
        <v>3.472044E-15</v>
      </c>
      <c r="N326" s="28">
        <v>11</v>
      </c>
      <c r="O326" s="29">
        <v>119288087</v>
      </c>
      <c r="P326" s="29">
        <v>119295695</v>
      </c>
      <c r="Q326" s="29" t="s">
        <v>59</v>
      </c>
      <c r="R326" s="30" t="s">
        <v>816</v>
      </c>
    </row>
    <row r="327" spans="1:18" x14ac:dyDescent="0.2">
      <c r="A327" s="50" t="s">
        <v>21</v>
      </c>
      <c r="B327" s="50" t="s">
        <v>818</v>
      </c>
      <c r="C327" s="50" t="s">
        <v>819</v>
      </c>
      <c r="D327" s="26" t="s">
        <v>36</v>
      </c>
      <c r="E327" s="40">
        <v>16</v>
      </c>
      <c r="F327" s="50" t="s">
        <v>820</v>
      </c>
      <c r="G327" s="50">
        <v>669708</v>
      </c>
      <c r="H327" s="50" t="s">
        <v>26</v>
      </c>
      <c r="I327" s="50" t="s">
        <v>38</v>
      </c>
      <c r="J327" s="15">
        <v>0.29399999999999998</v>
      </c>
      <c r="K327" s="15">
        <v>0.46652199999999999</v>
      </c>
      <c r="L327" s="15">
        <v>5.534298E-2</v>
      </c>
      <c r="M327" s="27">
        <v>1.5467719999999999E-16</v>
      </c>
      <c r="N327" s="28">
        <v>16</v>
      </c>
      <c r="O327" s="29">
        <v>679238</v>
      </c>
      <c r="P327" s="29">
        <v>684116</v>
      </c>
      <c r="Q327" s="29" t="s">
        <v>28</v>
      </c>
      <c r="R327" s="30" t="s">
        <v>818</v>
      </c>
    </row>
    <row r="328" spans="1:18" s="31" customFormat="1" x14ac:dyDescent="0.2">
      <c r="A328" s="31" t="s">
        <v>21</v>
      </c>
      <c r="B328" s="31" t="s">
        <v>818</v>
      </c>
      <c r="C328" s="31" t="s">
        <v>819</v>
      </c>
      <c r="D328" s="26" t="s">
        <v>24</v>
      </c>
      <c r="E328" s="41">
        <v>16</v>
      </c>
      <c r="F328" s="31" t="s">
        <v>821</v>
      </c>
      <c r="G328" s="31">
        <v>6946173</v>
      </c>
      <c r="H328" s="31" t="s">
        <v>26</v>
      </c>
      <c r="I328" s="31" t="s">
        <v>33</v>
      </c>
      <c r="J328" s="32">
        <v>2.1999999999999999E-2</v>
      </c>
      <c r="K328" s="32">
        <v>0.92942990000000003</v>
      </c>
      <c r="L328" s="32">
        <v>0.16282920000000001</v>
      </c>
      <c r="M328" s="33">
        <v>1.597245E-8</v>
      </c>
      <c r="N328" s="34">
        <v>16</v>
      </c>
      <c r="O328" s="35">
        <v>679238</v>
      </c>
      <c r="P328" s="35">
        <v>684116</v>
      </c>
      <c r="Q328" s="35" t="s">
        <v>28</v>
      </c>
      <c r="R328" s="36" t="s">
        <v>818</v>
      </c>
    </row>
    <row r="329" spans="1:18" x14ac:dyDescent="0.2">
      <c r="A329" s="50" t="s">
        <v>21</v>
      </c>
      <c r="B329" s="50" t="s">
        <v>822</v>
      </c>
      <c r="C329" s="50" t="s">
        <v>823</v>
      </c>
      <c r="D329" s="26" t="s">
        <v>36</v>
      </c>
      <c r="E329" s="40">
        <v>11</v>
      </c>
      <c r="F329" s="50" t="s">
        <v>824</v>
      </c>
      <c r="G329" s="50">
        <v>113561421</v>
      </c>
      <c r="H329" s="50" t="s">
        <v>27</v>
      </c>
      <c r="I329" s="50" t="s">
        <v>33</v>
      </c>
      <c r="J329" s="15">
        <v>0.31900000000000001</v>
      </c>
      <c r="K329" s="15">
        <v>-0.85948789999999997</v>
      </c>
      <c r="L329" s="15">
        <v>4.6095169999999998E-2</v>
      </c>
      <c r="M329" s="27">
        <v>5.712596E-65</v>
      </c>
      <c r="N329" s="28">
        <v>11</v>
      </c>
      <c r="O329" s="29">
        <v>113558271</v>
      </c>
      <c r="P329" s="29">
        <v>113577095</v>
      </c>
      <c r="Q329" s="29" t="s">
        <v>59</v>
      </c>
      <c r="R329" s="30" t="s">
        <v>822</v>
      </c>
    </row>
    <row r="330" spans="1:18" x14ac:dyDescent="0.2">
      <c r="A330" s="50" t="s">
        <v>21</v>
      </c>
      <c r="B330" s="50" t="s">
        <v>825</v>
      </c>
      <c r="C330" s="50" t="s">
        <v>826</v>
      </c>
      <c r="D330" s="26" t="s">
        <v>36</v>
      </c>
      <c r="E330" s="40">
        <v>10</v>
      </c>
      <c r="F330" s="50" t="s">
        <v>827</v>
      </c>
      <c r="G330" s="50">
        <v>118000945</v>
      </c>
      <c r="H330" s="50" t="s">
        <v>38</v>
      </c>
      <c r="I330" s="50" t="s">
        <v>33</v>
      </c>
      <c r="J330" s="15">
        <v>0.309</v>
      </c>
      <c r="K330" s="15">
        <v>-0.51179169999999996</v>
      </c>
      <c r="L330" s="15">
        <v>5.3071319999999998E-2</v>
      </c>
      <c r="M330" s="27">
        <v>6.4042229999999998E-21</v>
      </c>
      <c r="N330" s="28">
        <v>10</v>
      </c>
      <c r="O330" s="29">
        <v>117816435</v>
      </c>
      <c r="P330" s="29">
        <v>118032979</v>
      </c>
      <c r="Q330" s="29" t="s">
        <v>59</v>
      </c>
      <c r="R330" s="30" t="s">
        <v>828</v>
      </c>
    </row>
    <row r="331" spans="1:18" x14ac:dyDescent="0.2">
      <c r="A331" s="50" t="s">
        <v>39</v>
      </c>
      <c r="B331" s="50" t="s">
        <v>829</v>
      </c>
      <c r="C331" s="50" t="s">
        <v>830</v>
      </c>
      <c r="D331" s="26" t="s">
        <v>36</v>
      </c>
      <c r="E331" s="40">
        <v>8</v>
      </c>
      <c r="F331" s="50" t="s">
        <v>831</v>
      </c>
      <c r="G331" s="50">
        <v>27708522</v>
      </c>
      <c r="H331" s="50" t="s">
        <v>33</v>
      </c>
      <c r="I331" s="50" t="s">
        <v>38</v>
      </c>
      <c r="J331" s="15">
        <v>0.14599999999999999</v>
      </c>
      <c r="K331" s="15">
        <v>0.45729330000000001</v>
      </c>
      <c r="L331" s="15">
        <v>7.2615209999999999E-2</v>
      </c>
      <c r="M331" s="27">
        <v>4.9278070000000005E-10</v>
      </c>
      <c r="N331" s="28">
        <v>8</v>
      </c>
      <c r="O331" s="29">
        <v>27727398</v>
      </c>
      <c r="P331" s="29">
        <v>27850244</v>
      </c>
      <c r="Q331" s="29" t="s">
        <v>59</v>
      </c>
      <c r="R331" s="30" t="s">
        <v>829</v>
      </c>
    </row>
    <row r="332" spans="1:18" x14ac:dyDescent="0.2">
      <c r="A332" s="50" t="s">
        <v>21</v>
      </c>
      <c r="B332" s="31" t="s">
        <v>829</v>
      </c>
      <c r="C332" s="50" t="s">
        <v>830</v>
      </c>
      <c r="D332" s="26" t="s">
        <v>36</v>
      </c>
      <c r="E332" s="40">
        <v>8</v>
      </c>
      <c r="F332" s="50" t="s">
        <v>832</v>
      </c>
      <c r="G332" s="50">
        <v>27803599</v>
      </c>
      <c r="H332" s="50" t="s">
        <v>33</v>
      </c>
      <c r="I332" s="50" t="s">
        <v>38</v>
      </c>
      <c r="J332" s="15">
        <v>0.372</v>
      </c>
      <c r="K332" s="15">
        <v>-0.3611028</v>
      </c>
      <c r="L332" s="15">
        <v>5.3234770000000001E-2</v>
      </c>
      <c r="M332" s="27">
        <v>2.248149E-11</v>
      </c>
      <c r="N332" s="28">
        <v>8</v>
      </c>
      <c r="O332" s="29">
        <v>27727398</v>
      </c>
      <c r="P332" s="29">
        <v>27850244</v>
      </c>
      <c r="Q332" s="29" t="s">
        <v>59</v>
      </c>
      <c r="R332" s="30" t="s">
        <v>829</v>
      </c>
    </row>
    <row r="333" spans="1:18" x14ac:dyDescent="0.2">
      <c r="A333" s="50" t="s">
        <v>21</v>
      </c>
      <c r="B333" s="50" t="s">
        <v>833</v>
      </c>
      <c r="C333" s="50" t="s">
        <v>834</v>
      </c>
      <c r="D333" s="26" t="s">
        <v>36</v>
      </c>
      <c r="E333" s="40">
        <v>3</v>
      </c>
      <c r="F333" s="50" t="s">
        <v>835</v>
      </c>
      <c r="G333" s="50">
        <v>112056414</v>
      </c>
      <c r="H333" s="50" t="s">
        <v>27</v>
      </c>
      <c r="I333" s="50" t="s">
        <v>26</v>
      </c>
      <c r="J333" s="15">
        <v>0.14699999999999999</v>
      </c>
      <c r="K333" s="15">
        <v>-0.56928840000000003</v>
      </c>
      <c r="L333" s="15">
        <v>7.0033899999999996E-2</v>
      </c>
      <c r="M333" s="27">
        <v>1.5924970000000001E-15</v>
      </c>
      <c r="N333" s="28">
        <v>3</v>
      </c>
      <c r="O333" s="29">
        <v>112051193</v>
      </c>
      <c r="P333" s="29">
        <v>112081659</v>
      </c>
      <c r="Q333" s="29" t="s">
        <v>28</v>
      </c>
      <c r="R333" s="30" t="s">
        <v>833</v>
      </c>
    </row>
    <row r="334" spans="1:18" x14ac:dyDescent="0.2">
      <c r="A334" s="50" t="s">
        <v>21</v>
      </c>
      <c r="B334" s="50" t="s">
        <v>836</v>
      </c>
      <c r="C334" s="50" t="s">
        <v>837</v>
      </c>
      <c r="D334" s="26" t="s">
        <v>24</v>
      </c>
      <c r="E334" s="40">
        <v>6</v>
      </c>
      <c r="F334" s="50" t="s">
        <v>838</v>
      </c>
      <c r="G334" s="50">
        <v>31101250</v>
      </c>
      <c r="H334" s="50" t="s">
        <v>38</v>
      </c>
      <c r="I334" s="50" t="s">
        <v>33</v>
      </c>
      <c r="J334" s="15">
        <v>0.128</v>
      </c>
      <c r="K334" s="15">
        <v>-0.4635553</v>
      </c>
      <c r="L334" s="15">
        <v>7.8548049999999994E-2</v>
      </c>
      <c r="M334" s="27">
        <v>5.2645070000000003E-9</v>
      </c>
      <c r="N334" s="28">
        <v>5</v>
      </c>
      <c r="O334" s="29">
        <v>54398475</v>
      </c>
      <c r="P334" s="29">
        <v>54406080</v>
      </c>
      <c r="Q334" s="29" t="s">
        <v>28</v>
      </c>
      <c r="R334" s="30" t="s">
        <v>836</v>
      </c>
    </row>
    <row r="335" spans="1:18" x14ac:dyDescent="0.2">
      <c r="A335" s="50" t="s">
        <v>21</v>
      </c>
      <c r="B335" s="50" t="s">
        <v>839</v>
      </c>
      <c r="C335" s="50" t="s">
        <v>840</v>
      </c>
      <c r="D335" s="26" t="s">
        <v>24</v>
      </c>
      <c r="E335" s="40">
        <v>10</v>
      </c>
      <c r="F335" s="50" t="s">
        <v>841</v>
      </c>
      <c r="G335" s="50">
        <v>61745573</v>
      </c>
      <c r="H335" s="50" t="s">
        <v>27</v>
      </c>
      <c r="I335" s="50" t="s">
        <v>33</v>
      </c>
      <c r="J335" s="15">
        <v>0.19600000000000001</v>
      </c>
      <c r="K335" s="15">
        <v>0.36166900000000002</v>
      </c>
      <c r="L335" s="15">
        <v>6.5086149999999995E-2</v>
      </c>
      <c r="M335" s="27">
        <v>3.7176040000000001E-8</v>
      </c>
      <c r="N335" s="28">
        <v>17</v>
      </c>
      <c r="O335" s="29">
        <v>38171613</v>
      </c>
      <c r="P335" s="29">
        <v>38174066</v>
      </c>
      <c r="Q335" s="29" t="s">
        <v>28</v>
      </c>
      <c r="R335" s="30" t="s">
        <v>842</v>
      </c>
    </row>
    <row r="336" spans="1:18" x14ac:dyDescent="0.2">
      <c r="A336" s="50" t="s">
        <v>21</v>
      </c>
      <c r="B336" s="50" t="s">
        <v>843</v>
      </c>
      <c r="C336" s="50" t="s">
        <v>844</v>
      </c>
      <c r="D336" s="26" t="s">
        <v>36</v>
      </c>
      <c r="E336" s="40">
        <v>1</v>
      </c>
      <c r="F336" s="50" t="s">
        <v>845</v>
      </c>
      <c r="G336" s="50">
        <v>11745342</v>
      </c>
      <c r="H336" s="50" t="s">
        <v>26</v>
      </c>
      <c r="I336" s="50" t="s">
        <v>27</v>
      </c>
      <c r="J336" s="15">
        <v>0.46800000000000003</v>
      </c>
      <c r="K336" s="15">
        <v>-0.4142306</v>
      </c>
      <c r="L336" s="15">
        <v>5.1407759999999997E-2</v>
      </c>
      <c r="M336" s="27">
        <v>2.733057E-15</v>
      </c>
      <c r="N336" s="28">
        <v>1</v>
      </c>
      <c r="O336" s="29">
        <v>11751785</v>
      </c>
      <c r="P336" s="29">
        <v>11785914</v>
      </c>
      <c r="Q336" s="29" t="s">
        <v>28</v>
      </c>
      <c r="R336" s="30" t="s">
        <v>843</v>
      </c>
    </row>
    <row r="337" spans="1:18" x14ac:dyDescent="0.2">
      <c r="A337" s="50" t="s">
        <v>21</v>
      </c>
      <c r="B337" s="50" t="s">
        <v>846</v>
      </c>
      <c r="C337" s="50" t="s">
        <v>847</v>
      </c>
      <c r="D337" s="26" t="s">
        <v>36</v>
      </c>
      <c r="E337" s="40">
        <v>22</v>
      </c>
      <c r="F337" s="50" t="s">
        <v>848</v>
      </c>
      <c r="G337" s="50">
        <v>20790723</v>
      </c>
      <c r="H337" s="50" t="s">
        <v>33</v>
      </c>
      <c r="I337" s="50" t="s">
        <v>26</v>
      </c>
      <c r="J337" s="15">
        <v>0.125</v>
      </c>
      <c r="K337" s="15">
        <v>-0.89731419999999995</v>
      </c>
      <c r="L337" s="15">
        <v>6.7316609999999999E-2</v>
      </c>
      <c r="M337" s="27">
        <v>7.7630800000000002E-37</v>
      </c>
      <c r="N337" s="28">
        <v>22</v>
      </c>
      <c r="O337" s="29">
        <v>20779104</v>
      </c>
      <c r="P337" s="29">
        <v>20792113</v>
      </c>
      <c r="Q337" s="29" t="s">
        <v>59</v>
      </c>
      <c r="R337" s="30" t="s">
        <v>846</v>
      </c>
    </row>
    <row r="338" spans="1:18" x14ac:dyDescent="0.2">
      <c r="A338" s="50" t="s">
        <v>21</v>
      </c>
      <c r="B338" s="50" t="s">
        <v>849</v>
      </c>
      <c r="C338" s="50" t="s">
        <v>850</v>
      </c>
      <c r="D338" s="26" t="s">
        <v>24</v>
      </c>
      <c r="E338" s="40">
        <v>1</v>
      </c>
      <c r="F338" s="50" t="s">
        <v>851</v>
      </c>
      <c r="G338" s="50">
        <v>94792449</v>
      </c>
      <c r="H338" s="50" t="s">
        <v>38</v>
      </c>
      <c r="I338" s="50" t="s">
        <v>33</v>
      </c>
      <c r="J338" s="15">
        <v>0.192</v>
      </c>
      <c r="K338" s="15">
        <v>-0.36255389999999998</v>
      </c>
      <c r="L338" s="15">
        <v>6.5871650000000004E-2</v>
      </c>
      <c r="M338" s="27">
        <v>4.9664270000000001E-8</v>
      </c>
      <c r="N338" s="28">
        <v>5</v>
      </c>
      <c r="O338" s="29">
        <v>137588067</v>
      </c>
      <c r="P338" s="29">
        <v>137610360</v>
      </c>
      <c r="Q338" s="29" t="s">
        <v>59</v>
      </c>
      <c r="R338" s="30" t="s">
        <v>852</v>
      </c>
    </row>
    <row r="339" spans="1:18" x14ac:dyDescent="0.2">
      <c r="A339" s="50" t="s">
        <v>39</v>
      </c>
      <c r="B339" s="50" t="s">
        <v>853</v>
      </c>
      <c r="C339" s="50" t="s">
        <v>854</v>
      </c>
      <c r="D339" s="26" t="s">
        <v>36</v>
      </c>
      <c r="E339" s="40">
        <v>19</v>
      </c>
      <c r="F339" s="50" t="s">
        <v>855</v>
      </c>
      <c r="G339" s="50">
        <v>45114289</v>
      </c>
      <c r="H339" s="50" t="s">
        <v>26</v>
      </c>
      <c r="I339" s="50" t="s">
        <v>33</v>
      </c>
      <c r="J339" s="15">
        <v>0.38500000000000001</v>
      </c>
      <c r="K339" s="15">
        <v>0.4301798</v>
      </c>
      <c r="L339" s="15">
        <v>4.397363E-2</v>
      </c>
      <c r="M339" s="27">
        <v>1.8863390000000001E-21</v>
      </c>
      <c r="N339" s="28">
        <v>19</v>
      </c>
      <c r="O339" s="29">
        <v>45147097</v>
      </c>
      <c r="P339" s="29">
        <v>45166850</v>
      </c>
      <c r="Q339" s="29" t="s">
        <v>28</v>
      </c>
      <c r="R339" s="30" t="s">
        <v>853</v>
      </c>
    </row>
    <row r="340" spans="1:18" x14ac:dyDescent="0.2">
      <c r="A340" s="50" t="s">
        <v>21</v>
      </c>
      <c r="B340" s="50" t="s">
        <v>853</v>
      </c>
      <c r="C340" s="50" t="s">
        <v>854</v>
      </c>
      <c r="D340" s="26" t="s">
        <v>36</v>
      </c>
      <c r="E340" s="40">
        <v>19</v>
      </c>
      <c r="F340" s="50" t="s">
        <v>856</v>
      </c>
      <c r="G340" s="50">
        <v>45136350</v>
      </c>
      <c r="H340" s="50" t="s">
        <v>38</v>
      </c>
      <c r="I340" s="50" t="s">
        <v>33</v>
      </c>
      <c r="J340" s="15">
        <v>0.22900000000000001</v>
      </c>
      <c r="K340" s="15">
        <v>-0.90266159999999995</v>
      </c>
      <c r="L340" s="15">
        <v>5.436332E-2</v>
      </c>
      <c r="M340" s="27">
        <v>1.3322269999999999E-53</v>
      </c>
      <c r="N340" s="28">
        <v>19</v>
      </c>
      <c r="O340" s="29">
        <v>45147097</v>
      </c>
      <c r="P340" s="29">
        <v>45166850</v>
      </c>
      <c r="Q340" s="29" t="s">
        <v>28</v>
      </c>
      <c r="R340" s="30" t="s">
        <v>853</v>
      </c>
    </row>
    <row r="341" spans="1:18" s="31" customFormat="1" x14ac:dyDescent="0.2">
      <c r="A341" s="50" t="s">
        <v>39</v>
      </c>
      <c r="B341" s="50" t="s">
        <v>857</v>
      </c>
      <c r="C341" s="50" t="s">
        <v>858</v>
      </c>
      <c r="D341" s="26" t="s">
        <v>36</v>
      </c>
      <c r="E341" s="40">
        <v>12</v>
      </c>
      <c r="F341" s="50" t="s">
        <v>859</v>
      </c>
      <c r="G341" s="50">
        <v>52306027</v>
      </c>
      <c r="H341" s="50" t="s">
        <v>26</v>
      </c>
      <c r="I341" s="50" t="s">
        <v>33</v>
      </c>
      <c r="J341" s="15">
        <v>0.113</v>
      </c>
      <c r="K341" s="15">
        <v>-0.4793249</v>
      </c>
      <c r="L341" s="15">
        <v>8.3267049999999995E-2</v>
      </c>
      <c r="M341" s="27">
        <v>1.213425E-8</v>
      </c>
      <c r="N341" s="28">
        <v>12</v>
      </c>
      <c r="O341" s="29">
        <v>52300691</v>
      </c>
      <c r="P341" s="29">
        <v>52317145</v>
      </c>
      <c r="Q341" s="29" t="s">
        <v>28</v>
      </c>
      <c r="R341" s="30" t="s">
        <v>860</v>
      </c>
    </row>
    <row r="342" spans="1:18" x14ac:dyDescent="0.2">
      <c r="A342" s="50" t="s">
        <v>21</v>
      </c>
      <c r="B342" s="50" t="s">
        <v>857</v>
      </c>
      <c r="C342" s="50" t="s">
        <v>858</v>
      </c>
      <c r="D342" s="26" t="s">
        <v>36</v>
      </c>
      <c r="E342" s="40">
        <v>12</v>
      </c>
      <c r="F342" s="50" t="s">
        <v>861</v>
      </c>
      <c r="G342" s="50">
        <v>52306221</v>
      </c>
      <c r="H342" s="50" t="s">
        <v>38</v>
      </c>
      <c r="I342" s="50" t="s">
        <v>33</v>
      </c>
      <c r="J342" s="15">
        <v>6.5000000000000002E-2</v>
      </c>
      <c r="K342" s="15">
        <v>0.71368540000000003</v>
      </c>
      <c r="L342" s="15">
        <v>0.1034152</v>
      </c>
      <c r="M342" s="27">
        <v>1.031428E-11</v>
      </c>
      <c r="N342" s="28">
        <v>12</v>
      </c>
      <c r="O342" s="29">
        <v>52300691</v>
      </c>
      <c r="P342" s="29">
        <v>52317145</v>
      </c>
      <c r="Q342" s="29" t="s">
        <v>28</v>
      </c>
      <c r="R342" s="30" t="s">
        <v>860</v>
      </c>
    </row>
    <row r="343" spans="1:18" s="31" customFormat="1" x14ac:dyDescent="0.2">
      <c r="A343" s="50" t="s">
        <v>39</v>
      </c>
      <c r="B343" s="50" t="s">
        <v>862</v>
      </c>
      <c r="C343" s="50" t="s">
        <v>863</v>
      </c>
      <c r="D343" s="26" t="s">
        <v>36</v>
      </c>
      <c r="E343" s="40">
        <v>14</v>
      </c>
      <c r="F343" s="50" t="s">
        <v>864</v>
      </c>
      <c r="G343" s="50">
        <v>85796894</v>
      </c>
      <c r="H343" s="50" t="s">
        <v>27</v>
      </c>
      <c r="I343" s="50" t="s">
        <v>26</v>
      </c>
      <c r="J343" s="15">
        <v>0.115</v>
      </c>
      <c r="K343" s="15">
        <v>-0.44949339999999999</v>
      </c>
      <c r="L343" s="15">
        <v>7.4299550000000006E-2</v>
      </c>
      <c r="M343" s="27">
        <v>2.2040230000000001E-9</v>
      </c>
      <c r="N343" s="28">
        <v>14</v>
      </c>
      <c r="O343" s="29">
        <v>85996487</v>
      </c>
      <c r="P343" s="29">
        <v>86120770</v>
      </c>
      <c r="Q343" s="29" t="s">
        <v>28</v>
      </c>
      <c r="R343" s="30" t="s">
        <v>862</v>
      </c>
    </row>
    <row r="344" spans="1:18" x14ac:dyDescent="0.2">
      <c r="A344" s="50" t="s">
        <v>21</v>
      </c>
      <c r="B344" s="50" t="s">
        <v>862</v>
      </c>
      <c r="C344" s="50" t="s">
        <v>863</v>
      </c>
      <c r="D344" s="26" t="s">
        <v>36</v>
      </c>
      <c r="E344" s="40">
        <v>14</v>
      </c>
      <c r="F344" s="50" t="s">
        <v>865</v>
      </c>
      <c r="G344" s="50">
        <v>86080717</v>
      </c>
      <c r="H344" s="50" t="s">
        <v>204</v>
      </c>
      <c r="I344" s="50" t="s">
        <v>27</v>
      </c>
      <c r="J344" s="15">
        <v>0.16900000000000001</v>
      </c>
      <c r="K344" s="15">
        <v>-0.83986919999999998</v>
      </c>
      <c r="L344" s="15">
        <v>6.5275940000000005E-2</v>
      </c>
      <c r="M344" s="27">
        <v>1.209106E-34</v>
      </c>
      <c r="N344" s="28">
        <v>14</v>
      </c>
      <c r="O344" s="29">
        <v>85996487</v>
      </c>
      <c r="P344" s="29">
        <v>86120770</v>
      </c>
      <c r="Q344" s="29" t="s">
        <v>28</v>
      </c>
      <c r="R344" s="30" t="s">
        <v>862</v>
      </c>
    </row>
    <row r="345" spans="1:18" x14ac:dyDescent="0.2">
      <c r="A345" s="50" t="s">
        <v>21</v>
      </c>
      <c r="B345" s="50" t="s">
        <v>862</v>
      </c>
      <c r="C345" s="50" t="s">
        <v>863</v>
      </c>
      <c r="D345" s="26" t="s">
        <v>24</v>
      </c>
      <c r="E345" s="40">
        <v>1</v>
      </c>
      <c r="F345" s="50" t="s">
        <v>866</v>
      </c>
      <c r="G345" s="50">
        <v>82265905</v>
      </c>
      <c r="H345" s="50" t="s">
        <v>27</v>
      </c>
      <c r="I345" s="50" t="s">
        <v>26</v>
      </c>
      <c r="J345" s="15">
        <v>0.26200000000000001</v>
      </c>
      <c r="K345" s="15">
        <v>0.32754109999999997</v>
      </c>
      <c r="L345" s="15">
        <v>5.9203390000000002E-2</v>
      </c>
      <c r="M345" s="27">
        <v>4.2470259999999999E-8</v>
      </c>
      <c r="N345" s="28">
        <v>14</v>
      </c>
      <c r="O345" s="29">
        <v>85996487</v>
      </c>
      <c r="P345" s="29">
        <v>86120770</v>
      </c>
      <c r="Q345" s="29" t="s">
        <v>28</v>
      </c>
      <c r="R345" s="30" t="s">
        <v>862</v>
      </c>
    </row>
    <row r="346" spans="1:18" s="31" customFormat="1" x14ac:dyDescent="0.2">
      <c r="A346" s="31" t="s">
        <v>21</v>
      </c>
      <c r="B346" s="31" t="s">
        <v>862</v>
      </c>
      <c r="C346" s="31" t="s">
        <v>863</v>
      </c>
      <c r="D346" s="26" t="s">
        <v>24</v>
      </c>
      <c r="E346" s="41">
        <v>20</v>
      </c>
      <c r="F346" s="31" t="s">
        <v>867</v>
      </c>
      <c r="G346" s="31">
        <v>14688818</v>
      </c>
      <c r="H346" s="31" t="s">
        <v>27</v>
      </c>
      <c r="I346" s="31" t="s">
        <v>26</v>
      </c>
      <c r="J346" s="32">
        <v>0.17199999999999999</v>
      </c>
      <c r="K346" s="32">
        <v>0.5204396</v>
      </c>
      <c r="L346" s="32">
        <v>6.8401939999999994E-2</v>
      </c>
      <c r="M346" s="33">
        <v>7.6006400000000001E-14</v>
      </c>
      <c r="N346" s="34">
        <v>14</v>
      </c>
      <c r="O346" s="35">
        <v>85996487</v>
      </c>
      <c r="P346" s="35">
        <v>86120770</v>
      </c>
      <c r="Q346" s="35" t="s">
        <v>28</v>
      </c>
      <c r="R346" s="36" t="s">
        <v>862</v>
      </c>
    </row>
    <row r="347" spans="1:18" s="31" customFormat="1" x14ac:dyDescent="0.2">
      <c r="A347" s="31" t="s">
        <v>21</v>
      </c>
      <c r="B347" s="31" t="s">
        <v>868</v>
      </c>
      <c r="C347" s="31" t="s">
        <v>869</v>
      </c>
      <c r="D347" s="26" t="s">
        <v>36</v>
      </c>
      <c r="E347" s="41">
        <v>12</v>
      </c>
      <c r="F347" s="31" t="s">
        <v>870</v>
      </c>
      <c r="G347" s="31">
        <v>69236271</v>
      </c>
      <c r="H347" s="31" t="s">
        <v>27</v>
      </c>
      <c r="I347" s="31" t="s">
        <v>26</v>
      </c>
      <c r="J347" s="32">
        <v>1.0999999999999999E-2</v>
      </c>
      <c r="K347" s="32">
        <v>-1.6916690000000001</v>
      </c>
      <c r="L347" s="32">
        <v>0.2425929</v>
      </c>
      <c r="M347" s="33">
        <v>6.3693929999999999E-12</v>
      </c>
      <c r="N347" s="34">
        <v>12</v>
      </c>
      <c r="O347" s="35">
        <v>69235976</v>
      </c>
      <c r="P347" s="35">
        <v>69365350</v>
      </c>
      <c r="Q347" s="35" t="s">
        <v>59</v>
      </c>
      <c r="R347" s="36" t="s">
        <v>868</v>
      </c>
    </row>
    <row r="348" spans="1:18" s="31" customFormat="1" x14ac:dyDescent="0.2">
      <c r="A348" s="31" t="s">
        <v>21</v>
      </c>
      <c r="B348" s="31" t="s">
        <v>871</v>
      </c>
      <c r="C348" s="31" t="s">
        <v>872</v>
      </c>
      <c r="D348" s="26" t="s">
        <v>36</v>
      </c>
      <c r="E348" s="41">
        <v>17</v>
      </c>
      <c r="F348" s="31" t="s">
        <v>873</v>
      </c>
      <c r="G348" s="31">
        <v>6981397</v>
      </c>
      <c r="H348" s="31" t="s">
        <v>26</v>
      </c>
      <c r="I348" s="31" t="s">
        <v>27</v>
      </c>
      <c r="J348" s="32">
        <v>0.39200000000000002</v>
      </c>
      <c r="K348" s="32">
        <v>0.48908049999999997</v>
      </c>
      <c r="L348" s="32">
        <v>5.0055879999999997E-2</v>
      </c>
      <c r="M348" s="33">
        <v>2.0910660000000001E-21</v>
      </c>
      <c r="N348" s="34">
        <v>17</v>
      </c>
      <c r="O348" s="35">
        <v>6977855</v>
      </c>
      <c r="P348" s="35">
        <v>6983626</v>
      </c>
      <c r="Q348" s="35" t="s">
        <v>59</v>
      </c>
      <c r="R348" s="36" t="s">
        <v>871</v>
      </c>
    </row>
    <row r="349" spans="1:18" s="31" customFormat="1" x14ac:dyDescent="0.2">
      <c r="A349" s="50" t="s">
        <v>39</v>
      </c>
      <c r="B349" s="31" t="s">
        <v>871</v>
      </c>
      <c r="C349" s="50" t="s">
        <v>872</v>
      </c>
      <c r="D349" s="26" t="s">
        <v>36</v>
      </c>
      <c r="E349" s="40">
        <v>17</v>
      </c>
      <c r="F349" s="50" t="s">
        <v>874</v>
      </c>
      <c r="G349" s="50">
        <v>7017834</v>
      </c>
      <c r="H349" s="50" t="s">
        <v>27</v>
      </c>
      <c r="I349" s="50" t="s">
        <v>33</v>
      </c>
      <c r="J349" s="15">
        <v>0.32200000000000001</v>
      </c>
      <c r="K349" s="15">
        <v>0.35549029999999998</v>
      </c>
      <c r="L349" s="15">
        <v>5.4496179999999998E-2</v>
      </c>
      <c r="M349" s="27">
        <v>1.203174E-10</v>
      </c>
      <c r="N349" s="28">
        <v>17</v>
      </c>
      <c r="O349" s="29">
        <v>6977855</v>
      </c>
      <c r="P349" s="29">
        <v>6983626</v>
      </c>
      <c r="Q349" s="29" t="s">
        <v>59</v>
      </c>
      <c r="R349" s="30" t="s">
        <v>871</v>
      </c>
    </row>
    <row r="350" spans="1:18" s="31" customFormat="1" x14ac:dyDescent="0.2">
      <c r="A350" s="31" t="s">
        <v>21</v>
      </c>
      <c r="B350" s="31" t="s">
        <v>871</v>
      </c>
      <c r="C350" s="31" t="s">
        <v>872</v>
      </c>
      <c r="D350" s="26" t="s">
        <v>24</v>
      </c>
      <c r="E350" s="41">
        <v>7</v>
      </c>
      <c r="F350" s="31" t="s">
        <v>875</v>
      </c>
      <c r="G350" s="31">
        <v>155182801</v>
      </c>
      <c r="H350" s="31" t="s">
        <v>38</v>
      </c>
      <c r="I350" s="31" t="s">
        <v>33</v>
      </c>
      <c r="J350" s="32">
        <v>5.8999999999999997E-2</v>
      </c>
      <c r="K350" s="32">
        <v>0.60022379999999997</v>
      </c>
      <c r="L350" s="32">
        <v>0.10618320000000001</v>
      </c>
      <c r="M350" s="33">
        <v>2.179047E-8</v>
      </c>
      <c r="N350" s="34">
        <v>17</v>
      </c>
      <c r="O350" s="35">
        <v>6977855</v>
      </c>
      <c r="P350" s="35">
        <v>6983626</v>
      </c>
      <c r="Q350" s="35" t="s">
        <v>59</v>
      </c>
      <c r="R350" s="36" t="s">
        <v>871</v>
      </c>
    </row>
    <row r="351" spans="1:18" s="31" customFormat="1" x14ac:dyDescent="0.2">
      <c r="A351" s="31" t="s">
        <v>39</v>
      </c>
      <c r="B351" s="31" t="s">
        <v>876</v>
      </c>
      <c r="C351" s="31" t="s">
        <v>877</v>
      </c>
      <c r="D351" s="26" t="s">
        <v>36</v>
      </c>
      <c r="E351" s="41">
        <v>13</v>
      </c>
      <c r="F351" s="31" t="s">
        <v>878</v>
      </c>
      <c r="G351" s="31">
        <v>92061878</v>
      </c>
      <c r="H351" s="31" t="s">
        <v>27</v>
      </c>
      <c r="I351" s="31" t="s">
        <v>26</v>
      </c>
      <c r="J351" s="32">
        <v>0.28799999999999998</v>
      </c>
      <c r="K351" s="32">
        <v>-0.41612650000000001</v>
      </c>
      <c r="L351" s="32">
        <v>4.4843719999999997E-2</v>
      </c>
      <c r="M351" s="33">
        <v>1.4818830000000001E-19</v>
      </c>
      <c r="N351" s="34">
        <v>13</v>
      </c>
      <c r="O351" s="35">
        <v>92050860</v>
      </c>
      <c r="P351" s="35">
        <v>93525935</v>
      </c>
      <c r="Q351" s="35" t="s">
        <v>28</v>
      </c>
      <c r="R351" s="36" t="s">
        <v>879</v>
      </c>
    </row>
    <row r="352" spans="1:18" s="31" customFormat="1" x14ac:dyDescent="0.2">
      <c r="A352" s="50" t="s">
        <v>54</v>
      </c>
      <c r="B352" s="31" t="s">
        <v>876</v>
      </c>
      <c r="C352" s="50" t="s">
        <v>877</v>
      </c>
      <c r="D352" s="26" t="s">
        <v>36</v>
      </c>
      <c r="E352" s="40">
        <v>13</v>
      </c>
      <c r="F352" s="50" t="s">
        <v>880</v>
      </c>
      <c r="G352" s="50">
        <v>92259475</v>
      </c>
      <c r="H352" s="50" t="s">
        <v>27</v>
      </c>
      <c r="I352" s="50" t="s">
        <v>26</v>
      </c>
      <c r="J352" s="15">
        <v>2.1000000000000001E-2</v>
      </c>
      <c r="K352" s="15">
        <v>1.09657</v>
      </c>
      <c r="L352" s="15">
        <v>0.13677739999999999</v>
      </c>
      <c r="M352" s="27">
        <v>3.7249400000000001E-15</v>
      </c>
      <c r="N352" s="28">
        <v>13</v>
      </c>
      <c r="O352" s="29">
        <v>92050860</v>
      </c>
      <c r="P352" s="29">
        <v>93525935</v>
      </c>
      <c r="Q352" s="29" t="s">
        <v>28</v>
      </c>
      <c r="R352" s="30" t="s">
        <v>879</v>
      </c>
    </row>
    <row r="353" spans="1:18" s="31" customFormat="1" x14ac:dyDescent="0.2">
      <c r="A353" s="31" t="s">
        <v>21</v>
      </c>
      <c r="B353" s="31" t="s">
        <v>876</v>
      </c>
      <c r="C353" s="31" t="s">
        <v>877</v>
      </c>
      <c r="D353" s="26" t="s">
        <v>36</v>
      </c>
      <c r="E353" s="41">
        <v>13</v>
      </c>
      <c r="F353" s="31" t="s">
        <v>881</v>
      </c>
      <c r="G353" s="31">
        <v>92417058</v>
      </c>
      <c r="H353" s="31" t="s">
        <v>33</v>
      </c>
      <c r="I353" s="31" t="s">
        <v>38</v>
      </c>
      <c r="J353" s="32">
        <v>0.33600000000000002</v>
      </c>
      <c r="K353" s="32">
        <v>-0.92091639999999997</v>
      </c>
      <c r="L353" s="32">
        <v>4.4484969999999999E-2</v>
      </c>
      <c r="M353" s="33">
        <v>6.234166E-77</v>
      </c>
      <c r="N353" s="34">
        <v>13</v>
      </c>
      <c r="O353" s="35">
        <v>92050860</v>
      </c>
      <c r="P353" s="35">
        <v>93525935</v>
      </c>
      <c r="Q353" s="35" t="s">
        <v>28</v>
      </c>
      <c r="R353" s="36" t="s">
        <v>879</v>
      </c>
    </row>
    <row r="354" spans="1:18" s="31" customFormat="1" x14ac:dyDescent="0.2">
      <c r="A354" s="31" t="s">
        <v>21</v>
      </c>
      <c r="B354" s="31" t="s">
        <v>876</v>
      </c>
      <c r="C354" s="31" t="s">
        <v>877</v>
      </c>
      <c r="D354" s="26" t="s">
        <v>24</v>
      </c>
      <c r="E354" s="41">
        <v>20</v>
      </c>
      <c r="F354" s="31" t="s">
        <v>882</v>
      </c>
      <c r="G354" s="31">
        <v>17048158</v>
      </c>
      <c r="H354" s="31" t="s">
        <v>27</v>
      </c>
      <c r="I354" s="31" t="s">
        <v>26</v>
      </c>
      <c r="J354" s="32">
        <v>0.10199999999999999</v>
      </c>
      <c r="K354" s="32">
        <v>0.47013670000000002</v>
      </c>
      <c r="L354" s="32">
        <v>8.5147589999999995E-2</v>
      </c>
      <c r="M354" s="33">
        <v>4.51252E-8</v>
      </c>
      <c r="N354" s="34">
        <v>13</v>
      </c>
      <c r="O354" s="35">
        <v>92050860</v>
      </c>
      <c r="P354" s="35">
        <v>93525935</v>
      </c>
      <c r="Q354" s="35" t="s">
        <v>28</v>
      </c>
      <c r="R354" s="36" t="s">
        <v>879</v>
      </c>
    </row>
    <row r="355" spans="1:18" s="31" customFormat="1" x14ac:dyDescent="0.2">
      <c r="A355" s="31" t="s">
        <v>21</v>
      </c>
      <c r="B355" s="31" t="s">
        <v>883</v>
      </c>
      <c r="C355" s="31" t="s">
        <v>884</v>
      </c>
      <c r="D355" s="26" t="s">
        <v>24</v>
      </c>
      <c r="E355" s="41">
        <v>16</v>
      </c>
      <c r="F355" s="31" t="s">
        <v>885</v>
      </c>
      <c r="G355" s="31">
        <v>89763263</v>
      </c>
      <c r="H355" s="31" t="s">
        <v>33</v>
      </c>
      <c r="I355" s="31" t="s">
        <v>38</v>
      </c>
      <c r="J355" s="32">
        <v>0.315</v>
      </c>
      <c r="K355" s="32">
        <v>-0.53158300000000003</v>
      </c>
      <c r="L355" s="32">
        <v>9.0393920000000003E-2</v>
      </c>
      <c r="M355" s="33">
        <v>1.34943E-8</v>
      </c>
      <c r="N355" s="34">
        <v>14</v>
      </c>
      <c r="O355" s="35">
        <v>54416453</v>
      </c>
      <c r="P355" s="35">
        <v>54425479</v>
      </c>
      <c r="Q355" s="35" t="s">
        <v>59</v>
      </c>
      <c r="R355" s="36" t="s">
        <v>886</v>
      </c>
    </row>
    <row r="356" spans="1:18" s="31" customFormat="1" x14ac:dyDescent="0.2">
      <c r="A356" s="50" t="s">
        <v>21</v>
      </c>
      <c r="B356" s="31" t="s">
        <v>887</v>
      </c>
      <c r="C356" s="50" t="s">
        <v>888</v>
      </c>
      <c r="D356" s="26" t="s">
        <v>36</v>
      </c>
      <c r="E356" s="40">
        <v>1</v>
      </c>
      <c r="F356" s="50" t="s">
        <v>889</v>
      </c>
      <c r="G356" s="50">
        <v>157736098</v>
      </c>
      <c r="H356" s="50" t="s">
        <v>26</v>
      </c>
      <c r="I356" s="50" t="s">
        <v>27</v>
      </c>
      <c r="J356" s="15">
        <v>0.156</v>
      </c>
      <c r="K356" s="15">
        <v>0.93711279999999997</v>
      </c>
      <c r="L356" s="15">
        <v>6.4837560000000002E-2</v>
      </c>
      <c r="M356" s="27">
        <v>2.372393E-42</v>
      </c>
      <c r="N356" s="28">
        <v>1</v>
      </c>
      <c r="O356" s="29">
        <v>157715522</v>
      </c>
      <c r="P356" s="29">
        <v>157746922</v>
      </c>
      <c r="Q356" s="29" t="s">
        <v>59</v>
      </c>
      <c r="R356" s="30" t="s">
        <v>890</v>
      </c>
    </row>
    <row r="357" spans="1:18" s="31" customFormat="1" x14ac:dyDescent="0.2">
      <c r="A357" s="31" t="s">
        <v>21</v>
      </c>
      <c r="B357" s="31" t="s">
        <v>887</v>
      </c>
      <c r="C357" s="31" t="s">
        <v>888</v>
      </c>
      <c r="D357" s="26" t="s">
        <v>24</v>
      </c>
      <c r="E357" s="41">
        <v>10</v>
      </c>
      <c r="F357" s="31" t="s">
        <v>891</v>
      </c>
      <c r="G357" s="31">
        <v>58232993</v>
      </c>
      <c r="H357" s="31" t="s">
        <v>26</v>
      </c>
      <c r="I357" s="31" t="s">
        <v>27</v>
      </c>
      <c r="J357" s="32">
        <v>2.1000000000000001E-2</v>
      </c>
      <c r="K357" s="32">
        <v>-1.1005389999999999</v>
      </c>
      <c r="L357" s="32">
        <v>0.17630870000000001</v>
      </c>
      <c r="M357" s="33">
        <v>6.9148449999999996E-10</v>
      </c>
      <c r="N357" s="34">
        <v>1</v>
      </c>
      <c r="O357" s="35">
        <v>157715522</v>
      </c>
      <c r="P357" s="35">
        <v>157746922</v>
      </c>
      <c r="Q357" s="35" t="s">
        <v>59</v>
      </c>
      <c r="R357" s="36" t="s">
        <v>890</v>
      </c>
    </row>
    <row r="358" spans="1:18" s="31" customFormat="1" x14ac:dyDescent="0.2">
      <c r="A358" s="50" t="s">
        <v>39</v>
      </c>
      <c r="B358" s="50" t="s">
        <v>892</v>
      </c>
      <c r="C358" s="50" t="s">
        <v>893</v>
      </c>
      <c r="D358" s="26" t="s">
        <v>36</v>
      </c>
      <c r="E358" s="40">
        <v>6</v>
      </c>
      <c r="F358" s="50" t="s">
        <v>894</v>
      </c>
      <c r="G358" s="50">
        <v>37587208</v>
      </c>
      <c r="H358" s="50" t="s">
        <v>895</v>
      </c>
      <c r="I358" s="50" t="s">
        <v>26</v>
      </c>
      <c r="J358" s="15">
        <v>0.03</v>
      </c>
      <c r="K358" s="15">
        <v>0.90118030000000005</v>
      </c>
      <c r="L358" s="15">
        <v>9.1526109999999994E-2</v>
      </c>
      <c r="M358" s="27">
        <v>1.0740629999999999E-21</v>
      </c>
      <c r="N358" s="28">
        <v>6</v>
      </c>
      <c r="O358" s="29">
        <v>37598454</v>
      </c>
      <c r="P358" s="29">
        <v>37667082</v>
      </c>
      <c r="Q358" s="29" t="s">
        <v>59</v>
      </c>
      <c r="R358" s="30" t="s">
        <v>892</v>
      </c>
    </row>
    <row r="359" spans="1:18" s="31" customFormat="1" x14ac:dyDescent="0.2">
      <c r="A359" s="50" t="s">
        <v>64</v>
      </c>
      <c r="B359" s="50" t="s">
        <v>892</v>
      </c>
      <c r="C359" s="50" t="s">
        <v>893</v>
      </c>
      <c r="D359" s="26" t="s">
        <v>36</v>
      </c>
      <c r="E359" s="40">
        <v>6</v>
      </c>
      <c r="F359" s="50" t="s">
        <v>896</v>
      </c>
      <c r="G359" s="50">
        <v>37616076</v>
      </c>
      <c r="H359" s="50" t="s">
        <v>33</v>
      </c>
      <c r="I359" s="50" t="s">
        <v>38</v>
      </c>
      <c r="J359" s="15">
        <v>0.28100000000000003</v>
      </c>
      <c r="K359" s="15">
        <v>0.2360043</v>
      </c>
      <c r="L359" s="15">
        <v>3.3407060000000002E-2</v>
      </c>
      <c r="M359" s="27">
        <v>3.450007E-12</v>
      </c>
      <c r="N359" s="28">
        <v>6</v>
      </c>
      <c r="O359" s="29">
        <v>37598454</v>
      </c>
      <c r="P359" s="29">
        <v>37667082</v>
      </c>
      <c r="Q359" s="29" t="s">
        <v>59</v>
      </c>
      <c r="R359" s="30" t="s">
        <v>892</v>
      </c>
    </row>
    <row r="360" spans="1:18" s="31" customFormat="1" x14ac:dyDescent="0.2">
      <c r="A360" s="50" t="s">
        <v>21</v>
      </c>
      <c r="B360" s="31" t="s">
        <v>892</v>
      </c>
      <c r="C360" s="50" t="s">
        <v>893</v>
      </c>
      <c r="D360" s="26" t="s">
        <v>36</v>
      </c>
      <c r="E360" s="40">
        <v>6</v>
      </c>
      <c r="F360" s="50" t="s">
        <v>897</v>
      </c>
      <c r="G360" s="50">
        <v>37662441</v>
      </c>
      <c r="H360" s="50" t="s">
        <v>27</v>
      </c>
      <c r="I360" s="50" t="s">
        <v>898</v>
      </c>
      <c r="J360" s="15">
        <v>0.48599999999999999</v>
      </c>
      <c r="K360" s="15">
        <v>-1.1030310000000001</v>
      </c>
      <c r="L360" s="15">
        <v>3.2884240000000002E-2</v>
      </c>
      <c r="M360" s="27">
        <v>4.9741180000000002E-156</v>
      </c>
      <c r="N360" s="28">
        <v>6</v>
      </c>
      <c r="O360" s="29">
        <v>37598454</v>
      </c>
      <c r="P360" s="29">
        <v>37667082</v>
      </c>
      <c r="Q360" s="29" t="s">
        <v>59</v>
      </c>
      <c r="R360" s="30" t="s">
        <v>892</v>
      </c>
    </row>
    <row r="361" spans="1:18" x14ac:dyDescent="0.2">
      <c r="A361" s="31" t="s">
        <v>54</v>
      </c>
      <c r="B361" s="31" t="s">
        <v>892</v>
      </c>
      <c r="C361" s="31" t="s">
        <v>893</v>
      </c>
      <c r="D361" s="26" t="s">
        <v>36</v>
      </c>
      <c r="E361" s="41">
        <v>6</v>
      </c>
      <c r="F361" s="31" t="s">
        <v>899</v>
      </c>
      <c r="G361" s="31">
        <v>38971524</v>
      </c>
      <c r="H361" s="31" t="s">
        <v>33</v>
      </c>
      <c r="I361" s="31" t="s">
        <v>38</v>
      </c>
      <c r="J361" s="32">
        <v>1.0999999999999999E-2</v>
      </c>
      <c r="K361" s="32">
        <v>-0.93964979999999998</v>
      </c>
      <c r="L361" s="32">
        <v>0.13202520000000001</v>
      </c>
      <c r="M361" s="33">
        <v>2.4077800000000001E-12</v>
      </c>
      <c r="N361" s="34">
        <v>6</v>
      </c>
      <c r="O361" s="35">
        <v>37598454</v>
      </c>
      <c r="P361" s="35">
        <v>37667082</v>
      </c>
      <c r="Q361" s="35" t="s">
        <v>59</v>
      </c>
      <c r="R361" s="36" t="s">
        <v>892</v>
      </c>
    </row>
    <row r="362" spans="1:18" x14ac:dyDescent="0.2">
      <c r="A362" s="50" t="s">
        <v>54</v>
      </c>
      <c r="B362" s="50" t="s">
        <v>900</v>
      </c>
      <c r="C362" s="50" t="s">
        <v>901</v>
      </c>
      <c r="D362" s="26" t="s">
        <v>36</v>
      </c>
      <c r="E362" s="40">
        <v>3</v>
      </c>
      <c r="F362" s="50" t="s">
        <v>902</v>
      </c>
      <c r="G362" s="50">
        <v>3130840</v>
      </c>
      <c r="H362" s="50" t="s">
        <v>27</v>
      </c>
      <c r="I362" s="50" t="s">
        <v>33</v>
      </c>
      <c r="J362" s="15">
        <v>1.9E-2</v>
      </c>
      <c r="K362" s="15">
        <v>-1.1668350000000001</v>
      </c>
      <c r="L362" s="15">
        <v>0.18238470000000001</v>
      </c>
      <c r="M362" s="27">
        <v>2.6514450000000001E-10</v>
      </c>
      <c r="N362" s="28">
        <v>3</v>
      </c>
      <c r="O362" s="29">
        <v>3108009</v>
      </c>
      <c r="P362" s="29">
        <v>3168297</v>
      </c>
      <c r="Q362" s="29" t="s">
        <v>59</v>
      </c>
      <c r="R362" s="30" t="s">
        <v>903</v>
      </c>
    </row>
    <row r="363" spans="1:18" x14ac:dyDescent="0.2">
      <c r="A363" s="50" t="s">
        <v>39</v>
      </c>
      <c r="B363" s="31" t="s">
        <v>900</v>
      </c>
      <c r="C363" s="50" t="s">
        <v>901</v>
      </c>
      <c r="D363" s="26" t="s">
        <v>36</v>
      </c>
      <c r="E363" s="40">
        <v>3</v>
      </c>
      <c r="F363" s="50" t="s">
        <v>904</v>
      </c>
      <c r="G363" s="50">
        <v>3149713</v>
      </c>
      <c r="H363" s="50" t="s">
        <v>33</v>
      </c>
      <c r="I363" s="50" t="s">
        <v>27</v>
      </c>
      <c r="J363" s="15">
        <v>0.124</v>
      </c>
      <c r="K363" s="15">
        <v>-0.49107879999999998</v>
      </c>
      <c r="L363" s="15">
        <v>7.2413480000000002E-2</v>
      </c>
      <c r="M363" s="27">
        <v>2.2738619999999999E-11</v>
      </c>
      <c r="N363" s="28">
        <v>3</v>
      </c>
      <c r="O363" s="29">
        <v>3108009</v>
      </c>
      <c r="P363" s="29">
        <v>3168297</v>
      </c>
      <c r="Q363" s="29" t="s">
        <v>59</v>
      </c>
      <c r="R363" s="30" t="s">
        <v>903</v>
      </c>
    </row>
    <row r="364" spans="1:18" x14ac:dyDescent="0.2">
      <c r="A364" s="50" t="s">
        <v>21</v>
      </c>
      <c r="B364" s="31" t="s">
        <v>900</v>
      </c>
      <c r="C364" s="50" t="s">
        <v>901</v>
      </c>
      <c r="D364" s="26" t="s">
        <v>36</v>
      </c>
      <c r="E364" s="40">
        <v>3</v>
      </c>
      <c r="F364" s="50" t="s">
        <v>905</v>
      </c>
      <c r="G364" s="50">
        <v>3153339</v>
      </c>
      <c r="H364" s="50" t="s">
        <v>26</v>
      </c>
      <c r="I364" s="50" t="s">
        <v>27</v>
      </c>
      <c r="J364" s="15">
        <v>0.30199999999999999</v>
      </c>
      <c r="K364" s="15">
        <v>-0.33725640000000001</v>
      </c>
      <c r="L364" s="15">
        <v>5.3225679999999997E-2</v>
      </c>
      <c r="M364" s="27">
        <v>3.875287E-10</v>
      </c>
      <c r="N364" s="28">
        <v>3</v>
      </c>
      <c r="O364" s="29">
        <v>3108009</v>
      </c>
      <c r="P364" s="29">
        <v>3168297</v>
      </c>
      <c r="Q364" s="29" t="s">
        <v>59</v>
      </c>
      <c r="R364" s="30" t="s">
        <v>903</v>
      </c>
    </row>
    <row r="365" spans="1:18" x14ac:dyDescent="0.2">
      <c r="A365" s="50" t="s">
        <v>21</v>
      </c>
      <c r="B365" s="31" t="s">
        <v>906</v>
      </c>
      <c r="C365" s="50" t="s">
        <v>907</v>
      </c>
      <c r="D365" s="26" t="s">
        <v>36</v>
      </c>
      <c r="E365" s="40">
        <v>4</v>
      </c>
      <c r="F365" s="50" t="s">
        <v>908</v>
      </c>
      <c r="G365" s="50">
        <v>55139771</v>
      </c>
      <c r="H365" s="50" t="s">
        <v>33</v>
      </c>
      <c r="I365" s="50" t="s">
        <v>38</v>
      </c>
      <c r="J365" s="15">
        <v>9.9000000000000005E-2</v>
      </c>
      <c r="K365" s="15">
        <v>-0.61870239999999999</v>
      </c>
      <c r="L365" s="15">
        <v>8.5461079999999995E-2</v>
      </c>
      <c r="M365" s="27">
        <v>1.0354379999999999E-12</v>
      </c>
      <c r="N365" s="28">
        <v>4</v>
      </c>
      <c r="O365" s="29">
        <v>55095263</v>
      </c>
      <c r="P365" s="29">
        <v>55164414</v>
      </c>
      <c r="Q365" s="29" t="s">
        <v>28</v>
      </c>
      <c r="R365" s="30" t="s">
        <v>909</v>
      </c>
    </row>
    <row r="366" spans="1:18" x14ac:dyDescent="0.2">
      <c r="A366" s="31" t="s">
        <v>21</v>
      </c>
      <c r="B366" s="31" t="s">
        <v>906</v>
      </c>
      <c r="C366" s="31" t="s">
        <v>907</v>
      </c>
      <c r="D366" s="26" t="s">
        <v>24</v>
      </c>
      <c r="E366" s="41">
        <v>12</v>
      </c>
      <c r="F366" s="31" t="s">
        <v>910</v>
      </c>
      <c r="G366" s="31">
        <v>104098352</v>
      </c>
      <c r="H366" s="31" t="s">
        <v>38</v>
      </c>
      <c r="I366" s="31" t="s">
        <v>26</v>
      </c>
      <c r="J366" s="32">
        <v>1.2999999999999999E-2</v>
      </c>
      <c r="K366" s="32">
        <v>2.125807</v>
      </c>
      <c r="L366" s="32">
        <v>0.22810040000000001</v>
      </c>
      <c r="M366" s="33">
        <v>1.050671E-19</v>
      </c>
      <c r="N366" s="34">
        <v>4</v>
      </c>
      <c r="O366" s="35">
        <v>55095263</v>
      </c>
      <c r="P366" s="35">
        <v>55164414</v>
      </c>
      <c r="Q366" s="35" t="s">
        <v>28</v>
      </c>
      <c r="R366" s="36" t="s">
        <v>909</v>
      </c>
    </row>
    <row r="367" spans="1:18" x14ac:dyDescent="0.2">
      <c r="A367" s="50" t="s">
        <v>39</v>
      </c>
      <c r="B367" s="50" t="s">
        <v>911</v>
      </c>
      <c r="C367" s="50" t="s">
        <v>912</v>
      </c>
      <c r="D367" s="26" t="s">
        <v>36</v>
      </c>
      <c r="E367" s="40">
        <v>11</v>
      </c>
      <c r="F367" s="50" t="s">
        <v>913</v>
      </c>
      <c r="G367" s="50">
        <v>88053979</v>
      </c>
      <c r="H367" s="50" t="s">
        <v>38</v>
      </c>
      <c r="I367" s="50" t="s">
        <v>33</v>
      </c>
      <c r="J367" s="15">
        <v>0.10299999999999999</v>
      </c>
      <c r="K367" s="15">
        <v>-0.63464330000000002</v>
      </c>
      <c r="L367" s="15">
        <v>7.2753760000000001E-2</v>
      </c>
      <c r="M367" s="27">
        <v>1.491648E-17</v>
      </c>
      <c r="N367" s="28">
        <v>11</v>
      </c>
      <c r="O367" s="29">
        <v>88026759</v>
      </c>
      <c r="P367" s="29">
        <v>88070955</v>
      </c>
      <c r="Q367" s="29" t="s">
        <v>59</v>
      </c>
      <c r="R367" s="30" t="s">
        <v>911</v>
      </c>
    </row>
    <row r="368" spans="1:18" x14ac:dyDescent="0.2">
      <c r="A368" s="50" t="s">
        <v>21</v>
      </c>
      <c r="B368" s="31" t="s">
        <v>911</v>
      </c>
      <c r="C368" s="50" t="s">
        <v>912</v>
      </c>
      <c r="D368" s="26" t="s">
        <v>36</v>
      </c>
      <c r="E368" s="40">
        <v>11</v>
      </c>
      <c r="F368" s="50" t="s">
        <v>914</v>
      </c>
      <c r="G368" s="50">
        <v>88070858</v>
      </c>
      <c r="H368" s="50" t="s">
        <v>26</v>
      </c>
      <c r="I368" s="50" t="s">
        <v>27</v>
      </c>
      <c r="J368" s="15">
        <v>9.5000000000000001E-2</v>
      </c>
      <c r="K368" s="15">
        <v>1.119596</v>
      </c>
      <c r="L368" s="15">
        <v>8.1165570000000006E-2</v>
      </c>
      <c r="M368" s="27">
        <v>4.409171E-39</v>
      </c>
      <c r="N368" s="28">
        <v>11</v>
      </c>
      <c r="O368" s="29">
        <v>88026759</v>
      </c>
      <c r="P368" s="29">
        <v>88070955</v>
      </c>
      <c r="Q368" s="29" t="s">
        <v>59</v>
      </c>
      <c r="R368" s="30" t="s">
        <v>911</v>
      </c>
    </row>
    <row r="369" spans="1:18" x14ac:dyDescent="0.2">
      <c r="A369" s="50" t="s">
        <v>21</v>
      </c>
      <c r="B369" s="50" t="s">
        <v>915</v>
      </c>
      <c r="C369" s="50" t="s">
        <v>916</v>
      </c>
      <c r="D369" s="26" t="s">
        <v>36</v>
      </c>
      <c r="E369" s="40">
        <v>5</v>
      </c>
      <c r="F369" s="50" t="s">
        <v>917</v>
      </c>
      <c r="G369" s="50">
        <v>30839451</v>
      </c>
      <c r="H369" s="50" t="s">
        <v>27</v>
      </c>
      <c r="I369" s="50" t="s">
        <v>26</v>
      </c>
      <c r="J369" s="15">
        <v>0.41</v>
      </c>
      <c r="K369" s="15">
        <v>0.43964880000000001</v>
      </c>
      <c r="L369" s="15">
        <v>5.1190899999999998E-2</v>
      </c>
      <c r="M369" s="27">
        <v>4.395721E-17</v>
      </c>
      <c r="N369" s="28">
        <v>5</v>
      </c>
      <c r="O369" s="29">
        <v>31193856</v>
      </c>
      <c r="P369" s="29">
        <v>31329253</v>
      </c>
      <c r="Q369" s="29" t="s">
        <v>28</v>
      </c>
      <c r="R369" s="30" t="s">
        <v>915</v>
      </c>
    </row>
    <row r="370" spans="1:18" x14ac:dyDescent="0.2">
      <c r="A370" s="50" t="s">
        <v>39</v>
      </c>
      <c r="B370" s="50" t="s">
        <v>915</v>
      </c>
      <c r="C370" s="50" t="s">
        <v>916</v>
      </c>
      <c r="D370" s="26" t="s">
        <v>36</v>
      </c>
      <c r="E370" s="40">
        <v>5</v>
      </c>
      <c r="F370" s="50" t="s">
        <v>918</v>
      </c>
      <c r="G370" s="50">
        <v>31125780</v>
      </c>
      <c r="H370" s="50" t="s">
        <v>38</v>
      </c>
      <c r="I370" s="50" t="s">
        <v>26</v>
      </c>
      <c r="J370" s="15">
        <v>2.4E-2</v>
      </c>
      <c r="K370" s="15">
        <v>1.086463</v>
      </c>
      <c r="L370" s="15">
        <v>0.15953790000000001</v>
      </c>
      <c r="M370" s="27">
        <v>1.8861860000000001E-11</v>
      </c>
      <c r="N370" s="28">
        <v>5</v>
      </c>
      <c r="O370" s="29">
        <v>31193856</v>
      </c>
      <c r="P370" s="29">
        <v>31329253</v>
      </c>
      <c r="Q370" s="29" t="s">
        <v>28</v>
      </c>
      <c r="R370" s="30" t="s">
        <v>915</v>
      </c>
    </row>
    <row r="371" spans="1:18" x14ac:dyDescent="0.2">
      <c r="A371" s="50" t="s">
        <v>54</v>
      </c>
      <c r="B371" s="50" t="s">
        <v>919</v>
      </c>
      <c r="C371" s="50" t="s">
        <v>920</v>
      </c>
      <c r="D371" s="26" t="s">
        <v>36</v>
      </c>
      <c r="E371" s="40">
        <v>6</v>
      </c>
      <c r="F371" s="50" t="s">
        <v>921</v>
      </c>
      <c r="G371" s="50">
        <v>30832211</v>
      </c>
      <c r="H371" s="50" t="s">
        <v>26</v>
      </c>
      <c r="I371" s="50" t="s">
        <v>27</v>
      </c>
      <c r="J371" s="15">
        <v>4.3999999999999997E-2</v>
      </c>
      <c r="K371" s="15">
        <v>0.69574979999999997</v>
      </c>
      <c r="L371" s="15">
        <v>0.1253397</v>
      </c>
      <c r="M371" s="27">
        <v>3.8397129999999998E-8</v>
      </c>
      <c r="N371" s="28">
        <v>6</v>
      </c>
      <c r="O371" s="29">
        <v>30844197</v>
      </c>
      <c r="P371" s="29">
        <v>30867933</v>
      </c>
      <c r="Q371" s="29" t="s">
        <v>28</v>
      </c>
      <c r="R371" s="30" t="s">
        <v>919</v>
      </c>
    </row>
    <row r="372" spans="1:18" x14ac:dyDescent="0.2">
      <c r="A372" s="50" t="s">
        <v>21</v>
      </c>
      <c r="B372" s="50" t="s">
        <v>919</v>
      </c>
      <c r="C372" s="50" t="s">
        <v>920</v>
      </c>
      <c r="D372" s="26" t="s">
        <v>36</v>
      </c>
      <c r="E372" s="40">
        <v>6</v>
      </c>
      <c r="F372" s="50" t="s">
        <v>922</v>
      </c>
      <c r="G372" s="50">
        <v>30834720</v>
      </c>
      <c r="H372" s="50" t="s">
        <v>27</v>
      </c>
      <c r="I372" s="50" t="s">
        <v>33</v>
      </c>
      <c r="J372" s="15">
        <v>0.46100000000000002</v>
      </c>
      <c r="K372" s="15">
        <v>-0.55485139999999999</v>
      </c>
      <c r="L372" s="15">
        <v>4.819234E-2</v>
      </c>
      <c r="M372" s="27">
        <v>1.5355710000000001E-28</v>
      </c>
      <c r="N372" s="28">
        <v>6</v>
      </c>
      <c r="O372" s="29">
        <v>30844197</v>
      </c>
      <c r="P372" s="29">
        <v>30867933</v>
      </c>
      <c r="Q372" s="29" t="s">
        <v>28</v>
      </c>
      <c r="R372" s="30" t="s">
        <v>919</v>
      </c>
    </row>
    <row r="373" spans="1:18" x14ac:dyDescent="0.2">
      <c r="A373" s="50" t="s">
        <v>39</v>
      </c>
      <c r="B373" s="50" t="s">
        <v>919</v>
      </c>
      <c r="C373" s="50" t="s">
        <v>920</v>
      </c>
      <c r="D373" s="26" t="s">
        <v>36</v>
      </c>
      <c r="E373" s="40">
        <v>6</v>
      </c>
      <c r="F373" s="50" t="s">
        <v>923</v>
      </c>
      <c r="G373" s="50">
        <v>30866342</v>
      </c>
      <c r="H373" s="50" t="s">
        <v>26</v>
      </c>
      <c r="I373" s="50" t="s">
        <v>33</v>
      </c>
      <c r="J373" s="15">
        <v>0.34100000000000003</v>
      </c>
      <c r="K373" s="15">
        <v>0.38584839999999998</v>
      </c>
      <c r="L373" s="15">
        <v>6.6243549999999998E-2</v>
      </c>
      <c r="M373" s="27">
        <v>8.2139509999999992E-9</v>
      </c>
      <c r="N373" s="28">
        <v>6</v>
      </c>
      <c r="O373" s="29">
        <v>30844197</v>
      </c>
      <c r="P373" s="29">
        <v>30867933</v>
      </c>
      <c r="Q373" s="29" t="s">
        <v>28</v>
      </c>
      <c r="R373" s="30" t="s">
        <v>919</v>
      </c>
    </row>
    <row r="374" spans="1:18" x14ac:dyDescent="0.2">
      <c r="A374" s="50" t="s">
        <v>21</v>
      </c>
      <c r="B374" s="50" t="s">
        <v>924</v>
      </c>
      <c r="C374" s="50" t="s">
        <v>925</v>
      </c>
      <c r="D374" s="26" t="s">
        <v>36</v>
      </c>
      <c r="E374" s="40">
        <v>1</v>
      </c>
      <c r="F374" s="50" t="s">
        <v>926</v>
      </c>
      <c r="G374" s="50">
        <v>150950062</v>
      </c>
      <c r="H374" s="50" t="s">
        <v>27</v>
      </c>
      <c r="I374" s="50" t="s">
        <v>26</v>
      </c>
      <c r="J374" s="15">
        <v>0.32700000000000001</v>
      </c>
      <c r="K374" s="15">
        <v>-0.74793449999999995</v>
      </c>
      <c r="L374" s="15">
        <v>5.3880829999999998E-2</v>
      </c>
      <c r="M374" s="27">
        <v>1.6473480000000001E-39</v>
      </c>
      <c r="N374" s="28">
        <v>1</v>
      </c>
      <c r="O374" s="29">
        <v>150702671</v>
      </c>
      <c r="P374" s="29">
        <v>150738433</v>
      </c>
      <c r="Q374" s="29" t="s">
        <v>59</v>
      </c>
      <c r="R374" s="30" t="s">
        <v>924</v>
      </c>
    </row>
    <row r="375" spans="1:18" x14ac:dyDescent="0.2">
      <c r="A375" s="50" t="s">
        <v>39</v>
      </c>
      <c r="B375" s="50" t="s">
        <v>924</v>
      </c>
      <c r="C375" s="50" t="s">
        <v>925</v>
      </c>
      <c r="D375" s="26" t="s">
        <v>36</v>
      </c>
      <c r="E375" s="40">
        <v>1</v>
      </c>
      <c r="F375" s="50" t="s">
        <v>927</v>
      </c>
      <c r="G375" s="50">
        <v>150959758</v>
      </c>
      <c r="H375" s="50" t="s">
        <v>27</v>
      </c>
      <c r="I375" s="50" t="s">
        <v>26</v>
      </c>
      <c r="J375" s="15">
        <v>5.1999999999999998E-2</v>
      </c>
      <c r="K375" s="15">
        <v>-0.6602036</v>
      </c>
      <c r="L375" s="15">
        <v>0.1049448</v>
      </c>
      <c r="M375" s="27">
        <v>5.1296120000000003E-10</v>
      </c>
      <c r="N375" s="28">
        <v>1</v>
      </c>
      <c r="O375" s="29">
        <v>150702671</v>
      </c>
      <c r="P375" s="29">
        <v>150738433</v>
      </c>
      <c r="Q375" s="29" t="s">
        <v>59</v>
      </c>
      <c r="R375" s="30" t="s">
        <v>924</v>
      </c>
    </row>
    <row r="376" spans="1:18" x14ac:dyDescent="0.2">
      <c r="A376" s="50" t="s">
        <v>54</v>
      </c>
      <c r="B376" s="31" t="s">
        <v>928</v>
      </c>
      <c r="C376" s="50" t="s">
        <v>929</v>
      </c>
      <c r="D376" s="26" t="s">
        <v>36</v>
      </c>
      <c r="E376" s="40">
        <v>10</v>
      </c>
      <c r="F376" s="50" t="s">
        <v>930</v>
      </c>
      <c r="G376" s="50">
        <v>52005271</v>
      </c>
      <c r="H376" s="50" t="s">
        <v>26</v>
      </c>
      <c r="I376" s="50" t="s">
        <v>38</v>
      </c>
      <c r="J376" s="15">
        <v>3.5000000000000003E-2</v>
      </c>
      <c r="K376" s="15">
        <v>-0.90354159999999994</v>
      </c>
      <c r="L376" s="15">
        <v>0.1265839</v>
      </c>
      <c r="M376" s="27">
        <v>2.090132E-12</v>
      </c>
      <c r="N376" s="28">
        <v>10</v>
      </c>
      <c r="O376" s="29">
        <v>51942537</v>
      </c>
      <c r="P376" s="29">
        <v>52008370</v>
      </c>
      <c r="Q376" s="29" t="s">
        <v>59</v>
      </c>
      <c r="R376" s="30" t="s">
        <v>931</v>
      </c>
    </row>
    <row r="377" spans="1:18" x14ac:dyDescent="0.2">
      <c r="A377" s="50" t="s">
        <v>21</v>
      </c>
      <c r="B377" s="31" t="s">
        <v>928</v>
      </c>
      <c r="C377" s="50" t="s">
        <v>929</v>
      </c>
      <c r="D377" s="26" t="s">
        <v>36</v>
      </c>
      <c r="E377" s="40">
        <v>10</v>
      </c>
      <c r="F377" s="50" t="s">
        <v>932</v>
      </c>
      <c r="G377" s="50">
        <v>52006681</v>
      </c>
      <c r="H377" s="50" t="s">
        <v>33</v>
      </c>
      <c r="I377" s="50" t="s">
        <v>38</v>
      </c>
      <c r="J377" s="15">
        <v>0.46800000000000003</v>
      </c>
      <c r="K377" s="15">
        <v>-0.51003500000000002</v>
      </c>
      <c r="L377" s="15">
        <v>5.2350340000000002E-2</v>
      </c>
      <c r="M377" s="27">
        <v>2.6769650000000001E-21</v>
      </c>
      <c r="N377" s="28">
        <v>10</v>
      </c>
      <c r="O377" s="29">
        <v>51942537</v>
      </c>
      <c r="P377" s="29">
        <v>52008370</v>
      </c>
      <c r="Q377" s="29" t="s">
        <v>59</v>
      </c>
      <c r="R377" s="30" t="s">
        <v>931</v>
      </c>
    </row>
    <row r="378" spans="1:18" ht="16" customHeight="1" x14ac:dyDescent="0.2">
      <c r="A378" s="50" t="s">
        <v>39</v>
      </c>
      <c r="B378" s="50" t="s">
        <v>928</v>
      </c>
      <c r="C378" s="50" t="s">
        <v>929</v>
      </c>
      <c r="D378" s="26" t="s">
        <v>36</v>
      </c>
      <c r="E378" s="40">
        <v>10</v>
      </c>
      <c r="F378" s="50" t="s">
        <v>933</v>
      </c>
      <c r="G378" s="50">
        <v>52069324</v>
      </c>
      <c r="H378" s="50" t="s">
        <v>27</v>
      </c>
      <c r="I378" s="50" t="s">
        <v>38</v>
      </c>
      <c r="J378" s="15">
        <v>1.6E-2</v>
      </c>
      <c r="K378" s="15">
        <v>-1.6335809999999999</v>
      </c>
      <c r="L378" s="15">
        <v>0.18508740000000001</v>
      </c>
      <c r="M378" s="27">
        <v>6.4701869999999999E-18</v>
      </c>
      <c r="N378" s="28">
        <v>10</v>
      </c>
      <c r="O378" s="29">
        <v>51942537</v>
      </c>
      <c r="P378" s="29">
        <v>52008370</v>
      </c>
      <c r="Q378" s="29" t="s">
        <v>59</v>
      </c>
      <c r="R378" s="30" t="s">
        <v>931</v>
      </c>
    </row>
    <row r="379" spans="1:18" s="31" customFormat="1" x14ac:dyDescent="0.2">
      <c r="A379" s="31" t="s">
        <v>64</v>
      </c>
      <c r="B379" s="31" t="s">
        <v>928</v>
      </c>
      <c r="C379" s="31" t="s">
        <v>929</v>
      </c>
      <c r="D379" s="26" t="s">
        <v>36</v>
      </c>
      <c r="E379" s="41">
        <v>10</v>
      </c>
      <c r="F379" s="31" t="s">
        <v>934</v>
      </c>
      <c r="G379" s="31">
        <v>53934284</v>
      </c>
      <c r="H379" s="31" t="s">
        <v>26</v>
      </c>
      <c r="I379" s="31" t="s">
        <v>38</v>
      </c>
      <c r="J379" s="32">
        <v>0.35399999999999998</v>
      </c>
      <c r="K379" s="32">
        <v>0.28891450000000002</v>
      </c>
      <c r="L379" s="32">
        <v>4.7516059999999999E-2</v>
      </c>
      <c r="M379" s="33">
        <v>1.838668E-9</v>
      </c>
      <c r="N379" s="34">
        <v>10</v>
      </c>
      <c r="O379" s="35">
        <v>51942537</v>
      </c>
      <c r="P379" s="35">
        <v>52008370</v>
      </c>
      <c r="Q379" s="35" t="s">
        <v>59</v>
      </c>
      <c r="R379" s="36" t="s">
        <v>931</v>
      </c>
    </row>
    <row r="380" spans="1:18" x14ac:dyDescent="0.2">
      <c r="A380" s="50" t="s">
        <v>39</v>
      </c>
      <c r="B380" s="50" t="s">
        <v>935</v>
      </c>
      <c r="C380" s="50" t="s">
        <v>936</v>
      </c>
      <c r="D380" s="26" t="s">
        <v>36</v>
      </c>
      <c r="E380" s="40">
        <v>4</v>
      </c>
      <c r="F380" s="50" t="s">
        <v>937</v>
      </c>
      <c r="G380" s="50">
        <v>76839594</v>
      </c>
      <c r="H380" s="50" t="s">
        <v>26</v>
      </c>
      <c r="I380" s="50" t="s">
        <v>33</v>
      </c>
      <c r="J380" s="15">
        <v>0.442</v>
      </c>
      <c r="K380" s="15">
        <v>-0.34530919999999998</v>
      </c>
      <c r="L380" s="15">
        <v>5.8762130000000003E-2</v>
      </c>
      <c r="M380" s="27">
        <v>6.0950550000000003E-9</v>
      </c>
      <c r="N380" s="28">
        <v>4</v>
      </c>
      <c r="O380" s="29">
        <v>76834809</v>
      </c>
      <c r="P380" s="29">
        <v>76862204</v>
      </c>
      <c r="Q380" s="29" t="s">
        <v>59</v>
      </c>
      <c r="R380" s="30" t="s">
        <v>935</v>
      </c>
    </row>
    <row r="381" spans="1:18" x14ac:dyDescent="0.2">
      <c r="A381" s="50" t="s">
        <v>21</v>
      </c>
      <c r="B381" s="50" t="s">
        <v>935</v>
      </c>
      <c r="C381" s="50" t="s">
        <v>936</v>
      </c>
      <c r="D381" s="26" t="s">
        <v>36</v>
      </c>
      <c r="E381" s="40">
        <v>4</v>
      </c>
      <c r="F381" s="50" t="s">
        <v>938</v>
      </c>
      <c r="G381" s="50">
        <v>76854118</v>
      </c>
      <c r="H381" s="50" t="s">
        <v>38</v>
      </c>
      <c r="I381" s="50" t="s">
        <v>27</v>
      </c>
      <c r="J381" s="15">
        <v>0.30399999999999999</v>
      </c>
      <c r="K381" s="15">
        <v>-0.69106630000000002</v>
      </c>
      <c r="L381" s="15">
        <v>5.2059139999999997E-2</v>
      </c>
      <c r="M381" s="27">
        <v>1.423833E-36</v>
      </c>
      <c r="N381" s="28">
        <v>4</v>
      </c>
      <c r="O381" s="29">
        <v>76834809</v>
      </c>
      <c r="P381" s="29">
        <v>76862204</v>
      </c>
      <c r="Q381" s="29" t="s">
        <v>59</v>
      </c>
      <c r="R381" s="30" t="s">
        <v>935</v>
      </c>
    </row>
    <row r="382" spans="1:18" x14ac:dyDescent="0.2">
      <c r="A382" s="50" t="s">
        <v>54</v>
      </c>
      <c r="B382" s="50" t="s">
        <v>939</v>
      </c>
      <c r="C382" s="50" t="s">
        <v>940</v>
      </c>
      <c r="D382" s="26" t="s">
        <v>36</v>
      </c>
      <c r="E382" s="40">
        <v>6</v>
      </c>
      <c r="F382" s="50" t="s">
        <v>941</v>
      </c>
      <c r="G382" s="50">
        <v>150263186</v>
      </c>
      <c r="H382" s="50" t="s">
        <v>27</v>
      </c>
      <c r="I382" s="50" t="s">
        <v>33</v>
      </c>
      <c r="J382" s="15">
        <v>0.13</v>
      </c>
      <c r="K382" s="15">
        <v>-0.52730650000000001</v>
      </c>
      <c r="L382" s="15">
        <v>7.062069E-2</v>
      </c>
      <c r="M382" s="27">
        <v>2.1054880000000001E-13</v>
      </c>
      <c r="N382" s="28">
        <v>6</v>
      </c>
      <c r="O382" s="29">
        <v>150263135</v>
      </c>
      <c r="P382" s="29">
        <v>150270371</v>
      </c>
      <c r="Q382" s="29" t="s">
        <v>28</v>
      </c>
      <c r="R382" s="30" t="s">
        <v>942</v>
      </c>
    </row>
    <row r="383" spans="1:18" x14ac:dyDescent="0.2">
      <c r="A383" s="50" t="s">
        <v>21</v>
      </c>
      <c r="B383" s="50" t="s">
        <v>939</v>
      </c>
      <c r="C383" s="50" t="s">
        <v>940</v>
      </c>
      <c r="D383" s="26" t="s">
        <v>36</v>
      </c>
      <c r="E383" s="40">
        <v>6</v>
      </c>
      <c r="F383" s="50" t="s">
        <v>943</v>
      </c>
      <c r="G383" s="50">
        <v>150296898</v>
      </c>
      <c r="H383" s="50" t="s">
        <v>27</v>
      </c>
      <c r="I383" s="50" t="s">
        <v>33</v>
      </c>
      <c r="J383" s="15">
        <v>0.112</v>
      </c>
      <c r="K383" s="15">
        <v>-0.88392850000000001</v>
      </c>
      <c r="L383" s="15">
        <v>7.4371900000000005E-2</v>
      </c>
      <c r="M383" s="27">
        <v>3.5870849999999999E-30</v>
      </c>
      <c r="N383" s="28">
        <v>6</v>
      </c>
      <c r="O383" s="29">
        <v>150263135</v>
      </c>
      <c r="P383" s="29">
        <v>150270371</v>
      </c>
      <c r="Q383" s="29" t="s">
        <v>28</v>
      </c>
      <c r="R383" s="30" t="s">
        <v>942</v>
      </c>
    </row>
    <row r="384" spans="1:18" x14ac:dyDescent="0.2">
      <c r="A384" s="50" t="s">
        <v>39</v>
      </c>
      <c r="B384" s="31" t="s">
        <v>939</v>
      </c>
      <c r="C384" s="50" t="s">
        <v>940</v>
      </c>
      <c r="D384" s="26" t="s">
        <v>36</v>
      </c>
      <c r="E384" s="40">
        <v>6</v>
      </c>
      <c r="F384" s="50" t="s">
        <v>944</v>
      </c>
      <c r="G384" s="50">
        <v>150310949</v>
      </c>
      <c r="H384" s="50" t="s">
        <v>27</v>
      </c>
      <c r="I384" s="50" t="s">
        <v>26</v>
      </c>
      <c r="J384" s="15">
        <v>0.41199999999999998</v>
      </c>
      <c r="K384" s="15">
        <v>0.53806920000000003</v>
      </c>
      <c r="L384" s="15">
        <v>4.6790110000000003E-2</v>
      </c>
      <c r="M384" s="27">
        <v>1.7689389999999999E-28</v>
      </c>
      <c r="N384" s="28">
        <v>6</v>
      </c>
      <c r="O384" s="29">
        <v>150263135</v>
      </c>
      <c r="P384" s="29">
        <v>150270371</v>
      </c>
      <c r="Q384" s="29" t="s">
        <v>28</v>
      </c>
      <c r="R384" s="30" t="s">
        <v>942</v>
      </c>
    </row>
    <row r="385" spans="1:18" x14ac:dyDescent="0.2">
      <c r="A385" s="50" t="s">
        <v>21</v>
      </c>
      <c r="B385" s="50" t="s">
        <v>945</v>
      </c>
      <c r="C385" s="50" t="s">
        <v>946</v>
      </c>
      <c r="D385" s="26" t="s">
        <v>24</v>
      </c>
      <c r="E385" s="40">
        <v>10</v>
      </c>
      <c r="F385" s="50" t="s">
        <v>947</v>
      </c>
      <c r="G385" s="50">
        <v>85552932</v>
      </c>
      <c r="H385" s="50" t="s">
        <v>27</v>
      </c>
      <c r="I385" s="50" t="s">
        <v>26</v>
      </c>
      <c r="J385" s="15">
        <v>0.01</v>
      </c>
      <c r="K385" s="15">
        <v>-1.446102</v>
      </c>
      <c r="L385" s="15">
        <v>0.26218079999999999</v>
      </c>
      <c r="M385" s="27">
        <v>4.6857409999999999E-8</v>
      </c>
      <c r="N385" s="28">
        <v>3</v>
      </c>
      <c r="O385" s="29">
        <v>48445260</v>
      </c>
      <c r="P385" s="29">
        <v>48471460</v>
      </c>
      <c r="Q385" s="29" t="s">
        <v>59</v>
      </c>
      <c r="R385" s="30" t="s">
        <v>945</v>
      </c>
    </row>
    <row r="386" spans="1:18" x14ac:dyDescent="0.2">
      <c r="A386" s="50" t="s">
        <v>21</v>
      </c>
      <c r="B386" s="50" t="s">
        <v>945</v>
      </c>
      <c r="C386" s="50" t="s">
        <v>946</v>
      </c>
      <c r="D386" s="26" t="s">
        <v>24</v>
      </c>
      <c r="E386" s="40">
        <v>16</v>
      </c>
      <c r="F386" s="50" t="s">
        <v>948</v>
      </c>
      <c r="G386" s="50">
        <v>27946420</v>
      </c>
      <c r="H386" s="50" t="s">
        <v>33</v>
      </c>
      <c r="I386" s="50" t="s">
        <v>38</v>
      </c>
      <c r="J386" s="15">
        <v>1.2E-2</v>
      </c>
      <c r="K386" s="15">
        <v>-1.3289500000000001</v>
      </c>
      <c r="L386" s="15">
        <v>0.23946719999999999</v>
      </c>
      <c r="M386" s="27">
        <v>3.8886210000000002E-8</v>
      </c>
      <c r="N386" s="28">
        <v>3</v>
      </c>
      <c r="O386" s="29">
        <v>48445260</v>
      </c>
      <c r="P386" s="29">
        <v>48471460</v>
      </c>
      <c r="Q386" s="29" t="s">
        <v>59</v>
      </c>
      <c r="R386" s="30" t="s">
        <v>945</v>
      </c>
    </row>
    <row r="387" spans="1:18" x14ac:dyDescent="0.2">
      <c r="A387" s="50" t="s">
        <v>21</v>
      </c>
      <c r="B387" s="50" t="s">
        <v>949</v>
      </c>
      <c r="C387" s="50" t="s">
        <v>950</v>
      </c>
      <c r="D387" s="26" t="s">
        <v>36</v>
      </c>
      <c r="E387" s="40">
        <v>17</v>
      </c>
      <c r="F387" s="50" t="s">
        <v>951</v>
      </c>
      <c r="G387" s="50">
        <v>72699833</v>
      </c>
      <c r="H387" s="50" t="s">
        <v>38</v>
      </c>
      <c r="I387" s="50" t="s">
        <v>33</v>
      </c>
      <c r="J387" s="15">
        <v>0.18099999999999999</v>
      </c>
      <c r="K387" s="15">
        <v>-1.4158310000000001</v>
      </c>
      <c r="L387" s="15">
        <v>3.9987639999999998E-2</v>
      </c>
      <c r="M387" s="27">
        <v>1.9362880000000001E-167</v>
      </c>
      <c r="N387" s="28">
        <v>17</v>
      </c>
      <c r="O387" s="29">
        <v>72690449</v>
      </c>
      <c r="P387" s="29">
        <v>72709117</v>
      </c>
      <c r="Q387" s="29" t="s">
        <v>59</v>
      </c>
      <c r="R387" s="30" t="s">
        <v>952</v>
      </c>
    </row>
    <row r="388" spans="1:18" s="31" customFormat="1" x14ac:dyDescent="0.2">
      <c r="A388" s="31" t="s">
        <v>21</v>
      </c>
      <c r="B388" s="31" t="s">
        <v>620</v>
      </c>
      <c r="C388" s="31" t="s">
        <v>953</v>
      </c>
      <c r="D388" s="26" t="s">
        <v>24</v>
      </c>
      <c r="E388" s="41">
        <v>3</v>
      </c>
      <c r="F388" s="31" t="s">
        <v>624</v>
      </c>
      <c r="G388" s="31">
        <v>188115682</v>
      </c>
      <c r="H388" s="31" t="s">
        <v>27</v>
      </c>
      <c r="I388" s="31" t="s">
        <v>33</v>
      </c>
      <c r="J388" s="32">
        <v>0.23100000000000001</v>
      </c>
      <c r="K388" s="32">
        <v>0.41964420000000002</v>
      </c>
      <c r="L388" s="32">
        <v>6.0924079999999999E-2</v>
      </c>
      <c r="M388" s="33">
        <v>1.125892E-11</v>
      </c>
      <c r="N388" s="34">
        <v>3</v>
      </c>
      <c r="O388" s="35">
        <v>159706536</v>
      </c>
      <c r="P388" s="35">
        <v>159713806</v>
      </c>
      <c r="Q388" s="35" t="s">
        <v>28</v>
      </c>
      <c r="R388" s="36" t="s">
        <v>954</v>
      </c>
    </row>
    <row r="389" spans="1:18" x14ac:dyDescent="0.2">
      <c r="A389" s="50" t="s">
        <v>21</v>
      </c>
      <c r="B389" s="50" t="s">
        <v>620</v>
      </c>
      <c r="C389" s="50" t="s">
        <v>953</v>
      </c>
      <c r="D389" s="26" t="s">
        <v>24</v>
      </c>
      <c r="E389" s="40">
        <v>5</v>
      </c>
      <c r="F389" s="50" t="s">
        <v>955</v>
      </c>
      <c r="G389" s="50">
        <v>158818745</v>
      </c>
      <c r="H389" s="50" t="s">
        <v>27</v>
      </c>
      <c r="I389" s="50" t="s">
        <v>33</v>
      </c>
      <c r="J389" s="15">
        <v>0.26400000000000001</v>
      </c>
      <c r="K389" s="15">
        <v>-0.68367230000000001</v>
      </c>
      <c r="L389" s="15">
        <v>5.416141E-2</v>
      </c>
      <c r="M389" s="27">
        <v>1.6398029999999999E-33</v>
      </c>
      <c r="N389" s="28">
        <v>3</v>
      </c>
      <c r="O389" s="29">
        <v>159706536</v>
      </c>
      <c r="P389" s="29">
        <v>159713806</v>
      </c>
      <c r="Q389" s="29" t="s">
        <v>28</v>
      </c>
      <c r="R389" s="30" t="s">
        <v>954</v>
      </c>
    </row>
    <row r="390" spans="1:18" x14ac:dyDescent="0.2">
      <c r="A390" s="50" t="s">
        <v>64</v>
      </c>
      <c r="B390" s="50" t="s">
        <v>956</v>
      </c>
      <c r="C390" s="50" t="s">
        <v>957</v>
      </c>
      <c r="D390" s="26" t="s">
        <v>36</v>
      </c>
      <c r="E390" s="40">
        <v>19</v>
      </c>
      <c r="F390" s="50" t="s">
        <v>958</v>
      </c>
      <c r="G390" s="50">
        <v>55014031</v>
      </c>
      <c r="H390" s="50" t="s">
        <v>38</v>
      </c>
      <c r="I390" s="50" t="s">
        <v>33</v>
      </c>
      <c r="J390" s="15">
        <v>0.124</v>
      </c>
      <c r="K390" s="15">
        <v>0.8173665</v>
      </c>
      <c r="L390" s="15">
        <v>9.9734420000000004E-2</v>
      </c>
      <c r="M390" s="27">
        <v>9.7384660000000006E-16</v>
      </c>
      <c r="N390" s="28">
        <v>19</v>
      </c>
      <c r="O390" s="29">
        <v>55009099</v>
      </c>
      <c r="P390" s="29">
        <v>55021897</v>
      </c>
      <c r="Q390" s="29" t="s">
        <v>28</v>
      </c>
      <c r="R390" s="30" t="s">
        <v>959</v>
      </c>
    </row>
    <row r="391" spans="1:18" x14ac:dyDescent="0.2">
      <c r="A391" s="50" t="s">
        <v>54</v>
      </c>
      <c r="B391" s="50" t="s">
        <v>956</v>
      </c>
      <c r="C391" s="50" t="s">
        <v>957</v>
      </c>
      <c r="D391" s="26" t="s">
        <v>36</v>
      </c>
      <c r="E391" s="40">
        <v>19</v>
      </c>
      <c r="F391" s="50" t="s">
        <v>960</v>
      </c>
      <c r="G391" s="50">
        <v>55014172</v>
      </c>
      <c r="H391" s="50" t="s">
        <v>38</v>
      </c>
      <c r="I391" s="50" t="s">
        <v>27</v>
      </c>
      <c r="J391" s="15">
        <v>6.2E-2</v>
      </c>
      <c r="K391" s="15">
        <v>-0.83207830000000005</v>
      </c>
      <c r="L391" s="15">
        <v>8.0885170000000006E-2</v>
      </c>
      <c r="M391" s="27">
        <v>2.062702E-23</v>
      </c>
      <c r="N391" s="28">
        <v>19</v>
      </c>
      <c r="O391" s="29">
        <v>55009099</v>
      </c>
      <c r="P391" s="29">
        <v>55021897</v>
      </c>
      <c r="Q391" s="29" t="s">
        <v>28</v>
      </c>
      <c r="R391" s="30" t="s">
        <v>959</v>
      </c>
    </row>
    <row r="392" spans="1:18" x14ac:dyDescent="0.2">
      <c r="A392" s="50" t="s">
        <v>276</v>
      </c>
      <c r="B392" s="50" t="s">
        <v>956</v>
      </c>
      <c r="C392" s="50" t="s">
        <v>957</v>
      </c>
      <c r="D392" s="26" t="s">
        <v>36</v>
      </c>
      <c r="E392" s="40">
        <v>19</v>
      </c>
      <c r="F392" s="50" t="s">
        <v>961</v>
      </c>
      <c r="G392" s="50">
        <v>55017285</v>
      </c>
      <c r="H392" s="50" t="s">
        <v>38</v>
      </c>
      <c r="I392" s="50" t="s">
        <v>33</v>
      </c>
      <c r="J392" s="15">
        <v>6.4000000000000001E-2</v>
      </c>
      <c r="K392" s="15">
        <v>-0.41352230000000001</v>
      </c>
      <c r="L392" s="15">
        <v>7.1889880000000003E-2</v>
      </c>
      <c r="M392" s="27">
        <v>1.250326E-8</v>
      </c>
      <c r="N392" s="28">
        <v>19</v>
      </c>
      <c r="O392" s="29">
        <v>55009099</v>
      </c>
      <c r="P392" s="29">
        <v>55021897</v>
      </c>
      <c r="Q392" s="29" t="s">
        <v>28</v>
      </c>
      <c r="R392" s="30" t="s">
        <v>959</v>
      </c>
    </row>
    <row r="393" spans="1:18" x14ac:dyDescent="0.2">
      <c r="A393" s="50" t="s">
        <v>39</v>
      </c>
      <c r="B393" s="50" t="s">
        <v>956</v>
      </c>
      <c r="C393" s="50" t="s">
        <v>957</v>
      </c>
      <c r="D393" s="26" t="s">
        <v>36</v>
      </c>
      <c r="E393" s="40">
        <v>19</v>
      </c>
      <c r="F393" s="50" t="s">
        <v>962</v>
      </c>
      <c r="G393" s="50">
        <v>55017638</v>
      </c>
      <c r="H393" s="50" t="s">
        <v>963</v>
      </c>
      <c r="I393" s="50" t="s">
        <v>27</v>
      </c>
      <c r="J393" s="15">
        <v>4.3999999999999997E-2</v>
      </c>
      <c r="K393" s="15">
        <v>-0.93095479999999997</v>
      </c>
      <c r="L393" s="15">
        <v>0.1032783</v>
      </c>
      <c r="M393" s="27">
        <v>1.404509E-18</v>
      </c>
      <c r="N393" s="28">
        <v>19</v>
      </c>
      <c r="O393" s="29">
        <v>55009099</v>
      </c>
      <c r="P393" s="29">
        <v>55021897</v>
      </c>
      <c r="Q393" s="29" t="s">
        <v>28</v>
      </c>
      <c r="R393" s="30" t="s">
        <v>959</v>
      </c>
    </row>
    <row r="394" spans="1:18" s="31" customFormat="1" x14ac:dyDescent="0.2">
      <c r="A394" s="50" t="s">
        <v>21</v>
      </c>
      <c r="B394" s="50" t="s">
        <v>956</v>
      </c>
      <c r="C394" s="50" t="s">
        <v>957</v>
      </c>
      <c r="D394" s="26" t="s">
        <v>36</v>
      </c>
      <c r="E394" s="40">
        <v>19</v>
      </c>
      <c r="F394" s="50" t="s">
        <v>964</v>
      </c>
      <c r="G394" s="50">
        <v>55131575</v>
      </c>
      <c r="H394" s="50" t="s">
        <v>27</v>
      </c>
      <c r="I394" s="50" t="s">
        <v>38</v>
      </c>
      <c r="J394" s="15">
        <v>8.1000000000000003E-2</v>
      </c>
      <c r="K394" s="15">
        <v>1.5951059999999999</v>
      </c>
      <c r="L394" s="15">
        <v>8.5620660000000001E-2</v>
      </c>
      <c r="M394" s="27">
        <v>9.0841110000000007E-65</v>
      </c>
      <c r="N394" s="28">
        <v>19</v>
      </c>
      <c r="O394" s="29">
        <v>55009099</v>
      </c>
      <c r="P394" s="29">
        <v>55021897</v>
      </c>
      <c r="Q394" s="29" t="s">
        <v>28</v>
      </c>
      <c r="R394" s="30" t="s">
        <v>959</v>
      </c>
    </row>
    <row r="395" spans="1:18" x14ac:dyDescent="0.2">
      <c r="A395" s="31" t="s">
        <v>61</v>
      </c>
      <c r="B395" s="31" t="s">
        <v>956</v>
      </c>
      <c r="C395" s="31" t="s">
        <v>957</v>
      </c>
      <c r="D395" s="26" t="s">
        <v>36</v>
      </c>
      <c r="E395" s="41">
        <v>19</v>
      </c>
      <c r="F395" s="31" t="s">
        <v>965</v>
      </c>
      <c r="G395" s="31">
        <v>56094909</v>
      </c>
      <c r="H395" s="31" t="s">
        <v>38</v>
      </c>
      <c r="I395" s="31" t="s">
        <v>33</v>
      </c>
      <c r="J395" s="32">
        <v>1.2999999999999999E-2</v>
      </c>
      <c r="K395" s="32">
        <v>0.9136917</v>
      </c>
      <c r="L395" s="32">
        <v>0.15623699999999999</v>
      </c>
      <c r="M395" s="33">
        <v>7.2156770000000003E-9</v>
      </c>
      <c r="N395" s="34">
        <v>19</v>
      </c>
      <c r="O395" s="35">
        <v>55009099</v>
      </c>
      <c r="P395" s="35">
        <v>55021897</v>
      </c>
      <c r="Q395" s="35" t="s">
        <v>28</v>
      </c>
      <c r="R395" s="36" t="s">
        <v>959</v>
      </c>
    </row>
    <row r="396" spans="1:18" x14ac:dyDescent="0.2">
      <c r="A396" s="50" t="s">
        <v>21</v>
      </c>
      <c r="B396" s="50" t="s">
        <v>966</v>
      </c>
      <c r="C396" s="50" t="s">
        <v>967</v>
      </c>
      <c r="D396" s="26" t="s">
        <v>36</v>
      </c>
      <c r="E396" s="40">
        <v>1</v>
      </c>
      <c r="F396" s="50" t="s">
        <v>968</v>
      </c>
      <c r="G396" s="50">
        <v>175569047</v>
      </c>
      <c r="H396" s="50" t="s">
        <v>26</v>
      </c>
      <c r="I396" s="50" t="s">
        <v>27</v>
      </c>
      <c r="J396" s="15">
        <v>0.47299999999999998</v>
      </c>
      <c r="K396" s="15">
        <v>-0.44872099999999998</v>
      </c>
      <c r="L396" s="15">
        <v>5.0246489999999998E-2</v>
      </c>
      <c r="M396" s="27">
        <v>2.7429489999999998E-18</v>
      </c>
      <c r="N396" s="28">
        <v>1</v>
      </c>
      <c r="O396" s="29">
        <v>175284329</v>
      </c>
      <c r="P396" s="29">
        <v>175712906</v>
      </c>
      <c r="Q396" s="29" t="s">
        <v>59</v>
      </c>
      <c r="R396" s="30" t="s">
        <v>969</v>
      </c>
    </row>
    <row r="397" spans="1:18" x14ac:dyDescent="0.2">
      <c r="A397" s="50" t="s">
        <v>21</v>
      </c>
      <c r="B397" s="50" t="s">
        <v>970</v>
      </c>
      <c r="C397" s="50" t="s">
        <v>971</v>
      </c>
      <c r="D397" s="26" t="s">
        <v>36</v>
      </c>
      <c r="E397" s="40">
        <v>3</v>
      </c>
      <c r="F397" s="50" t="s">
        <v>972</v>
      </c>
      <c r="G397" s="50">
        <v>112640536</v>
      </c>
      <c r="H397" s="50" t="s">
        <v>27</v>
      </c>
      <c r="I397" s="50" t="s">
        <v>26</v>
      </c>
      <c r="J397" s="15">
        <v>2.5000000000000001E-2</v>
      </c>
      <c r="K397" s="15">
        <v>2.032451</v>
      </c>
      <c r="L397" s="15">
        <v>0.1512792</v>
      </c>
      <c r="M397" s="27">
        <v>2.4247249999999999E-37</v>
      </c>
      <c r="N397" s="28">
        <v>3</v>
      </c>
      <c r="O397" s="29">
        <v>112640055</v>
      </c>
      <c r="P397" s="29">
        <v>112693969</v>
      </c>
      <c r="Q397" s="29" t="s">
        <v>59</v>
      </c>
      <c r="R397" s="30" t="s">
        <v>970</v>
      </c>
    </row>
    <row r="398" spans="1:18" s="31" customFormat="1" x14ac:dyDescent="0.2">
      <c r="A398" s="50" t="s">
        <v>39</v>
      </c>
      <c r="B398" s="50" t="s">
        <v>970</v>
      </c>
      <c r="C398" s="50" t="s">
        <v>971</v>
      </c>
      <c r="D398" s="26" t="s">
        <v>36</v>
      </c>
      <c r="E398" s="40">
        <v>3</v>
      </c>
      <c r="F398" s="50" t="s">
        <v>973</v>
      </c>
      <c r="G398" s="50">
        <v>112650783</v>
      </c>
      <c r="H398" s="50" t="s">
        <v>26</v>
      </c>
      <c r="I398" s="50" t="s">
        <v>27</v>
      </c>
      <c r="J398" s="15">
        <v>0.49199999999999999</v>
      </c>
      <c r="K398" s="15">
        <v>-0.30113780000000001</v>
      </c>
      <c r="L398" s="15">
        <v>4.255718E-2</v>
      </c>
      <c r="M398" s="27">
        <v>3.1864060000000001E-12</v>
      </c>
      <c r="N398" s="28">
        <v>3</v>
      </c>
      <c r="O398" s="29">
        <v>112640055</v>
      </c>
      <c r="P398" s="29">
        <v>112693969</v>
      </c>
      <c r="Q398" s="29" t="s">
        <v>59</v>
      </c>
      <c r="R398" s="30" t="s">
        <v>970</v>
      </c>
    </row>
    <row r="399" spans="1:18" x14ac:dyDescent="0.2">
      <c r="A399" s="31" t="s">
        <v>21</v>
      </c>
      <c r="B399" s="31" t="s">
        <v>970</v>
      </c>
      <c r="C399" s="31" t="s">
        <v>971</v>
      </c>
      <c r="D399" s="26" t="s">
        <v>24</v>
      </c>
      <c r="E399" s="41">
        <v>3</v>
      </c>
      <c r="F399" s="31" t="s">
        <v>251</v>
      </c>
      <c r="G399" s="31">
        <v>98416900</v>
      </c>
      <c r="H399" s="31" t="s">
        <v>38</v>
      </c>
      <c r="I399" s="31" t="s">
        <v>26</v>
      </c>
      <c r="J399" s="32">
        <v>0.47199999999999998</v>
      </c>
      <c r="K399" s="32">
        <v>-0.43652669999999999</v>
      </c>
      <c r="L399" s="32">
        <v>4.4180589999999999E-2</v>
      </c>
      <c r="M399" s="33">
        <v>7.9097109999999998E-22</v>
      </c>
      <c r="N399" s="34">
        <v>3</v>
      </c>
      <c r="O399" s="35">
        <v>112640055</v>
      </c>
      <c r="P399" s="35">
        <v>112693969</v>
      </c>
      <c r="Q399" s="35" t="s">
        <v>59</v>
      </c>
      <c r="R399" s="36" t="s">
        <v>970</v>
      </c>
    </row>
    <row r="400" spans="1:18" x14ac:dyDescent="0.2">
      <c r="A400" s="50" t="s">
        <v>39</v>
      </c>
      <c r="B400" s="50" t="s">
        <v>974</v>
      </c>
      <c r="C400" s="50" t="s">
        <v>975</v>
      </c>
      <c r="D400" s="26" t="s">
        <v>36</v>
      </c>
      <c r="E400" s="40">
        <v>7</v>
      </c>
      <c r="F400" s="50" t="s">
        <v>976</v>
      </c>
      <c r="G400" s="50">
        <v>107927078</v>
      </c>
      <c r="H400" s="50" t="s">
        <v>26</v>
      </c>
      <c r="I400" s="50" t="s">
        <v>977</v>
      </c>
      <c r="J400" s="15">
        <v>0.29499999999999998</v>
      </c>
      <c r="K400" s="15">
        <v>-0.36274230000000002</v>
      </c>
      <c r="L400" s="15">
        <v>6.2438059999999997E-2</v>
      </c>
      <c r="M400" s="27">
        <v>8.9560040000000005E-9</v>
      </c>
      <c r="N400" s="28">
        <v>7</v>
      </c>
      <c r="O400" s="29">
        <v>107788067</v>
      </c>
      <c r="P400" s="29">
        <v>108097161</v>
      </c>
      <c r="Q400" s="29" t="s">
        <v>59</v>
      </c>
      <c r="R400" s="30" t="s">
        <v>978</v>
      </c>
    </row>
    <row r="401" spans="1:18" x14ac:dyDescent="0.2">
      <c r="A401" s="50" t="s">
        <v>21</v>
      </c>
      <c r="B401" s="50" t="s">
        <v>974</v>
      </c>
      <c r="C401" s="50" t="s">
        <v>975</v>
      </c>
      <c r="D401" s="26" t="s">
        <v>36</v>
      </c>
      <c r="E401" s="40">
        <v>7</v>
      </c>
      <c r="F401" s="50" t="s">
        <v>979</v>
      </c>
      <c r="G401" s="50">
        <v>107990819</v>
      </c>
      <c r="H401" s="50" t="s">
        <v>26</v>
      </c>
      <c r="I401" s="50" t="s">
        <v>27</v>
      </c>
      <c r="J401" s="15">
        <v>0.47299999999999998</v>
      </c>
      <c r="K401" s="15">
        <v>0.41707899999999998</v>
      </c>
      <c r="L401" s="15">
        <v>5.0176430000000001E-2</v>
      </c>
      <c r="M401" s="27">
        <v>3.8736169999999999E-16</v>
      </c>
      <c r="N401" s="28">
        <v>7</v>
      </c>
      <c r="O401" s="29">
        <v>107788067</v>
      </c>
      <c r="P401" s="29">
        <v>108097161</v>
      </c>
      <c r="Q401" s="29" t="s">
        <v>59</v>
      </c>
      <c r="R401" s="30" t="s">
        <v>978</v>
      </c>
    </row>
    <row r="402" spans="1:18" x14ac:dyDescent="0.2">
      <c r="A402" s="50" t="s">
        <v>21</v>
      </c>
      <c r="B402" s="50" t="s">
        <v>980</v>
      </c>
      <c r="C402" s="50" t="s">
        <v>981</v>
      </c>
      <c r="D402" s="26" t="s">
        <v>24</v>
      </c>
      <c r="E402" s="40">
        <v>19</v>
      </c>
      <c r="F402" s="50" t="s">
        <v>982</v>
      </c>
      <c r="G402" s="50">
        <v>56401333</v>
      </c>
      <c r="H402" s="50" t="s">
        <v>26</v>
      </c>
      <c r="I402" s="50" t="s">
        <v>27</v>
      </c>
      <c r="J402" s="15">
        <v>0.36099999999999999</v>
      </c>
      <c r="K402" s="15">
        <v>-0.25780740000000002</v>
      </c>
      <c r="L402" s="15">
        <v>4.6558849999999999E-2</v>
      </c>
      <c r="M402" s="27">
        <v>4.1270209999999999E-8</v>
      </c>
      <c r="N402" s="28">
        <v>1</v>
      </c>
      <c r="O402" s="29">
        <v>32645286</v>
      </c>
      <c r="P402" s="29">
        <v>32663886</v>
      </c>
      <c r="Q402" s="29" t="s">
        <v>28</v>
      </c>
      <c r="R402" s="30" t="s">
        <v>980</v>
      </c>
    </row>
    <row r="403" spans="1:18" x14ac:dyDescent="0.2">
      <c r="A403" s="50" t="s">
        <v>21</v>
      </c>
      <c r="B403" s="50" t="s">
        <v>983</v>
      </c>
      <c r="C403" s="50" t="s">
        <v>984</v>
      </c>
      <c r="D403" s="26" t="s">
        <v>36</v>
      </c>
      <c r="E403" s="40">
        <v>6</v>
      </c>
      <c r="F403" s="50" t="s">
        <v>985</v>
      </c>
      <c r="G403" s="50">
        <v>43925607</v>
      </c>
      <c r="H403" s="50" t="s">
        <v>26</v>
      </c>
      <c r="I403" s="50" t="s">
        <v>27</v>
      </c>
      <c r="J403" s="15">
        <v>0.41499999999999998</v>
      </c>
      <c r="K403" s="15">
        <v>0.70074539999999996</v>
      </c>
      <c r="L403" s="15">
        <v>4.6931109999999998E-2</v>
      </c>
      <c r="M403" s="27">
        <v>8.0893690000000001E-45</v>
      </c>
      <c r="N403" s="28">
        <v>6</v>
      </c>
      <c r="O403" s="29">
        <v>43737920</v>
      </c>
      <c r="P403" s="29">
        <v>43754224</v>
      </c>
      <c r="Q403" s="29" t="s">
        <v>28</v>
      </c>
      <c r="R403" s="30" t="s">
        <v>986</v>
      </c>
    </row>
    <row r="404" spans="1:18" x14ac:dyDescent="0.2">
      <c r="A404" s="31" t="s">
        <v>21</v>
      </c>
      <c r="B404" s="31" t="s">
        <v>983</v>
      </c>
      <c r="C404" s="31" t="s">
        <v>984</v>
      </c>
      <c r="D404" s="26" t="s">
        <v>24</v>
      </c>
      <c r="E404" s="41">
        <v>16</v>
      </c>
      <c r="F404" s="31" t="s">
        <v>987</v>
      </c>
      <c r="G404" s="31">
        <v>59939237</v>
      </c>
      <c r="H404" s="31" t="s">
        <v>38</v>
      </c>
      <c r="I404" s="31" t="s">
        <v>33</v>
      </c>
      <c r="J404" s="32">
        <v>0.108</v>
      </c>
      <c r="K404" s="32">
        <v>-0.48758889999999999</v>
      </c>
      <c r="L404" s="32">
        <v>8.3198359999999999E-2</v>
      </c>
      <c r="M404" s="33">
        <v>6.656586E-9</v>
      </c>
      <c r="N404" s="34">
        <v>6</v>
      </c>
      <c r="O404" s="35">
        <v>43737920</v>
      </c>
      <c r="P404" s="35">
        <v>43754224</v>
      </c>
      <c r="Q404" s="35" t="s">
        <v>28</v>
      </c>
      <c r="R404" s="36" t="s">
        <v>986</v>
      </c>
    </row>
    <row r="405" spans="1:18" x14ac:dyDescent="0.2">
      <c r="A405" s="50" t="s">
        <v>21</v>
      </c>
      <c r="B405" s="50" t="s">
        <v>988</v>
      </c>
      <c r="C405" s="50" t="s">
        <v>989</v>
      </c>
      <c r="D405" s="26" t="s">
        <v>36</v>
      </c>
      <c r="E405" s="40">
        <v>4</v>
      </c>
      <c r="F405" s="50" t="s">
        <v>990</v>
      </c>
      <c r="G405" s="50">
        <v>166261800</v>
      </c>
      <c r="H405" s="50" t="s">
        <v>33</v>
      </c>
      <c r="I405" s="50" t="s">
        <v>38</v>
      </c>
      <c r="J405" s="15">
        <v>0.32</v>
      </c>
      <c r="K405" s="15">
        <v>0.46170840000000002</v>
      </c>
      <c r="L405" s="15">
        <v>5.3858099999999999E-2</v>
      </c>
      <c r="M405" s="27">
        <v>4.9205429999999999E-17</v>
      </c>
      <c r="N405" s="28">
        <v>4</v>
      </c>
      <c r="O405" s="29">
        <v>166282345</v>
      </c>
      <c r="P405" s="29">
        <v>166419472</v>
      </c>
      <c r="Q405" s="29" t="s">
        <v>28</v>
      </c>
      <c r="R405" s="30" t="s">
        <v>988</v>
      </c>
    </row>
    <row r="406" spans="1:18" x14ac:dyDescent="0.2">
      <c r="A406" s="50" t="s">
        <v>21</v>
      </c>
      <c r="B406" s="50" t="s">
        <v>991</v>
      </c>
      <c r="C406" s="50" t="s">
        <v>992</v>
      </c>
      <c r="D406" s="26" t="s">
        <v>36</v>
      </c>
      <c r="E406" s="40">
        <v>19</v>
      </c>
      <c r="F406" s="50" t="s">
        <v>993</v>
      </c>
      <c r="G406" s="50">
        <v>51538561</v>
      </c>
      <c r="H406" s="50" t="s">
        <v>38</v>
      </c>
      <c r="I406" s="50" t="s">
        <v>26</v>
      </c>
      <c r="J406" s="15">
        <v>0.439</v>
      </c>
      <c r="K406" s="15">
        <v>-0.49710910000000003</v>
      </c>
      <c r="L406" s="15">
        <v>5.024381E-2</v>
      </c>
      <c r="M406" s="27">
        <v>6.8447229999999996E-22</v>
      </c>
      <c r="N406" s="28">
        <v>19</v>
      </c>
      <c r="O406" s="29">
        <v>51559462</v>
      </c>
      <c r="P406" s="29">
        <v>51568371</v>
      </c>
      <c r="Q406" s="29" t="s">
        <v>59</v>
      </c>
      <c r="R406" s="30" t="s">
        <v>991</v>
      </c>
    </row>
    <row r="407" spans="1:18" x14ac:dyDescent="0.2">
      <c r="A407" s="50" t="s">
        <v>21</v>
      </c>
      <c r="B407" s="50" t="s">
        <v>994</v>
      </c>
      <c r="C407" s="50" t="s">
        <v>995</v>
      </c>
      <c r="D407" s="26" t="s">
        <v>36</v>
      </c>
      <c r="E407" s="40">
        <v>19</v>
      </c>
      <c r="F407" s="50" t="s">
        <v>996</v>
      </c>
      <c r="G407" s="50">
        <v>42934511</v>
      </c>
      <c r="H407" s="50" t="s">
        <v>26</v>
      </c>
      <c r="I407" s="50" t="s">
        <v>33</v>
      </c>
      <c r="J407" s="15">
        <v>0.13200000000000001</v>
      </c>
      <c r="K407" s="15">
        <v>-0.58207390000000003</v>
      </c>
      <c r="L407" s="15">
        <v>7.4908440000000007E-2</v>
      </c>
      <c r="M407" s="27">
        <v>2.3140229999999999E-14</v>
      </c>
      <c r="N407" s="28">
        <v>19</v>
      </c>
      <c r="O407" s="29">
        <v>43011455</v>
      </c>
      <c r="P407" s="29">
        <v>43065386</v>
      </c>
      <c r="Q407" s="29" t="s">
        <v>59</v>
      </c>
      <c r="R407" s="30" t="s">
        <v>994</v>
      </c>
    </row>
    <row r="408" spans="1:18" x14ac:dyDescent="0.2">
      <c r="A408" s="50" t="s">
        <v>21</v>
      </c>
      <c r="B408" s="50" t="s">
        <v>994</v>
      </c>
      <c r="C408" s="50" t="s">
        <v>995</v>
      </c>
      <c r="D408" s="26" t="s">
        <v>24</v>
      </c>
      <c r="E408" s="40">
        <v>1</v>
      </c>
      <c r="F408" s="50" t="s">
        <v>997</v>
      </c>
      <c r="G408" s="50">
        <v>42000212</v>
      </c>
      <c r="H408" s="50" t="s">
        <v>27</v>
      </c>
      <c r="I408" s="50" t="s">
        <v>26</v>
      </c>
      <c r="J408" s="15">
        <v>4.5999999999999999E-2</v>
      </c>
      <c r="K408" s="15">
        <v>0.66837570000000002</v>
      </c>
      <c r="L408" s="15">
        <v>0.12033190000000001</v>
      </c>
      <c r="M408" s="27">
        <v>3.7538939999999997E-8</v>
      </c>
      <c r="N408" s="28">
        <v>19</v>
      </c>
      <c r="O408" s="29">
        <v>43011455</v>
      </c>
      <c r="P408" s="29">
        <v>43065386</v>
      </c>
      <c r="Q408" s="29" t="s">
        <v>59</v>
      </c>
      <c r="R408" s="30" t="s">
        <v>994</v>
      </c>
    </row>
    <row r="409" spans="1:18" x14ac:dyDescent="0.2">
      <c r="A409" s="50" t="s">
        <v>21</v>
      </c>
      <c r="B409" s="50" t="s">
        <v>994</v>
      </c>
      <c r="C409" s="50" t="s">
        <v>995</v>
      </c>
      <c r="D409" s="26" t="s">
        <v>24</v>
      </c>
      <c r="E409" s="40">
        <v>11</v>
      </c>
      <c r="F409" s="50" t="s">
        <v>998</v>
      </c>
      <c r="G409" s="50">
        <v>87155044</v>
      </c>
      <c r="H409" s="50" t="s">
        <v>33</v>
      </c>
      <c r="I409" s="50" t="s">
        <v>38</v>
      </c>
      <c r="J409" s="15">
        <v>0.10199999999999999</v>
      </c>
      <c r="K409" s="15">
        <v>-0.5066621</v>
      </c>
      <c r="L409" s="15">
        <v>8.9479929999999999E-2</v>
      </c>
      <c r="M409" s="27">
        <v>2.0596050000000001E-8</v>
      </c>
      <c r="N409" s="28">
        <v>19</v>
      </c>
      <c r="O409" s="29">
        <v>43011455</v>
      </c>
      <c r="P409" s="29">
        <v>43065386</v>
      </c>
      <c r="Q409" s="29" t="s">
        <v>59</v>
      </c>
      <c r="R409" s="30" t="s">
        <v>994</v>
      </c>
    </row>
    <row r="410" spans="1:18" x14ac:dyDescent="0.2">
      <c r="A410" s="50" t="s">
        <v>39</v>
      </c>
      <c r="B410" s="50" t="s">
        <v>999</v>
      </c>
      <c r="C410" s="50" t="s">
        <v>1000</v>
      </c>
      <c r="D410" s="26" t="s">
        <v>36</v>
      </c>
      <c r="E410" s="40">
        <v>16</v>
      </c>
      <c r="F410" s="50" t="s">
        <v>1001</v>
      </c>
      <c r="G410" s="50">
        <v>809240</v>
      </c>
      <c r="H410" s="50" t="s">
        <v>38</v>
      </c>
      <c r="I410" s="50" t="s">
        <v>33</v>
      </c>
      <c r="J410" s="15">
        <v>1.2999999999999999E-2</v>
      </c>
      <c r="K410" s="15">
        <v>1.487719</v>
      </c>
      <c r="L410" s="15">
        <v>0.20668429999999999</v>
      </c>
      <c r="M410" s="27">
        <v>1.3722230000000001E-12</v>
      </c>
      <c r="N410" s="28">
        <v>16</v>
      </c>
      <c r="O410" s="29">
        <v>810761</v>
      </c>
      <c r="P410" s="29">
        <v>818865</v>
      </c>
      <c r="Q410" s="29" t="s">
        <v>28</v>
      </c>
      <c r="R410" s="30" t="s">
        <v>999</v>
      </c>
    </row>
    <row r="411" spans="1:18" x14ac:dyDescent="0.2">
      <c r="A411" s="31" t="s">
        <v>21</v>
      </c>
      <c r="B411" s="31" t="s">
        <v>999</v>
      </c>
      <c r="C411" s="31" t="s">
        <v>1000</v>
      </c>
      <c r="D411" s="26" t="s">
        <v>36</v>
      </c>
      <c r="E411" s="41">
        <v>16</v>
      </c>
      <c r="F411" s="31" t="s">
        <v>1002</v>
      </c>
      <c r="G411" s="31">
        <v>811433</v>
      </c>
      <c r="H411" s="31" t="s">
        <v>26</v>
      </c>
      <c r="I411" s="31" t="s">
        <v>27</v>
      </c>
      <c r="J411" s="32">
        <v>0.23699999999999999</v>
      </c>
      <c r="K411" s="32">
        <v>0.68432409999999999</v>
      </c>
      <c r="L411" s="32">
        <v>5.7219249999999999E-2</v>
      </c>
      <c r="M411" s="33">
        <v>1.6040230000000001E-30</v>
      </c>
      <c r="N411" s="34">
        <v>16</v>
      </c>
      <c r="O411" s="35">
        <v>810761</v>
      </c>
      <c r="P411" s="35">
        <v>818865</v>
      </c>
      <c r="Q411" s="35" t="s">
        <v>28</v>
      </c>
      <c r="R411" s="36" t="s">
        <v>999</v>
      </c>
    </row>
    <row r="412" spans="1:18" x14ac:dyDescent="0.2">
      <c r="A412" s="50" t="s">
        <v>21</v>
      </c>
      <c r="B412" s="50" t="s">
        <v>1003</v>
      </c>
      <c r="C412" s="50" t="s">
        <v>1004</v>
      </c>
      <c r="D412" s="26" t="s">
        <v>24</v>
      </c>
      <c r="E412" s="40">
        <v>5</v>
      </c>
      <c r="F412" s="50" t="s">
        <v>30</v>
      </c>
      <c r="G412" s="50">
        <v>176836532</v>
      </c>
      <c r="H412" s="50" t="s">
        <v>27</v>
      </c>
      <c r="I412" s="50" t="s">
        <v>26</v>
      </c>
      <c r="J412" s="15">
        <v>0.36399999999999999</v>
      </c>
      <c r="K412" s="15">
        <v>0.34594320000000001</v>
      </c>
      <c r="L412" s="15">
        <v>5.488291E-2</v>
      </c>
      <c r="M412" s="27">
        <v>4.7330149999999997E-10</v>
      </c>
      <c r="N412" s="28">
        <v>17</v>
      </c>
      <c r="O412" s="29">
        <v>7461608</v>
      </c>
      <c r="P412" s="29">
        <v>7464925</v>
      </c>
      <c r="Q412" s="29" t="s">
        <v>28</v>
      </c>
      <c r="R412" s="30" t="s">
        <v>1003</v>
      </c>
    </row>
    <row r="413" spans="1:18" x14ac:dyDescent="0.2">
      <c r="A413" s="50" t="s">
        <v>21</v>
      </c>
      <c r="B413" s="50" t="s">
        <v>1005</v>
      </c>
      <c r="C413" s="50" t="s">
        <v>1006</v>
      </c>
      <c r="D413" s="26" t="s">
        <v>36</v>
      </c>
      <c r="E413" s="40">
        <v>20</v>
      </c>
      <c r="F413" s="50" t="s">
        <v>1007</v>
      </c>
      <c r="G413" s="50">
        <v>62329099</v>
      </c>
      <c r="H413" s="50" t="s">
        <v>26</v>
      </c>
      <c r="I413" s="50" t="s">
        <v>27</v>
      </c>
      <c r="J413" s="15">
        <v>0.41799999999999998</v>
      </c>
      <c r="K413" s="15">
        <v>0.4407566</v>
      </c>
      <c r="L413" s="15">
        <v>5.1903900000000003E-2</v>
      </c>
      <c r="M413" s="27">
        <v>9.3593429999999995E-17</v>
      </c>
      <c r="N413" s="28">
        <v>20</v>
      </c>
      <c r="O413" s="29">
        <v>62328020</v>
      </c>
      <c r="P413" s="29">
        <v>62330037</v>
      </c>
      <c r="Q413" s="29" t="s">
        <v>28</v>
      </c>
      <c r="R413" s="30" t="s">
        <v>1005</v>
      </c>
    </row>
    <row r="414" spans="1:18" x14ac:dyDescent="0.2">
      <c r="A414" s="50" t="s">
        <v>21</v>
      </c>
      <c r="B414" s="50" t="s">
        <v>1008</v>
      </c>
      <c r="C414" s="50" t="s">
        <v>1009</v>
      </c>
      <c r="D414" s="26" t="s">
        <v>36</v>
      </c>
      <c r="E414" s="40">
        <v>1</v>
      </c>
      <c r="F414" s="50" t="s">
        <v>1010</v>
      </c>
      <c r="G414" s="50">
        <v>160654758</v>
      </c>
      <c r="H414" s="50" t="s">
        <v>26</v>
      </c>
      <c r="I414" s="50" t="s">
        <v>33</v>
      </c>
      <c r="J414" s="15">
        <v>0.16800000000000001</v>
      </c>
      <c r="K414" s="15">
        <v>-1.1883589999999999</v>
      </c>
      <c r="L414" s="15">
        <v>6.052337E-2</v>
      </c>
      <c r="M414" s="27">
        <v>9.1101760000000007E-71</v>
      </c>
      <c r="N414" s="28">
        <v>1</v>
      </c>
      <c r="O414" s="29">
        <v>160648535</v>
      </c>
      <c r="P414" s="29">
        <v>160681641</v>
      </c>
      <c r="Q414" s="29" t="s">
        <v>59</v>
      </c>
      <c r="R414" s="30" t="s">
        <v>1008</v>
      </c>
    </row>
    <row r="415" spans="1:18" x14ac:dyDescent="0.2">
      <c r="A415" s="50" t="s">
        <v>39</v>
      </c>
      <c r="B415" s="50" t="s">
        <v>1008</v>
      </c>
      <c r="C415" s="50" t="s">
        <v>1009</v>
      </c>
      <c r="D415" s="26" t="s">
        <v>36</v>
      </c>
      <c r="E415" s="40">
        <v>1</v>
      </c>
      <c r="F415" s="50" t="s">
        <v>1011</v>
      </c>
      <c r="G415" s="50">
        <v>160994852</v>
      </c>
      <c r="H415" s="50" t="s">
        <v>38</v>
      </c>
      <c r="I415" s="50" t="s">
        <v>33</v>
      </c>
      <c r="J415" s="15">
        <v>1.6E-2</v>
      </c>
      <c r="K415" s="15">
        <v>-1.016519</v>
      </c>
      <c r="L415" s="15">
        <v>0.17538790000000001</v>
      </c>
      <c r="M415" s="27">
        <v>9.6648649999999992E-9</v>
      </c>
      <c r="N415" s="28">
        <v>1</v>
      </c>
      <c r="O415" s="29">
        <v>160648535</v>
      </c>
      <c r="P415" s="29">
        <v>160681641</v>
      </c>
      <c r="Q415" s="29" t="s">
        <v>59</v>
      </c>
      <c r="R415" s="30" t="s">
        <v>1008</v>
      </c>
    </row>
    <row r="416" spans="1:18" x14ac:dyDescent="0.2">
      <c r="A416" s="50" t="s">
        <v>21</v>
      </c>
      <c r="B416" s="50" t="s">
        <v>1012</v>
      </c>
      <c r="C416" s="50" t="s">
        <v>1013</v>
      </c>
      <c r="D416" s="26" t="s">
        <v>36</v>
      </c>
      <c r="E416" s="40">
        <v>1</v>
      </c>
      <c r="F416" s="50" t="s">
        <v>1014</v>
      </c>
      <c r="G416" s="50">
        <v>160769735</v>
      </c>
      <c r="H416" s="50" t="s">
        <v>27</v>
      </c>
      <c r="I416" s="50" t="s">
        <v>26</v>
      </c>
      <c r="J416" s="15">
        <v>3.6999999999999998E-2</v>
      </c>
      <c r="K416" s="15">
        <v>-1.9637530000000001</v>
      </c>
      <c r="L416" s="15">
        <v>0.12639900000000001</v>
      </c>
      <c r="M416" s="27">
        <v>5.8816339999999998E-48</v>
      </c>
      <c r="N416" s="28">
        <v>1</v>
      </c>
      <c r="O416" s="29">
        <v>160765863</v>
      </c>
      <c r="P416" s="29">
        <v>160798051</v>
      </c>
      <c r="Q416" s="29" t="s">
        <v>28</v>
      </c>
      <c r="R416" s="30" t="s">
        <v>1012</v>
      </c>
    </row>
    <row r="417" spans="1:18" x14ac:dyDescent="0.2">
      <c r="A417" s="50" t="s">
        <v>39</v>
      </c>
      <c r="B417" s="50" t="s">
        <v>1012</v>
      </c>
      <c r="C417" s="50" t="s">
        <v>1013</v>
      </c>
      <c r="D417" s="26" t="s">
        <v>36</v>
      </c>
      <c r="E417" s="40">
        <v>1</v>
      </c>
      <c r="F417" s="50" t="s">
        <v>1015</v>
      </c>
      <c r="G417" s="50">
        <v>160771197</v>
      </c>
      <c r="H417" s="50" t="s">
        <v>33</v>
      </c>
      <c r="I417" s="50" t="s">
        <v>38</v>
      </c>
      <c r="J417" s="15">
        <v>0.27300000000000002</v>
      </c>
      <c r="K417" s="15">
        <v>0.76067419999999997</v>
      </c>
      <c r="L417" s="15">
        <v>4.5620719999999997E-2</v>
      </c>
      <c r="M417" s="27">
        <v>4.9710319999999997E-54</v>
      </c>
      <c r="N417" s="28">
        <v>1</v>
      </c>
      <c r="O417" s="29">
        <v>160765863</v>
      </c>
      <c r="P417" s="29">
        <v>160798051</v>
      </c>
      <c r="Q417" s="29" t="s">
        <v>28</v>
      </c>
      <c r="R417" s="30" t="s">
        <v>1012</v>
      </c>
    </row>
    <row r="418" spans="1:18" x14ac:dyDescent="0.2">
      <c r="A418" s="50" t="s">
        <v>21</v>
      </c>
      <c r="B418" s="50" t="s">
        <v>1016</v>
      </c>
      <c r="C418" s="50" t="s">
        <v>1017</v>
      </c>
      <c r="D418" s="26" t="s">
        <v>36</v>
      </c>
      <c r="E418" s="40">
        <v>6</v>
      </c>
      <c r="F418" s="50" t="s">
        <v>1018</v>
      </c>
      <c r="G418" s="50">
        <v>137540335</v>
      </c>
      <c r="H418" s="50" t="s">
        <v>38</v>
      </c>
      <c r="I418" s="50" t="s">
        <v>33</v>
      </c>
      <c r="J418" s="15">
        <v>0.188</v>
      </c>
      <c r="K418" s="15">
        <v>-0.47759610000000002</v>
      </c>
      <c r="L418" s="15">
        <v>6.2626749999999995E-2</v>
      </c>
      <c r="M418" s="27">
        <v>6.6410959999999996E-14</v>
      </c>
      <c r="N418" s="28">
        <v>6</v>
      </c>
      <c r="O418" s="29">
        <v>137518620</v>
      </c>
      <c r="P418" s="29">
        <v>137540586</v>
      </c>
      <c r="Q418" s="29" t="s">
        <v>59</v>
      </c>
      <c r="R418" s="30" t="s">
        <v>1019</v>
      </c>
    </row>
    <row r="419" spans="1:18" x14ac:dyDescent="0.2">
      <c r="A419" s="50" t="s">
        <v>21</v>
      </c>
      <c r="B419" s="50" t="s">
        <v>1020</v>
      </c>
      <c r="C419" s="50" t="s">
        <v>1021</v>
      </c>
      <c r="D419" s="26" t="s">
        <v>24</v>
      </c>
      <c r="E419" s="40">
        <v>12</v>
      </c>
      <c r="F419" s="50" t="s">
        <v>1022</v>
      </c>
      <c r="G419" s="50">
        <v>104107932</v>
      </c>
      <c r="H419" s="50" t="s">
        <v>27</v>
      </c>
      <c r="I419" s="50" t="s">
        <v>204</v>
      </c>
      <c r="J419" s="15">
        <v>1.4E-2</v>
      </c>
      <c r="K419" s="15">
        <v>-1.4193229999999999</v>
      </c>
      <c r="L419" s="15">
        <v>0.2282246</v>
      </c>
      <c r="M419" s="27">
        <v>7.9318849999999996E-10</v>
      </c>
      <c r="N419" s="28">
        <v>3</v>
      </c>
      <c r="O419" s="29">
        <v>172223297</v>
      </c>
      <c r="P419" s="29">
        <v>172241297</v>
      </c>
      <c r="Q419" s="29" t="s">
        <v>59</v>
      </c>
      <c r="R419" s="30" t="s">
        <v>1020</v>
      </c>
    </row>
    <row r="420" spans="1:18" x14ac:dyDescent="0.2">
      <c r="A420" s="50" t="s">
        <v>21</v>
      </c>
      <c r="B420" s="50" t="s">
        <v>1023</v>
      </c>
      <c r="C420" s="50" t="s">
        <v>1024</v>
      </c>
      <c r="D420" s="26" t="s">
        <v>36</v>
      </c>
      <c r="E420" s="40">
        <v>19</v>
      </c>
      <c r="F420" s="50" t="s">
        <v>1025</v>
      </c>
      <c r="G420" s="50">
        <v>51527970</v>
      </c>
      <c r="H420" s="50" t="s">
        <v>38</v>
      </c>
      <c r="I420" s="50" t="s">
        <v>33</v>
      </c>
      <c r="J420" s="15">
        <v>2.5000000000000001E-2</v>
      </c>
      <c r="K420" s="15">
        <v>-1.8814960000000001</v>
      </c>
      <c r="L420" s="15">
        <v>0.1496557</v>
      </c>
      <c r="M420" s="27">
        <v>2.6691019999999999E-33</v>
      </c>
      <c r="N420" s="28">
        <v>19</v>
      </c>
      <c r="O420" s="29">
        <v>51525471</v>
      </c>
      <c r="P420" s="29">
        <v>51531295</v>
      </c>
      <c r="Q420" s="29" t="s">
        <v>59</v>
      </c>
      <c r="R420" s="30" t="s">
        <v>1026</v>
      </c>
    </row>
    <row r="421" spans="1:18" x14ac:dyDescent="0.2">
      <c r="A421" s="50" t="s">
        <v>21</v>
      </c>
      <c r="B421" s="50" t="s">
        <v>1027</v>
      </c>
      <c r="C421" s="50" t="s">
        <v>1028</v>
      </c>
      <c r="D421" s="26" t="s">
        <v>36</v>
      </c>
      <c r="E421" s="40">
        <v>2</v>
      </c>
      <c r="F421" s="50" t="s">
        <v>1029</v>
      </c>
      <c r="G421" s="50">
        <v>241405479</v>
      </c>
      <c r="H421" s="50" t="s">
        <v>38</v>
      </c>
      <c r="I421" s="50" t="s">
        <v>33</v>
      </c>
      <c r="J421" s="15">
        <v>0.11799999999999999</v>
      </c>
      <c r="K421" s="15">
        <v>0.76209959999999999</v>
      </c>
      <c r="L421" s="15">
        <v>7.7022560000000004E-2</v>
      </c>
      <c r="M421" s="27">
        <v>6.8105030000000004E-22</v>
      </c>
      <c r="N421" s="28">
        <v>2</v>
      </c>
      <c r="O421" s="29">
        <v>241375087</v>
      </c>
      <c r="P421" s="29">
        <v>241407495</v>
      </c>
      <c r="Q421" s="29" t="s">
        <v>28</v>
      </c>
      <c r="R421" s="30" t="s">
        <v>1027</v>
      </c>
    </row>
    <row r="422" spans="1:18" x14ac:dyDescent="0.2">
      <c r="A422" s="50" t="s">
        <v>21</v>
      </c>
      <c r="B422" s="50" t="s">
        <v>1027</v>
      </c>
      <c r="C422" s="50" t="s">
        <v>1028</v>
      </c>
      <c r="D422" s="26" t="s">
        <v>24</v>
      </c>
      <c r="E422" s="40">
        <v>5</v>
      </c>
      <c r="F422" s="50" t="s">
        <v>1030</v>
      </c>
      <c r="G422" s="50">
        <v>177032372</v>
      </c>
      <c r="H422" s="50" t="s">
        <v>26</v>
      </c>
      <c r="I422" s="50" t="s">
        <v>33</v>
      </c>
      <c r="J422" s="15">
        <v>0.41499999999999998</v>
      </c>
      <c r="K422" s="15">
        <v>-0.36301290000000003</v>
      </c>
      <c r="L422" s="15">
        <v>5.308483E-2</v>
      </c>
      <c r="M422" s="27">
        <v>1.555535E-11</v>
      </c>
      <c r="N422" s="28">
        <v>2</v>
      </c>
      <c r="O422" s="29">
        <v>241375087</v>
      </c>
      <c r="P422" s="29">
        <v>241407495</v>
      </c>
      <c r="Q422" s="29" t="s">
        <v>28</v>
      </c>
      <c r="R422" s="30" t="s">
        <v>1027</v>
      </c>
    </row>
    <row r="423" spans="1:18" x14ac:dyDescent="0.2">
      <c r="A423" s="50" t="s">
        <v>21</v>
      </c>
      <c r="B423" s="50" t="s">
        <v>1031</v>
      </c>
      <c r="C423" s="50" t="s">
        <v>1032</v>
      </c>
      <c r="D423" s="26" t="s">
        <v>36</v>
      </c>
      <c r="E423" s="40">
        <v>19</v>
      </c>
      <c r="F423" s="50" t="s">
        <v>1033</v>
      </c>
      <c r="G423" s="50">
        <v>51504808</v>
      </c>
      <c r="H423" s="50" t="s">
        <v>27</v>
      </c>
      <c r="I423" s="50" t="s">
        <v>26</v>
      </c>
      <c r="J423" s="15">
        <v>0.06</v>
      </c>
      <c r="K423" s="15">
        <v>1.2138880000000001</v>
      </c>
      <c r="L423" s="15">
        <v>0.1049255</v>
      </c>
      <c r="M423" s="27">
        <v>8.4591000000000003E-29</v>
      </c>
      <c r="N423" s="28">
        <v>19</v>
      </c>
      <c r="O423" s="29">
        <v>51499262</v>
      </c>
      <c r="P423" s="29">
        <v>51505967</v>
      </c>
      <c r="Q423" s="29" t="s">
        <v>59</v>
      </c>
      <c r="R423" s="30" t="s">
        <v>1034</v>
      </c>
    </row>
    <row r="424" spans="1:18" x14ac:dyDescent="0.2">
      <c r="A424" s="50" t="s">
        <v>21</v>
      </c>
      <c r="B424" s="50" t="s">
        <v>1035</v>
      </c>
      <c r="C424" s="50" t="s">
        <v>1036</v>
      </c>
      <c r="D424" s="26" t="s">
        <v>36</v>
      </c>
      <c r="E424" s="40">
        <v>4</v>
      </c>
      <c r="F424" s="50" t="s">
        <v>1037</v>
      </c>
      <c r="G424" s="50">
        <v>55972946</v>
      </c>
      <c r="H424" s="50" t="s">
        <v>26</v>
      </c>
      <c r="I424" s="50" t="s">
        <v>27</v>
      </c>
      <c r="J424" s="15">
        <v>4.3999999999999997E-2</v>
      </c>
      <c r="K424" s="15">
        <v>-1.4613320000000001</v>
      </c>
      <c r="L424" s="15">
        <v>0.11868670000000001</v>
      </c>
      <c r="M424" s="27">
        <v>4.1293669999999999E-32</v>
      </c>
      <c r="N424" s="28">
        <v>4</v>
      </c>
      <c r="O424" s="29">
        <v>55944643</v>
      </c>
      <c r="P424" s="29">
        <v>55991756</v>
      </c>
      <c r="Q424" s="29" t="s">
        <v>59</v>
      </c>
      <c r="R424" s="30" t="s">
        <v>1038</v>
      </c>
    </row>
    <row r="425" spans="1:18" x14ac:dyDescent="0.2">
      <c r="A425" s="50" t="s">
        <v>21</v>
      </c>
      <c r="B425" s="50" t="s">
        <v>1035</v>
      </c>
      <c r="C425" s="50" t="s">
        <v>1036</v>
      </c>
      <c r="D425" s="26" t="s">
        <v>24</v>
      </c>
      <c r="E425" s="40">
        <v>9</v>
      </c>
      <c r="F425" s="50" t="s">
        <v>379</v>
      </c>
      <c r="G425" s="50">
        <v>136141870</v>
      </c>
      <c r="H425" s="50" t="s">
        <v>38</v>
      </c>
      <c r="I425" s="50" t="s">
        <v>33</v>
      </c>
      <c r="J425" s="15">
        <v>0.155</v>
      </c>
      <c r="K425" s="15">
        <v>-0.44446790000000003</v>
      </c>
      <c r="L425" s="15">
        <v>7.1970309999999996E-2</v>
      </c>
      <c r="M425" s="27">
        <v>1.0313569999999999E-9</v>
      </c>
      <c r="N425" s="28">
        <v>4</v>
      </c>
      <c r="O425" s="29">
        <v>55944643</v>
      </c>
      <c r="P425" s="29">
        <v>55991756</v>
      </c>
      <c r="Q425" s="29" t="s">
        <v>59</v>
      </c>
      <c r="R425" s="30" t="s">
        <v>1038</v>
      </c>
    </row>
    <row r="426" spans="1:18" x14ac:dyDescent="0.2">
      <c r="A426" s="50" t="s">
        <v>21</v>
      </c>
      <c r="B426" s="50" t="s">
        <v>1039</v>
      </c>
      <c r="C426" s="50" t="s">
        <v>1040</v>
      </c>
      <c r="D426" s="26" t="s">
        <v>36</v>
      </c>
      <c r="E426" s="40">
        <v>19</v>
      </c>
      <c r="F426" s="50" t="s">
        <v>1041</v>
      </c>
      <c r="G426" s="50">
        <v>43995275</v>
      </c>
      <c r="H426" s="50" t="s">
        <v>27</v>
      </c>
      <c r="I426" s="50" t="s">
        <v>26</v>
      </c>
      <c r="J426" s="15">
        <v>0.16900000000000001</v>
      </c>
      <c r="K426" s="15">
        <v>0.3792584</v>
      </c>
      <c r="L426" s="15">
        <v>6.7422499999999996E-2</v>
      </c>
      <c r="M426" s="27">
        <v>2.536165E-8</v>
      </c>
      <c r="N426" s="28">
        <v>19</v>
      </c>
      <c r="O426" s="29">
        <v>43964938</v>
      </c>
      <c r="P426" s="29">
        <v>43969812</v>
      </c>
      <c r="Q426" s="29" t="s">
        <v>59</v>
      </c>
      <c r="R426" s="30" t="s">
        <v>1039</v>
      </c>
    </row>
    <row r="427" spans="1:18" x14ac:dyDescent="0.2">
      <c r="A427" s="50" t="s">
        <v>21</v>
      </c>
      <c r="B427" s="50" t="s">
        <v>1042</v>
      </c>
      <c r="C427" s="50" t="s">
        <v>1043</v>
      </c>
      <c r="D427" s="26" t="s">
        <v>36</v>
      </c>
      <c r="E427" s="40">
        <v>7</v>
      </c>
      <c r="F427" s="50" t="s">
        <v>1044</v>
      </c>
      <c r="G427" s="50">
        <v>131193695</v>
      </c>
      <c r="H427" s="50" t="s">
        <v>27</v>
      </c>
      <c r="I427" s="50" t="s">
        <v>33</v>
      </c>
      <c r="J427" s="15">
        <v>4.5999999999999999E-2</v>
      </c>
      <c r="K427" s="15">
        <v>-0.67224790000000001</v>
      </c>
      <c r="L427" s="15">
        <v>0.12210029999999999</v>
      </c>
      <c r="M427" s="27">
        <v>4.9070560000000002E-8</v>
      </c>
      <c r="N427" s="28">
        <v>7</v>
      </c>
      <c r="O427" s="29">
        <v>131185020</v>
      </c>
      <c r="P427" s="29">
        <v>131242976</v>
      </c>
      <c r="Q427" s="29" t="s">
        <v>59</v>
      </c>
      <c r="R427" s="30" t="s">
        <v>1042</v>
      </c>
    </row>
    <row r="428" spans="1:18" x14ac:dyDescent="0.2">
      <c r="A428" s="50" t="s">
        <v>21</v>
      </c>
      <c r="B428" s="50" t="s">
        <v>1042</v>
      </c>
      <c r="C428" s="50" t="s">
        <v>1043</v>
      </c>
      <c r="D428" s="26" t="s">
        <v>24</v>
      </c>
      <c r="E428" s="40">
        <v>9</v>
      </c>
      <c r="F428" s="50" t="s">
        <v>379</v>
      </c>
      <c r="G428" s="50">
        <v>136141870</v>
      </c>
      <c r="H428" s="50" t="s">
        <v>38</v>
      </c>
      <c r="I428" s="50" t="s">
        <v>33</v>
      </c>
      <c r="J428" s="15">
        <v>0.155</v>
      </c>
      <c r="K428" s="15">
        <v>-0.74648800000000004</v>
      </c>
      <c r="L428" s="15">
        <v>6.4907290000000006E-2</v>
      </c>
      <c r="M428" s="27">
        <v>1.6745550000000001E-28</v>
      </c>
      <c r="N428" s="28">
        <v>7</v>
      </c>
      <c r="O428" s="29">
        <v>131185020</v>
      </c>
      <c r="P428" s="29">
        <v>131242976</v>
      </c>
      <c r="Q428" s="29" t="s">
        <v>59</v>
      </c>
      <c r="R428" s="30" t="s">
        <v>1042</v>
      </c>
    </row>
    <row r="429" spans="1:18" x14ac:dyDescent="0.2">
      <c r="A429" s="50" t="s">
        <v>21</v>
      </c>
      <c r="B429" s="50" t="s">
        <v>1045</v>
      </c>
      <c r="C429" s="50" t="s">
        <v>1046</v>
      </c>
      <c r="D429" s="26" t="s">
        <v>36</v>
      </c>
      <c r="E429" s="40">
        <v>17</v>
      </c>
      <c r="F429" s="50" t="s">
        <v>1047</v>
      </c>
      <c r="G429" s="50">
        <v>37854876</v>
      </c>
      <c r="H429" s="50" t="s">
        <v>1048</v>
      </c>
      <c r="I429" s="50" t="s">
        <v>38</v>
      </c>
      <c r="J429" s="15">
        <v>0.371</v>
      </c>
      <c r="K429" s="15">
        <v>0.35157969999999999</v>
      </c>
      <c r="L429" s="15">
        <v>5.3095629999999998E-2</v>
      </c>
      <c r="M429" s="27">
        <v>6.3850169999999999E-11</v>
      </c>
      <c r="N429" s="28">
        <v>17</v>
      </c>
      <c r="O429" s="29">
        <v>37844166</v>
      </c>
      <c r="P429" s="29">
        <v>37886679</v>
      </c>
      <c r="Q429" s="29" t="s">
        <v>28</v>
      </c>
      <c r="R429" s="30" t="s">
        <v>1045</v>
      </c>
    </row>
    <row r="430" spans="1:18" x14ac:dyDescent="0.2">
      <c r="A430" s="50" t="s">
        <v>21</v>
      </c>
      <c r="B430" s="50" t="s">
        <v>1049</v>
      </c>
      <c r="C430" s="50" t="s">
        <v>1050</v>
      </c>
      <c r="D430" s="26" t="s">
        <v>24</v>
      </c>
      <c r="E430" s="40">
        <v>10</v>
      </c>
      <c r="F430" s="50" t="s">
        <v>1051</v>
      </c>
      <c r="G430" s="50">
        <v>81794229</v>
      </c>
      <c r="H430" s="50" t="s">
        <v>26</v>
      </c>
      <c r="I430" s="50" t="s">
        <v>38</v>
      </c>
      <c r="J430" s="15">
        <v>0.42899999999999999</v>
      </c>
      <c r="K430" s="15">
        <v>-0.28762690000000002</v>
      </c>
      <c r="L430" s="15">
        <v>5.2207839999999998E-2</v>
      </c>
      <c r="M430" s="27">
        <v>4.8122220000000003E-8</v>
      </c>
      <c r="N430" s="28">
        <v>14</v>
      </c>
      <c r="O430" s="29">
        <v>25075685</v>
      </c>
      <c r="P430" s="29">
        <v>25078905</v>
      </c>
      <c r="Q430" s="29" t="s">
        <v>59</v>
      </c>
      <c r="R430" s="30" t="s">
        <v>1049</v>
      </c>
    </row>
    <row r="431" spans="1:18" x14ac:dyDescent="0.2">
      <c r="A431" s="50" t="s">
        <v>21</v>
      </c>
      <c r="B431" s="50" t="s">
        <v>1052</v>
      </c>
      <c r="C431" s="50" t="s">
        <v>1053</v>
      </c>
      <c r="D431" s="26" t="s">
        <v>36</v>
      </c>
      <c r="E431" s="40">
        <v>15</v>
      </c>
      <c r="F431" s="50" t="s">
        <v>45</v>
      </c>
      <c r="G431" s="50">
        <v>91424615</v>
      </c>
      <c r="H431" s="50" t="s">
        <v>26</v>
      </c>
      <c r="I431" s="50" t="s">
        <v>27</v>
      </c>
      <c r="J431" s="15">
        <v>1.6E-2</v>
      </c>
      <c r="K431" s="15">
        <v>2.3094730000000001</v>
      </c>
      <c r="L431" s="15">
        <v>0.19379930000000001</v>
      </c>
      <c r="M431" s="27">
        <v>2.489225E-30</v>
      </c>
      <c r="N431" s="28">
        <v>15</v>
      </c>
      <c r="O431" s="29">
        <v>91411821</v>
      </c>
      <c r="P431" s="29">
        <v>91426688</v>
      </c>
      <c r="Q431" s="29" t="s">
        <v>28</v>
      </c>
      <c r="R431" s="30" t="s">
        <v>1052</v>
      </c>
    </row>
    <row r="432" spans="1:18" x14ac:dyDescent="0.2">
      <c r="A432" s="50" t="s">
        <v>21</v>
      </c>
      <c r="B432" s="50" t="s">
        <v>1054</v>
      </c>
      <c r="C432" s="50" t="s">
        <v>1055</v>
      </c>
      <c r="D432" s="26" t="s">
        <v>36</v>
      </c>
      <c r="E432" s="40">
        <v>1</v>
      </c>
      <c r="F432" s="50" t="s">
        <v>1056</v>
      </c>
      <c r="G432" s="50">
        <v>85455701</v>
      </c>
      <c r="H432" s="50" t="s">
        <v>38</v>
      </c>
      <c r="I432" s="50" t="s">
        <v>33</v>
      </c>
      <c r="J432" s="15">
        <v>1.0999999999999999E-2</v>
      </c>
      <c r="K432" s="15">
        <v>-2.1174309999999998</v>
      </c>
      <c r="L432" s="15">
        <v>0.24955849999999999</v>
      </c>
      <c r="M432" s="27">
        <v>9.8980479999999995E-17</v>
      </c>
      <c r="N432" s="28">
        <v>1</v>
      </c>
      <c r="O432" s="29">
        <v>86046443</v>
      </c>
      <c r="P432" s="29">
        <v>86049645</v>
      </c>
      <c r="Q432" s="29" t="s">
        <v>28</v>
      </c>
      <c r="R432" s="30" t="s">
        <v>1054</v>
      </c>
    </row>
    <row r="433" spans="1:18" x14ac:dyDescent="0.2">
      <c r="A433" s="50" t="s">
        <v>21</v>
      </c>
      <c r="B433" s="50" t="s">
        <v>1054</v>
      </c>
      <c r="C433" s="50" t="s">
        <v>1055</v>
      </c>
      <c r="D433" s="26" t="s">
        <v>24</v>
      </c>
      <c r="E433" s="40">
        <v>9</v>
      </c>
      <c r="F433" s="50" t="s">
        <v>1057</v>
      </c>
      <c r="G433" s="50">
        <v>134523638</v>
      </c>
      <c r="H433" s="50" t="s">
        <v>38</v>
      </c>
      <c r="I433" s="50" t="s">
        <v>33</v>
      </c>
      <c r="J433" s="15">
        <v>8.6999999999999994E-2</v>
      </c>
      <c r="K433" s="15">
        <v>-0.51323039999999998</v>
      </c>
      <c r="L433" s="15">
        <v>9.1655710000000001E-2</v>
      </c>
      <c r="M433" s="27">
        <v>2.9240299999999999E-8</v>
      </c>
      <c r="N433" s="28">
        <v>1</v>
      </c>
      <c r="O433" s="29">
        <v>86046443</v>
      </c>
      <c r="P433" s="29">
        <v>86049645</v>
      </c>
      <c r="Q433" s="29" t="s">
        <v>28</v>
      </c>
      <c r="R433" s="30" t="s">
        <v>1054</v>
      </c>
    </row>
    <row r="434" spans="1:18" x14ac:dyDescent="0.2">
      <c r="A434" s="50" t="s">
        <v>21</v>
      </c>
      <c r="B434" s="50" t="s">
        <v>1058</v>
      </c>
      <c r="C434" s="50" t="s">
        <v>1059</v>
      </c>
      <c r="D434" s="26" t="s">
        <v>36</v>
      </c>
      <c r="E434" s="40">
        <v>19</v>
      </c>
      <c r="F434" s="50" t="s">
        <v>1060</v>
      </c>
      <c r="G434" s="50">
        <v>51584916</v>
      </c>
      <c r="H434" s="50" t="s">
        <v>27</v>
      </c>
      <c r="I434" s="50" t="s">
        <v>26</v>
      </c>
      <c r="J434" s="15">
        <v>0.3</v>
      </c>
      <c r="K434" s="15">
        <v>0.37431510000000001</v>
      </c>
      <c r="L434" s="15">
        <v>5.5959769999999999E-2</v>
      </c>
      <c r="M434" s="27">
        <v>4.1335880000000003E-11</v>
      </c>
      <c r="N434" s="28">
        <v>19</v>
      </c>
      <c r="O434" s="29">
        <v>51580751</v>
      </c>
      <c r="P434" s="29">
        <v>51587502</v>
      </c>
      <c r="Q434" s="29" t="s">
        <v>59</v>
      </c>
      <c r="R434" s="30" t="s">
        <v>1061</v>
      </c>
    </row>
    <row r="435" spans="1:18" x14ac:dyDescent="0.2">
      <c r="A435" s="50" t="s">
        <v>21</v>
      </c>
      <c r="B435" s="50" t="s">
        <v>1062</v>
      </c>
      <c r="C435" s="50" t="s">
        <v>1063</v>
      </c>
      <c r="D435" s="26" t="s">
        <v>36</v>
      </c>
      <c r="E435" s="40">
        <v>1</v>
      </c>
      <c r="F435" s="50" t="s">
        <v>1064</v>
      </c>
      <c r="G435" s="50">
        <v>161049509</v>
      </c>
      <c r="H435" s="50" t="s">
        <v>38</v>
      </c>
      <c r="I435" s="50" t="s">
        <v>26</v>
      </c>
      <c r="J435" s="15">
        <v>8.7999999999999995E-2</v>
      </c>
      <c r="K435" s="15">
        <v>-0.75191090000000005</v>
      </c>
      <c r="L435" s="15">
        <v>8.7276960000000001E-2</v>
      </c>
      <c r="M435" s="27">
        <v>3.5019470000000003E-17</v>
      </c>
      <c r="N435" s="28">
        <v>1</v>
      </c>
      <c r="O435" s="29">
        <v>161040784</v>
      </c>
      <c r="P435" s="29">
        <v>161059389</v>
      </c>
      <c r="Q435" s="29" t="s">
        <v>59</v>
      </c>
      <c r="R435" s="30" t="s">
        <v>1065</v>
      </c>
    </row>
    <row r="436" spans="1:18" x14ac:dyDescent="0.2">
      <c r="A436" s="50" t="s">
        <v>21</v>
      </c>
      <c r="B436" s="50" t="s">
        <v>1066</v>
      </c>
      <c r="C436" s="50" t="s">
        <v>1067</v>
      </c>
      <c r="D436" s="26" t="s">
        <v>36</v>
      </c>
      <c r="E436" s="40">
        <v>3</v>
      </c>
      <c r="F436" s="50" t="s">
        <v>1068</v>
      </c>
      <c r="G436" s="50">
        <v>124446077</v>
      </c>
      <c r="H436" s="50" t="s">
        <v>33</v>
      </c>
      <c r="I436" s="50" t="s">
        <v>38</v>
      </c>
      <c r="J436" s="15">
        <v>0.08</v>
      </c>
      <c r="K436" s="15">
        <v>0.65866259999999999</v>
      </c>
      <c r="L436" s="15">
        <v>9.3115699999999996E-2</v>
      </c>
      <c r="M436" s="27">
        <v>3.2148339999999998E-12</v>
      </c>
      <c r="N436" s="28">
        <v>3</v>
      </c>
      <c r="O436" s="29">
        <v>124480794</v>
      </c>
      <c r="P436" s="29">
        <v>124620265</v>
      </c>
      <c r="Q436" s="29" t="s">
        <v>59</v>
      </c>
      <c r="R436" s="30" t="s">
        <v>1066</v>
      </c>
    </row>
    <row r="437" spans="1:18" x14ac:dyDescent="0.2">
      <c r="A437" s="50" t="s">
        <v>21</v>
      </c>
      <c r="B437" s="50" t="s">
        <v>1069</v>
      </c>
      <c r="C437" s="50" t="s">
        <v>1070</v>
      </c>
      <c r="D437" s="26" t="s">
        <v>36</v>
      </c>
      <c r="E437" s="40">
        <v>22</v>
      </c>
      <c r="F437" s="50" t="s">
        <v>1071</v>
      </c>
      <c r="G437" s="50">
        <v>38074614</v>
      </c>
      <c r="H437" s="50" t="s">
        <v>27</v>
      </c>
      <c r="I437" s="50" t="s">
        <v>26</v>
      </c>
      <c r="J437" s="15">
        <v>1.2E-2</v>
      </c>
      <c r="K437" s="15">
        <v>-2.4062380000000001</v>
      </c>
      <c r="L437" s="15">
        <v>0.2239524</v>
      </c>
      <c r="M437" s="27">
        <v>2.6771149999999999E-25</v>
      </c>
      <c r="N437" s="28">
        <v>22</v>
      </c>
      <c r="O437" s="29">
        <v>38071614</v>
      </c>
      <c r="P437" s="29">
        <v>38075813</v>
      </c>
      <c r="Q437" s="29" t="s">
        <v>28</v>
      </c>
      <c r="R437" s="30" t="s">
        <v>1072</v>
      </c>
    </row>
    <row r="438" spans="1:18" x14ac:dyDescent="0.2">
      <c r="A438" s="50" t="s">
        <v>39</v>
      </c>
      <c r="B438" s="50" t="s">
        <v>1069</v>
      </c>
      <c r="C438" s="50" t="s">
        <v>1070</v>
      </c>
      <c r="D438" s="26" t="s">
        <v>36</v>
      </c>
      <c r="E438" s="40">
        <v>22</v>
      </c>
      <c r="F438" s="50" t="s">
        <v>1073</v>
      </c>
      <c r="G438" s="50">
        <v>38086354</v>
      </c>
      <c r="H438" s="50" t="s">
        <v>27</v>
      </c>
      <c r="I438" s="50" t="s">
        <v>33</v>
      </c>
      <c r="J438" s="15">
        <v>0.47799999999999998</v>
      </c>
      <c r="K438" s="15">
        <v>-0.25765900000000003</v>
      </c>
      <c r="L438" s="15">
        <v>4.6129539999999997E-2</v>
      </c>
      <c r="M438" s="27">
        <v>3.1613820000000003E-8</v>
      </c>
      <c r="N438" s="28">
        <v>22</v>
      </c>
      <c r="O438" s="29">
        <v>38071614</v>
      </c>
      <c r="P438" s="29">
        <v>38075813</v>
      </c>
      <c r="Q438" s="29" t="s">
        <v>28</v>
      </c>
      <c r="R438" s="30" t="s">
        <v>1072</v>
      </c>
    </row>
    <row r="439" spans="1:18" x14ac:dyDescent="0.2">
      <c r="A439" s="50" t="s">
        <v>21</v>
      </c>
      <c r="B439" s="50" t="s">
        <v>1074</v>
      </c>
      <c r="C439" s="50" t="s">
        <v>1075</v>
      </c>
      <c r="D439" s="26" t="s">
        <v>36</v>
      </c>
      <c r="E439" s="40">
        <v>22</v>
      </c>
      <c r="F439" s="50" t="s">
        <v>1076</v>
      </c>
      <c r="G439" s="50">
        <v>26688831</v>
      </c>
      <c r="H439" s="50" t="s">
        <v>38</v>
      </c>
      <c r="I439" s="50" t="s">
        <v>26</v>
      </c>
      <c r="J439" s="15">
        <v>2.8000000000000001E-2</v>
      </c>
      <c r="K439" s="15">
        <v>-0.98709239999999998</v>
      </c>
      <c r="L439" s="15">
        <v>0.15075169999999999</v>
      </c>
      <c r="M439" s="27">
        <v>1.023779E-10</v>
      </c>
      <c r="N439" s="28">
        <v>22</v>
      </c>
      <c r="O439" s="29">
        <v>26565439</v>
      </c>
      <c r="P439" s="29">
        <v>26779563</v>
      </c>
      <c r="Q439" s="29" t="s">
        <v>28</v>
      </c>
      <c r="R439" s="30" t="s">
        <v>1074</v>
      </c>
    </row>
    <row r="440" spans="1:18" x14ac:dyDescent="0.2">
      <c r="A440" s="50" t="s">
        <v>21</v>
      </c>
      <c r="B440" s="50" t="s">
        <v>1077</v>
      </c>
      <c r="C440" s="50" t="s">
        <v>1078</v>
      </c>
      <c r="D440" s="26" t="s">
        <v>36</v>
      </c>
      <c r="E440" s="40">
        <v>7</v>
      </c>
      <c r="F440" s="50" t="s">
        <v>1079</v>
      </c>
      <c r="G440" s="50">
        <v>23256833</v>
      </c>
      <c r="H440" s="50" t="s">
        <v>33</v>
      </c>
      <c r="I440" s="50" t="s">
        <v>38</v>
      </c>
      <c r="J440" s="15">
        <v>4.5999999999999999E-2</v>
      </c>
      <c r="K440" s="15">
        <v>1.51894</v>
      </c>
      <c r="L440" s="15">
        <v>0.114644</v>
      </c>
      <c r="M440" s="27">
        <v>1.7700489999999999E-36</v>
      </c>
      <c r="N440" s="28">
        <v>7</v>
      </c>
      <c r="O440" s="29">
        <v>23275585</v>
      </c>
      <c r="P440" s="29">
        <v>23314727</v>
      </c>
      <c r="Q440" s="29" t="s">
        <v>28</v>
      </c>
      <c r="R440" s="30" t="s">
        <v>1077</v>
      </c>
    </row>
    <row r="441" spans="1:18" x14ac:dyDescent="0.2">
      <c r="A441" s="50" t="s">
        <v>39</v>
      </c>
      <c r="B441" s="50" t="s">
        <v>1077</v>
      </c>
      <c r="C441" s="50" t="s">
        <v>1078</v>
      </c>
      <c r="D441" s="26" t="s">
        <v>36</v>
      </c>
      <c r="E441" s="40">
        <v>7</v>
      </c>
      <c r="F441" s="50" t="s">
        <v>1080</v>
      </c>
      <c r="G441" s="50">
        <v>23272144</v>
      </c>
      <c r="H441" s="50" t="s">
        <v>27</v>
      </c>
      <c r="I441" s="50" t="s">
        <v>26</v>
      </c>
      <c r="J441" s="15">
        <v>0.27200000000000002</v>
      </c>
      <c r="K441" s="15">
        <v>-0.28682829999999998</v>
      </c>
      <c r="L441" s="15">
        <v>4.9526819999999999E-2</v>
      </c>
      <c r="M441" s="27">
        <v>9.9146929999999995E-9</v>
      </c>
      <c r="N441" s="28">
        <v>7</v>
      </c>
      <c r="O441" s="29">
        <v>23275585</v>
      </c>
      <c r="P441" s="29">
        <v>23314727</v>
      </c>
      <c r="Q441" s="29" t="s">
        <v>28</v>
      </c>
      <c r="R441" s="30" t="s">
        <v>1077</v>
      </c>
    </row>
    <row r="442" spans="1:18" x14ac:dyDescent="0.2">
      <c r="A442" s="50" t="s">
        <v>21</v>
      </c>
      <c r="B442" s="31" t="s">
        <v>1081</v>
      </c>
      <c r="C442" s="50" t="s">
        <v>1082</v>
      </c>
      <c r="D442" s="26" t="s">
        <v>36</v>
      </c>
      <c r="E442" s="40">
        <v>19</v>
      </c>
      <c r="F442" s="50" t="s">
        <v>1083</v>
      </c>
      <c r="G442" s="50">
        <v>41328516</v>
      </c>
      <c r="H442" s="50" t="s">
        <v>27</v>
      </c>
      <c r="I442" s="50" t="s">
        <v>26</v>
      </c>
      <c r="J442" s="15">
        <v>0.112</v>
      </c>
      <c r="K442" s="15">
        <v>1.150345</v>
      </c>
      <c r="L442" s="15">
        <v>7.1449390000000002E-2</v>
      </c>
      <c r="M442" s="27">
        <v>6.060854E-51</v>
      </c>
      <c r="N442" s="28">
        <v>19</v>
      </c>
      <c r="O442" s="29">
        <v>41277552</v>
      </c>
      <c r="P442" s="29">
        <v>41283395</v>
      </c>
      <c r="Q442" s="29" t="s">
        <v>28</v>
      </c>
      <c r="R442" s="30" t="s">
        <v>1081</v>
      </c>
    </row>
    <row r="443" spans="1:18" x14ac:dyDescent="0.2">
      <c r="A443" s="50" t="s">
        <v>21</v>
      </c>
      <c r="B443" s="50" t="s">
        <v>1084</v>
      </c>
      <c r="C443" s="50" t="s">
        <v>1085</v>
      </c>
      <c r="D443" s="26" t="s">
        <v>36</v>
      </c>
      <c r="E443" s="40">
        <v>9</v>
      </c>
      <c r="F443" s="50" t="s">
        <v>1086</v>
      </c>
      <c r="G443" s="50">
        <v>100147434</v>
      </c>
      <c r="H443" s="50" t="s">
        <v>33</v>
      </c>
      <c r="I443" s="50" t="s">
        <v>38</v>
      </c>
      <c r="J443" s="15">
        <v>0.47299999999999998</v>
      </c>
      <c r="K443" s="15">
        <v>-0.35426950000000001</v>
      </c>
      <c r="L443" s="15">
        <v>5.1258119999999997E-2</v>
      </c>
      <c r="M443" s="27">
        <v>9.5828460000000006E-12</v>
      </c>
      <c r="N443" s="28">
        <v>9</v>
      </c>
      <c r="O443" s="29">
        <v>99791960</v>
      </c>
      <c r="P443" s="29">
        <v>99801925</v>
      </c>
      <c r="Q443" s="29" t="s">
        <v>59</v>
      </c>
      <c r="R443" s="30" t="s">
        <v>1084</v>
      </c>
    </row>
    <row r="444" spans="1:18" x14ac:dyDescent="0.2">
      <c r="A444" s="50" t="s">
        <v>21</v>
      </c>
      <c r="B444" s="50" t="s">
        <v>1087</v>
      </c>
      <c r="C444" s="50" t="s">
        <v>1088</v>
      </c>
      <c r="D444" s="26" t="s">
        <v>36</v>
      </c>
      <c r="E444" s="40">
        <v>12</v>
      </c>
      <c r="F444" s="50" t="s">
        <v>1089</v>
      </c>
      <c r="G444" s="50">
        <v>6549061</v>
      </c>
      <c r="H444" s="50" t="s">
        <v>27</v>
      </c>
      <c r="I444" s="50" t="s">
        <v>33</v>
      </c>
      <c r="J444" s="15">
        <v>0.46899999999999997</v>
      </c>
      <c r="K444" s="15">
        <v>0.5238545</v>
      </c>
      <c r="L444" s="15">
        <v>4.788415E-2</v>
      </c>
      <c r="M444" s="27">
        <v>4.1145289999999999E-26</v>
      </c>
      <c r="N444" s="28">
        <v>12</v>
      </c>
      <c r="O444" s="29">
        <v>6554032</v>
      </c>
      <c r="P444" s="29">
        <v>6560884</v>
      </c>
      <c r="Q444" s="29" t="s">
        <v>28</v>
      </c>
      <c r="R444" s="30" t="s">
        <v>1087</v>
      </c>
    </row>
    <row r="445" spans="1:18" x14ac:dyDescent="0.2">
      <c r="A445" s="50" t="s">
        <v>54</v>
      </c>
      <c r="B445" s="50" t="s">
        <v>1087</v>
      </c>
      <c r="C445" s="50" t="s">
        <v>1088</v>
      </c>
      <c r="D445" s="26" t="s">
        <v>36</v>
      </c>
      <c r="E445" s="40">
        <v>12</v>
      </c>
      <c r="F445" s="50" t="s">
        <v>1090</v>
      </c>
      <c r="G445" s="50">
        <v>6554628</v>
      </c>
      <c r="H445" s="50" t="s">
        <v>27</v>
      </c>
      <c r="I445" s="50" t="s">
        <v>26</v>
      </c>
      <c r="J445" s="15">
        <v>0.14899999999999999</v>
      </c>
      <c r="K445" s="15">
        <v>0.45539649999999998</v>
      </c>
      <c r="L445" s="15">
        <v>7.2713260000000002E-2</v>
      </c>
      <c r="M445" s="27">
        <v>6.0722100000000001E-10</v>
      </c>
      <c r="N445" s="28">
        <v>12</v>
      </c>
      <c r="O445" s="29">
        <v>6554032</v>
      </c>
      <c r="P445" s="29">
        <v>6560884</v>
      </c>
      <c r="Q445" s="29" t="s">
        <v>28</v>
      </c>
      <c r="R445" s="30" t="s">
        <v>1087</v>
      </c>
    </row>
    <row r="446" spans="1:18" x14ac:dyDescent="0.2">
      <c r="A446" s="50" t="s">
        <v>39</v>
      </c>
      <c r="B446" s="50" t="s">
        <v>1087</v>
      </c>
      <c r="C446" s="50" t="s">
        <v>1088</v>
      </c>
      <c r="D446" s="26" t="s">
        <v>36</v>
      </c>
      <c r="E446" s="40">
        <v>12</v>
      </c>
      <c r="F446" s="50" t="s">
        <v>1091</v>
      </c>
      <c r="G446" s="50">
        <v>6589165</v>
      </c>
      <c r="H446" s="50" t="s">
        <v>27</v>
      </c>
      <c r="I446" s="50" t="s">
        <v>26</v>
      </c>
      <c r="J446" s="15">
        <v>0.17599999999999999</v>
      </c>
      <c r="K446" s="15">
        <v>-0.4433395</v>
      </c>
      <c r="L446" s="15">
        <v>6.975017E-2</v>
      </c>
      <c r="M446" s="27">
        <v>3.4168399999999999E-10</v>
      </c>
      <c r="N446" s="28">
        <v>12</v>
      </c>
      <c r="O446" s="29">
        <v>6554032</v>
      </c>
      <c r="P446" s="29">
        <v>6560884</v>
      </c>
      <c r="Q446" s="29" t="s">
        <v>28</v>
      </c>
      <c r="R446" s="30" t="s">
        <v>1087</v>
      </c>
    </row>
    <row r="447" spans="1:18" x14ac:dyDescent="0.2">
      <c r="A447" s="50" t="s">
        <v>21</v>
      </c>
      <c r="B447" s="50" t="s">
        <v>1092</v>
      </c>
      <c r="C447" s="50" t="s">
        <v>1093</v>
      </c>
      <c r="D447" s="26" t="s">
        <v>36</v>
      </c>
      <c r="E447" s="40">
        <v>10</v>
      </c>
      <c r="F447" s="50" t="s">
        <v>1094</v>
      </c>
      <c r="G447" s="50">
        <v>135084232</v>
      </c>
      <c r="H447" s="50" t="s">
        <v>33</v>
      </c>
      <c r="I447" s="50" t="s">
        <v>1095</v>
      </c>
      <c r="J447" s="15">
        <v>4.9000000000000002E-2</v>
      </c>
      <c r="K447" s="15">
        <v>1.10995</v>
      </c>
      <c r="L447" s="15">
        <v>0.1103175</v>
      </c>
      <c r="M447" s="27">
        <v>1.517634E-22</v>
      </c>
      <c r="N447" s="28">
        <v>10</v>
      </c>
      <c r="O447" s="29">
        <v>135075906</v>
      </c>
      <c r="P447" s="29">
        <v>135090372</v>
      </c>
      <c r="Q447" s="29" t="s">
        <v>59</v>
      </c>
      <c r="R447" s="30" t="s">
        <v>1096</v>
      </c>
    </row>
    <row r="448" spans="1:18" x14ac:dyDescent="0.2">
      <c r="A448" s="50" t="s">
        <v>21</v>
      </c>
      <c r="B448" s="50" t="s">
        <v>1097</v>
      </c>
      <c r="C448" s="50" t="s">
        <v>1098</v>
      </c>
      <c r="D448" s="26" t="s">
        <v>36</v>
      </c>
      <c r="E448" s="40">
        <v>6</v>
      </c>
      <c r="F448" s="50" t="s">
        <v>1099</v>
      </c>
      <c r="G448" s="50">
        <v>86115282</v>
      </c>
      <c r="H448" s="50" t="s">
        <v>33</v>
      </c>
      <c r="I448" s="50" t="s">
        <v>26</v>
      </c>
      <c r="J448" s="15">
        <v>0.16</v>
      </c>
      <c r="K448" s="15">
        <v>-0.70521590000000001</v>
      </c>
      <c r="L448" s="15">
        <v>6.913068E-2</v>
      </c>
      <c r="M448" s="27">
        <v>4.2533310000000002E-23</v>
      </c>
      <c r="N448" s="28">
        <v>6</v>
      </c>
      <c r="O448" s="29">
        <v>86159301</v>
      </c>
      <c r="P448" s="29">
        <v>86205509</v>
      </c>
      <c r="Q448" s="29" t="s">
        <v>28</v>
      </c>
      <c r="R448" s="30" t="s">
        <v>1100</v>
      </c>
    </row>
    <row r="449" spans="1:18" x14ac:dyDescent="0.2">
      <c r="A449" s="50" t="s">
        <v>21</v>
      </c>
      <c r="B449" s="50" t="s">
        <v>1101</v>
      </c>
      <c r="C449" s="50" t="s">
        <v>1102</v>
      </c>
      <c r="D449" s="26" t="s">
        <v>36</v>
      </c>
      <c r="E449" s="40">
        <v>6</v>
      </c>
      <c r="F449" s="50" t="s">
        <v>1103</v>
      </c>
      <c r="G449" s="50">
        <v>170586939</v>
      </c>
      <c r="H449" s="50" t="s">
        <v>27</v>
      </c>
      <c r="I449" s="50" t="s">
        <v>33</v>
      </c>
      <c r="J449" s="15">
        <v>0.04</v>
      </c>
      <c r="K449" s="15">
        <v>0.86619789999999997</v>
      </c>
      <c r="L449" s="15">
        <v>0.1246646</v>
      </c>
      <c r="M449" s="27">
        <v>7.4907669999999999E-12</v>
      </c>
      <c r="N449" s="28">
        <v>6</v>
      </c>
      <c r="O449" s="29">
        <v>170591293</v>
      </c>
      <c r="P449" s="29">
        <v>170615653</v>
      </c>
      <c r="Q449" s="29" t="s">
        <v>59</v>
      </c>
      <c r="R449" s="30" t="s">
        <v>1101</v>
      </c>
    </row>
    <row r="450" spans="1:18" x14ac:dyDescent="0.2">
      <c r="A450" s="50" t="s">
        <v>21</v>
      </c>
      <c r="B450" s="50" t="s">
        <v>1101</v>
      </c>
      <c r="C450" s="50" t="s">
        <v>1102</v>
      </c>
      <c r="D450" s="26" t="s">
        <v>24</v>
      </c>
      <c r="E450" s="40">
        <v>11</v>
      </c>
      <c r="F450" s="50" t="s">
        <v>1104</v>
      </c>
      <c r="G450" s="50">
        <v>7587141</v>
      </c>
      <c r="H450" s="50" t="s">
        <v>27</v>
      </c>
      <c r="I450" s="50" t="s">
        <v>26</v>
      </c>
      <c r="J450" s="15">
        <v>3.2000000000000001E-2</v>
      </c>
      <c r="K450" s="15">
        <v>-0.77548070000000002</v>
      </c>
      <c r="L450" s="15">
        <v>0.13661129999999999</v>
      </c>
      <c r="M450" s="27">
        <v>1.9011480000000001E-8</v>
      </c>
      <c r="N450" s="28">
        <v>6</v>
      </c>
      <c r="O450" s="29">
        <v>170591293</v>
      </c>
      <c r="P450" s="29">
        <v>170615653</v>
      </c>
      <c r="Q450" s="29" t="s">
        <v>59</v>
      </c>
      <c r="R450" s="30" t="s">
        <v>1101</v>
      </c>
    </row>
    <row r="451" spans="1:18" x14ac:dyDescent="0.2">
      <c r="A451" s="50" t="s">
        <v>21</v>
      </c>
      <c r="B451" s="50" t="s">
        <v>1105</v>
      </c>
      <c r="C451" s="50" t="s">
        <v>1106</v>
      </c>
      <c r="D451" s="26" t="s">
        <v>24</v>
      </c>
      <c r="E451" s="40">
        <v>10</v>
      </c>
      <c r="F451" s="50" t="s">
        <v>1107</v>
      </c>
      <c r="G451" s="50">
        <v>23264221</v>
      </c>
      <c r="H451" s="50" t="s">
        <v>38</v>
      </c>
      <c r="I451" s="50" t="s">
        <v>33</v>
      </c>
      <c r="J451" s="15">
        <v>0.24</v>
      </c>
      <c r="K451" s="15">
        <v>0.33717819999999998</v>
      </c>
      <c r="L451" s="15">
        <v>6.0055249999999998E-2</v>
      </c>
      <c r="M451" s="27">
        <v>2.6911060000000001E-8</v>
      </c>
      <c r="N451" s="28">
        <v>4</v>
      </c>
      <c r="O451" s="29">
        <v>15937191</v>
      </c>
      <c r="P451" s="29">
        <v>15940363</v>
      </c>
      <c r="Q451" s="29" t="s">
        <v>59</v>
      </c>
      <c r="R451" s="30" t="s">
        <v>1108</v>
      </c>
    </row>
    <row r="452" spans="1:18" x14ac:dyDescent="0.2">
      <c r="A452" s="50" t="s">
        <v>39</v>
      </c>
      <c r="B452" s="50" t="s">
        <v>1109</v>
      </c>
      <c r="C452" s="50" t="s">
        <v>1110</v>
      </c>
      <c r="D452" s="26" t="s">
        <v>36</v>
      </c>
      <c r="E452" s="40">
        <v>4</v>
      </c>
      <c r="F452" s="50" t="s">
        <v>1111</v>
      </c>
      <c r="G452" s="50">
        <v>186997767</v>
      </c>
      <c r="H452" s="50" t="s">
        <v>27</v>
      </c>
      <c r="I452" s="50" t="s">
        <v>33</v>
      </c>
      <c r="J452" s="15">
        <v>0.14499999999999999</v>
      </c>
      <c r="K452" s="15">
        <v>-0.74620379999999997</v>
      </c>
      <c r="L452" s="15">
        <v>3.9168460000000002E-2</v>
      </c>
      <c r="M452" s="27">
        <v>2.2789059999999998E-67</v>
      </c>
      <c r="N452" s="28">
        <v>4</v>
      </c>
      <c r="O452" s="29">
        <v>186990305</v>
      </c>
      <c r="P452" s="29">
        <v>187009223</v>
      </c>
      <c r="Q452" s="29" t="s">
        <v>28</v>
      </c>
      <c r="R452" s="30" t="s">
        <v>1109</v>
      </c>
    </row>
    <row r="453" spans="1:18" x14ac:dyDescent="0.2">
      <c r="A453" s="50" t="s">
        <v>21</v>
      </c>
      <c r="B453" s="50" t="s">
        <v>1109</v>
      </c>
      <c r="C453" s="50" t="s">
        <v>1110</v>
      </c>
      <c r="D453" s="26" t="s">
        <v>36</v>
      </c>
      <c r="E453" s="40">
        <v>4</v>
      </c>
      <c r="F453" s="50" t="s">
        <v>1112</v>
      </c>
      <c r="G453" s="50">
        <v>187009014</v>
      </c>
      <c r="H453" s="50" t="s">
        <v>33</v>
      </c>
      <c r="I453" s="50" t="s">
        <v>26</v>
      </c>
      <c r="J453" s="15">
        <v>0.36299999999999999</v>
      </c>
      <c r="K453" s="15">
        <v>-1.188418</v>
      </c>
      <c r="L453" s="15">
        <v>3.2624140000000003E-2</v>
      </c>
      <c r="M453" s="27">
        <v>3.6974949999999999E-174</v>
      </c>
      <c r="N453" s="28">
        <v>4</v>
      </c>
      <c r="O453" s="29">
        <v>186990305</v>
      </c>
      <c r="P453" s="29">
        <v>187009223</v>
      </c>
      <c r="Q453" s="29" t="s">
        <v>28</v>
      </c>
      <c r="R453" s="30" t="s">
        <v>1109</v>
      </c>
    </row>
    <row r="454" spans="1:18" s="31" customFormat="1" x14ac:dyDescent="0.2">
      <c r="A454" s="50" t="s">
        <v>21</v>
      </c>
      <c r="B454" s="50" t="s">
        <v>1113</v>
      </c>
      <c r="C454" s="50" t="s">
        <v>1114</v>
      </c>
      <c r="D454" s="26" t="s">
        <v>36</v>
      </c>
      <c r="E454" s="40">
        <v>10</v>
      </c>
      <c r="F454" s="50" t="s">
        <v>1115</v>
      </c>
      <c r="G454" s="50">
        <v>43354941</v>
      </c>
      <c r="H454" s="50" t="s">
        <v>27</v>
      </c>
      <c r="I454" s="50" t="s">
        <v>38</v>
      </c>
      <c r="J454" s="15">
        <v>0.28100000000000003</v>
      </c>
      <c r="K454" s="15">
        <v>0.46914299999999998</v>
      </c>
      <c r="L454" s="15">
        <v>5.6147160000000002E-2</v>
      </c>
      <c r="M454" s="27">
        <v>2.7316059999999998E-16</v>
      </c>
      <c r="N454" s="28">
        <v>10</v>
      </c>
      <c r="O454" s="29">
        <v>43572474</v>
      </c>
      <c r="P454" s="29">
        <v>43625799</v>
      </c>
      <c r="Q454" s="29" t="s">
        <v>28</v>
      </c>
      <c r="R454" s="30" t="s">
        <v>1113</v>
      </c>
    </row>
    <row r="455" spans="1:18" s="31" customFormat="1" x14ac:dyDescent="0.2">
      <c r="A455" s="50" t="s">
        <v>39</v>
      </c>
      <c r="B455" s="50" t="s">
        <v>1113</v>
      </c>
      <c r="C455" s="50" t="s">
        <v>1114</v>
      </c>
      <c r="D455" s="26" t="s">
        <v>36</v>
      </c>
      <c r="E455" s="40">
        <v>10</v>
      </c>
      <c r="F455" s="50" t="s">
        <v>1116</v>
      </c>
      <c r="G455" s="50">
        <v>43603735</v>
      </c>
      <c r="H455" s="50" t="s">
        <v>27</v>
      </c>
      <c r="I455" s="50" t="s">
        <v>26</v>
      </c>
      <c r="J455" s="15">
        <v>0.26300000000000001</v>
      </c>
      <c r="K455" s="15">
        <v>-0.31603019999999998</v>
      </c>
      <c r="L455" s="15">
        <v>5.6911459999999997E-2</v>
      </c>
      <c r="M455" s="27">
        <v>3.7847029999999998E-8</v>
      </c>
      <c r="N455" s="28">
        <v>10</v>
      </c>
      <c r="O455" s="29">
        <v>43572474</v>
      </c>
      <c r="P455" s="29">
        <v>43625799</v>
      </c>
      <c r="Q455" s="29" t="s">
        <v>28</v>
      </c>
      <c r="R455" s="30" t="s">
        <v>1113</v>
      </c>
    </row>
    <row r="456" spans="1:18" s="31" customFormat="1" x14ac:dyDescent="0.2">
      <c r="A456" s="50" t="s">
        <v>21</v>
      </c>
      <c r="B456" s="50" t="s">
        <v>1117</v>
      </c>
      <c r="C456" s="50" t="s">
        <v>1118</v>
      </c>
      <c r="D456" s="26" t="s">
        <v>36</v>
      </c>
      <c r="E456" s="40">
        <v>13</v>
      </c>
      <c r="F456" s="50" t="s">
        <v>1119</v>
      </c>
      <c r="G456" s="50">
        <v>24154459</v>
      </c>
      <c r="H456" s="50" t="s">
        <v>27</v>
      </c>
      <c r="I456" s="50" t="s">
        <v>1120</v>
      </c>
      <c r="J456" s="15">
        <v>0.316</v>
      </c>
      <c r="K456" s="15">
        <v>0.38666129999999999</v>
      </c>
      <c r="L456" s="15">
        <v>5.2500070000000003E-2</v>
      </c>
      <c r="M456" s="27">
        <v>4.2840509999999999E-13</v>
      </c>
      <c r="N456" s="28">
        <v>13</v>
      </c>
      <c r="O456" s="29">
        <v>24144508</v>
      </c>
      <c r="P456" s="29">
        <v>24250243</v>
      </c>
      <c r="Q456" s="29" t="s">
        <v>28</v>
      </c>
      <c r="R456" s="30" t="s">
        <v>1117</v>
      </c>
    </row>
    <row r="457" spans="1:18" s="31" customFormat="1" x14ac:dyDescent="0.2">
      <c r="A457" s="50" t="s">
        <v>21</v>
      </c>
      <c r="B457" s="50" t="s">
        <v>1121</v>
      </c>
      <c r="C457" s="50" t="s">
        <v>1122</v>
      </c>
      <c r="D457" s="26" t="s">
        <v>36</v>
      </c>
      <c r="E457" s="40">
        <v>1</v>
      </c>
      <c r="F457" s="50" t="s">
        <v>1123</v>
      </c>
      <c r="G457" s="50">
        <v>152391567</v>
      </c>
      <c r="H457" s="50" t="s">
        <v>27</v>
      </c>
      <c r="I457" s="50" t="s">
        <v>26</v>
      </c>
      <c r="J457" s="15">
        <v>9.2999999999999999E-2</v>
      </c>
      <c r="K457" s="15">
        <v>-0.95348619999999995</v>
      </c>
      <c r="L457" s="15">
        <v>8.4233489999999994E-2</v>
      </c>
      <c r="M457" s="27">
        <v>1.0611750000000001E-27</v>
      </c>
      <c r="N457" s="28">
        <v>1</v>
      </c>
      <c r="O457" s="29">
        <v>152381718</v>
      </c>
      <c r="P457" s="29">
        <v>152386739</v>
      </c>
      <c r="Q457" s="29" t="s">
        <v>59</v>
      </c>
      <c r="R457" s="30" t="s">
        <v>1121</v>
      </c>
    </row>
    <row r="458" spans="1:18" s="31" customFormat="1" x14ac:dyDescent="0.2">
      <c r="A458" s="50" t="s">
        <v>21</v>
      </c>
      <c r="B458" s="50" t="s">
        <v>1124</v>
      </c>
      <c r="C458" s="50" t="s">
        <v>1125</v>
      </c>
      <c r="D458" s="26" t="s">
        <v>36</v>
      </c>
      <c r="E458" s="40">
        <v>14</v>
      </c>
      <c r="F458" s="50" t="s">
        <v>1126</v>
      </c>
      <c r="G458" s="50">
        <v>96182616</v>
      </c>
      <c r="H458" s="50" t="s">
        <v>33</v>
      </c>
      <c r="I458" s="50" t="s">
        <v>27</v>
      </c>
      <c r="J458" s="15">
        <v>0.34799999999999998</v>
      </c>
      <c r="K458" s="15">
        <v>-0.30919960000000002</v>
      </c>
      <c r="L458" s="15">
        <v>5.264837E-2</v>
      </c>
      <c r="M458" s="27">
        <v>6.1970749999999999E-9</v>
      </c>
      <c r="N458" s="28">
        <v>14</v>
      </c>
      <c r="O458" s="29">
        <v>96176303</v>
      </c>
      <c r="P458" s="29">
        <v>96180533</v>
      </c>
      <c r="Q458" s="29" t="s">
        <v>59</v>
      </c>
      <c r="R458" s="30" t="s">
        <v>1124</v>
      </c>
    </row>
    <row r="459" spans="1:18" s="31" customFormat="1" x14ac:dyDescent="0.2">
      <c r="A459" s="50" t="s">
        <v>21</v>
      </c>
      <c r="B459" s="50" t="s">
        <v>1127</v>
      </c>
      <c r="C459" s="50" t="s">
        <v>1128</v>
      </c>
      <c r="D459" s="26" t="s">
        <v>36</v>
      </c>
      <c r="E459" s="40">
        <v>1</v>
      </c>
      <c r="F459" s="50" t="s">
        <v>1129</v>
      </c>
      <c r="G459" s="50">
        <v>145716763</v>
      </c>
      <c r="H459" s="50" t="s">
        <v>27</v>
      </c>
      <c r="I459" s="50" t="s">
        <v>26</v>
      </c>
      <c r="J459" s="15">
        <v>0.4</v>
      </c>
      <c r="K459" s="15">
        <v>-0.4931856</v>
      </c>
      <c r="L459" s="15">
        <v>5.0999170000000003E-2</v>
      </c>
      <c r="M459" s="27">
        <v>4.9554729999999997E-21</v>
      </c>
      <c r="N459" s="28">
        <v>1</v>
      </c>
      <c r="O459" s="29">
        <v>145695797</v>
      </c>
      <c r="P459" s="29">
        <v>145715614</v>
      </c>
      <c r="Q459" s="29" t="s">
        <v>59</v>
      </c>
      <c r="R459" s="30" t="s">
        <v>1127</v>
      </c>
    </row>
    <row r="460" spans="1:18" x14ac:dyDescent="0.2">
      <c r="A460" s="50" t="s">
        <v>21</v>
      </c>
      <c r="B460" s="50" t="s">
        <v>1130</v>
      </c>
      <c r="C460" s="50" t="s">
        <v>1131</v>
      </c>
      <c r="D460" s="26" t="s">
        <v>24</v>
      </c>
      <c r="E460" s="40">
        <v>17</v>
      </c>
      <c r="F460" s="50" t="s">
        <v>1132</v>
      </c>
      <c r="G460" s="50">
        <v>34309051</v>
      </c>
      <c r="H460" s="50" t="s">
        <v>27</v>
      </c>
      <c r="I460" s="50" t="s">
        <v>33</v>
      </c>
      <c r="J460" s="15">
        <v>0.23400000000000001</v>
      </c>
      <c r="K460" s="15">
        <v>-0.35260530000000001</v>
      </c>
      <c r="L460" s="15">
        <v>6.3685800000000001E-2</v>
      </c>
      <c r="M460" s="27">
        <v>4.140633E-8</v>
      </c>
      <c r="N460" s="28">
        <v>1</v>
      </c>
      <c r="O460" s="29">
        <v>1146705</v>
      </c>
      <c r="P460" s="29">
        <v>1149518</v>
      </c>
      <c r="Q460" s="29" t="s">
        <v>59</v>
      </c>
      <c r="R460" s="30" t="s">
        <v>1130</v>
      </c>
    </row>
    <row r="461" spans="1:18" x14ac:dyDescent="0.2">
      <c r="A461" s="50" t="s">
        <v>54</v>
      </c>
      <c r="B461" s="50" t="s">
        <v>1133</v>
      </c>
      <c r="C461" s="50" t="s">
        <v>1134</v>
      </c>
      <c r="D461" s="26" t="s">
        <v>36</v>
      </c>
      <c r="E461" s="40">
        <v>6</v>
      </c>
      <c r="F461" s="50" t="s">
        <v>1135</v>
      </c>
      <c r="G461" s="50">
        <v>31402666</v>
      </c>
      <c r="H461" s="50" t="s">
        <v>38</v>
      </c>
      <c r="I461" s="50" t="s">
        <v>1136</v>
      </c>
      <c r="J461" s="15">
        <v>0.246</v>
      </c>
      <c r="K461" s="15">
        <v>0.53083800000000003</v>
      </c>
      <c r="L461" s="15">
        <v>4.9527769999999999E-2</v>
      </c>
      <c r="M461" s="27">
        <v>8.8548219999999999E-25</v>
      </c>
      <c r="N461" s="28">
        <v>6</v>
      </c>
      <c r="O461" s="29">
        <v>31367560</v>
      </c>
      <c r="P461" s="29">
        <v>31383092</v>
      </c>
      <c r="Q461" s="29" t="s">
        <v>28</v>
      </c>
      <c r="R461" s="30" t="s">
        <v>1137</v>
      </c>
    </row>
    <row r="462" spans="1:18" x14ac:dyDescent="0.2">
      <c r="A462" s="50" t="s">
        <v>21</v>
      </c>
      <c r="B462" s="31" t="s">
        <v>1133</v>
      </c>
      <c r="C462" s="50" t="s">
        <v>1134</v>
      </c>
      <c r="D462" s="26" t="s">
        <v>36</v>
      </c>
      <c r="E462" s="40">
        <v>6</v>
      </c>
      <c r="F462" s="50" t="s">
        <v>1138</v>
      </c>
      <c r="G462" s="50">
        <v>31410524</v>
      </c>
      <c r="H462" s="50" t="s">
        <v>38</v>
      </c>
      <c r="I462" s="50" t="s">
        <v>33</v>
      </c>
      <c r="J462" s="15">
        <v>0.34499999999999997</v>
      </c>
      <c r="K462" s="15">
        <v>-1.055418</v>
      </c>
      <c r="L462" s="15">
        <v>5.3892700000000002E-2</v>
      </c>
      <c r="M462" s="27">
        <v>2.0581309999999998E-67</v>
      </c>
      <c r="N462" s="28">
        <v>6</v>
      </c>
      <c r="O462" s="29">
        <v>31367560</v>
      </c>
      <c r="P462" s="29">
        <v>31383092</v>
      </c>
      <c r="Q462" s="29" t="s">
        <v>28</v>
      </c>
      <c r="R462" s="30" t="s">
        <v>1137</v>
      </c>
    </row>
    <row r="463" spans="1:18" x14ac:dyDescent="0.2">
      <c r="A463" s="50" t="s">
        <v>39</v>
      </c>
      <c r="B463" s="31" t="s">
        <v>1133</v>
      </c>
      <c r="C463" s="50" t="s">
        <v>1134</v>
      </c>
      <c r="D463" s="26" t="s">
        <v>36</v>
      </c>
      <c r="E463" s="40">
        <v>6</v>
      </c>
      <c r="F463" s="50" t="s">
        <v>1139</v>
      </c>
      <c r="G463" s="50">
        <v>31416990</v>
      </c>
      <c r="H463" s="50" t="s">
        <v>27</v>
      </c>
      <c r="I463" s="50" t="s">
        <v>33</v>
      </c>
      <c r="J463" s="15">
        <v>6.0999999999999999E-2</v>
      </c>
      <c r="K463" s="15">
        <v>-1.2482740000000001</v>
      </c>
      <c r="L463" s="15">
        <v>8.9289049999999995E-2</v>
      </c>
      <c r="M463" s="27">
        <v>5.4119209999999999E-39</v>
      </c>
      <c r="N463" s="28">
        <v>6</v>
      </c>
      <c r="O463" s="29">
        <v>31367560</v>
      </c>
      <c r="P463" s="29">
        <v>31383092</v>
      </c>
      <c r="Q463" s="29" t="s">
        <v>28</v>
      </c>
      <c r="R463" s="30" t="s">
        <v>1137</v>
      </c>
    </row>
    <row r="464" spans="1:18" ht="16" customHeight="1" x14ac:dyDescent="0.2">
      <c r="A464" s="50" t="s">
        <v>21</v>
      </c>
      <c r="B464" s="50" t="s">
        <v>1140</v>
      </c>
      <c r="C464" s="50" t="s">
        <v>1141</v>
      </c>
      <c r="D464" s="26" t="s">
        <v>36</v>
      </c>
      <c r="E464" s="40">
        <v>8</v>
      </c>
      <c r="F464" s="50" t="s">
        <v>1142</v>
      </c>
      <c r="G464" s="50">
        <v>134080313</v>
      </c>
      <c r="H464" s="50" t="s">
        <v>38</v>
      </c>
      <c r="I464" s="50" t="s">
        <v>33</v>
      </c>
      <c r="J464" s="15">
        <v>0.29899999999999999</v>
      </c>
      <c r="K464" s="15">
        <v>0.54067350000000003</v>
      </c>
      <c r="L464" s="15">
        <v>5.4649580000000003E-2</v>
      </c>
      <c r="M464" s="27">
        <v>6.8739679999999997E-22</v>
      </c>
      <c r="N464" s="28">
        <v>8</v>
      </c>
      <c r="O464" s="29">
        <v>134203281</v>
      </c>
      <c r="P464" s="29">
        <v>134242587</v>
      </c>
      <c r="Q464" s="29" t="s">
        <v>28</v>
      </c>
      <c r="R464" s="30" t="s">
        <v>1143</v>
      </c>
    </row>
    <row r="465" spans="1:18" s="31" customFormat="1" x14ac:dyDescent="0.2">
      <c r="A465" s="50" t="s">
        <v>39</v>
      </c>
      <c r="B465" s="50" t="s">
        <v>1140</v>
      </c>
      <c r="C465" s="50" t="s">
        <v>1141</v>
      </c>
      <c r="D465" s="26" t="s">
        <v>36</v>
      </c>
      <c r="E465" s="40">
        <v>8</v>
      </c>
      <c r="F465" s="50" t="s">
        <v>1144</v>
      </c>
      <c r="G465" s="50">
        <v>134199776</v>
      </c>
      <c r="H465" s="50" t="s">
        <v>33</v>
      </c>
      <c r="I465" s="50" t="s">
        <v>38</v>
      </c>
      <c r="J465" s="15">
        <v>0.36099999999999999</v>
      </c>
      <c r="K465" s="15">
        <v>-0.39912570000000003</v>
      </c>
      <c r="L465" s="15">
        <v>4.8117300000000002E-2</v>
      </c>
      <c r="M465" s="27">
        <v>4.3916049999999998E-16</v>
      </c>
      <c r="N465" s="28">
        <v>8</v>
      </c>
      <c r="O465" s="29">
        <v>134203281</v>
      </c>
      <c r="P465" s="29">
        <v>134242587</v>
      </c>
      <c r="Q465" s="29" t="s">
        <v>28</v>
      </c>
      <c r="R465" s="30" t="s">
        <v>1143</v>
      </c>
    </row>
    <row r="466" spans="1:18" s="31" customFormat="1" x14ac:dyDescent="0.2">
      <c r="A466" s="31" t="s">
        <v>21</v>
      </c>
      <c r="B466" s="31" t="s">
        <v>1140</v>
      </c>
      <c r="C466" s="31" t="s">
        <v>1141</v>
      </c>
      <c r="D466" s="26" t="s">
        <v>24</v>
      </c>
      <c r="E466" s="41">
        <v>8</v>
      </c>
      <c r="F466" s="31" t="s">
        <v>1145</v>
      </c>
      <c r="G466" s="31">
        <v>136541703</v>
      </c>
      <c r="H466" s="31" t="s">
        <v>26</v>
      </c>
      <c r="I466" s="31" t="s">
        <v>27</v>
      </c>
      <c r="J466" s="32">
        <v>0.01</v>
      </c>
      <c r="K466" s="32">
        <v>-1.3462289999999999</v>
      </c>
      <c r="L466" s="32">
        <v>0.2266338</v>
      </c>
      <c r="M466" s="33">
        <v>4.1947550000000002E-9</v>
      </c>
      <c r="N466" s="34">
        <v>8</v>
      </c>
      <c r="O466" s="35">
        <v>134203281</v>
      </c>
      <c r="P466" s="35">
        <v>134242587</v>
      </c>
      <c r="Q466" s="35" t="s">
        <v>28</v>
      </c>
      <c r="R466" s="36" t="s">
        <v>1143</v>
      </c>
    </row>
    <row r="467" spans="1:18" x14ac:dyDescent="0.2">
      <c r="A467" s="50" t="s">
        <v>21</v>
      </c>
      <c r="B467" s="50" t="s">
        <v>1146</v>
      </c>
      <c r="C467" s="50" t="s">
        <v>1147</v>
      </c>
      <c r="D467" s="26" t="s">
        <v>36</v>
      </c>
      <c r="E467" s="40">
        <v>2</v>
      </c>
      <c r="F467" s="50" t="s">
        <v>1148</v>
      </c>
      <c r="G467" s="50">
        <v>71060936</v>
      </c>
      <c r="H467" s="50" t="s">
        <v>33</v>
      </c>
      <c r="I467" s="50" t="s">
        <v>26</v>
      </c>
      <c r="J467" s="15">
        <v>0.30499999999999999</v>
      </c>
      <c r="K467" s="15">
        <v>0.53481129999999999</v>
      </c>
      <c r="L467" s="15">
        <v>5.409684E-2</v>
      </c>
      <c r="M467" s="27">
        <v>7.3356740000000004E-22</v>
      </c>
      <c r="N467" s="28">
        <v>2</v>
      </c>
      <c r="O467" s="29">
        <v>71057344</v>
      </c>
      <c r="P467" s="29">
        <v>71062952</v>
      </c>
      <c r="Q467" s="29" t="s">
        <v>59</v>
      </c>
      <c r="R467" s="30" t="s">
        <v>1146</v>
      </c>
    </row>
    <row r="468" spans="1:18" x14ac:dyDescent="0.2">
      <c r="A468" s="50" t="s">
        <v>39</v>
      </c>
      <c r="B468" s="31" t="s">
        <v>1146</v>
      </c>
      <c r="C468" s="50" t="s">
        <v>1147</v>
      </c>
      <c r="D468" s="26" t="s">
        <v>36</v>
      </c>
      <c r="E468" s="40">
        <v>2</v>
      </c>
      <c r="F468" s="50" t="s">
        <v>1149</v>
      </c>
      <c r="G468" s="50">
        <v>71114941</v>
      </c>
      <c r="H468" s="50" t="s">
        <v>38</v>
      </c>
      <c r="I468" s="50" t="s">
        <v>26</v>
      </c>
      <c r="J468" s="15">
        <v>3.6999999999999998E-2</v>
      </c>
      <c r="K468" s="15">
        <v>0.76361310000000004</v>
      </c>
      <c r="L468" s="15">
        <v>0.1317335</v>
      </c>
      <c r="M468" s="27">
        <v>9.6194990000000002E-9</v>
      </c>
      <c r="N468" s="28">
        <v>2</v>
      </c>
      <c r="O468" s="29">
        <v>71057344</v>
      </c>
      <c r="P468" s="29">
        <v>71062952</v>
      </c>
      <c r="Q468" s="29" t="s">
        <v>59</v>
      </c>
      <c r="R468" s="30" t="s">
        <v>1146</v>
      </c>
    </row>
    <row r="469" spans="1:18" x14ac:dyDescent="0.2">
      <c r="A469" s="50" t="s">
        <v>39</v>
      </c>
      <c r="B469" s="50" t="s">
        <v>1150</v>
      </c>
      <c r="C469" s="50" t="s">
        <v>1151</v>
      </c>
      <c r="D469" s="26" t="s">
        <v>36</v>
      </c>
      <c r="E469" s="40">
        <v>21</v>
      </c>
      <c r="F469" s="50" t="s">
        <v>1152</v>
      </c>
      <c r="G469" s="50">
        <v>45645307</v>
      </c>
      <c r="H469" s="50" t="s">
        <v>33</v>
      </c>
      <c r="I469" s="50" t="s">
        <v>38</v>
      </c>
      <c r="J469" s="15">
        <v>0.24</v>
      </c>
      <c r="K469" s="15">
        <v>0.41177039999999998</v>
      </c>
      <c r="L469" s="15">
        <v>5.9942570000000001E-2</v>
      </c>
      <c r="M469" s="27">
        <v>1.267503E-11</v>
      </c>
      <c r="N469" s="28">
        <v>21</v>
      </c>
      <c r="O469" s="29">
        <v>45642873</v>
      </c>
      <c r="P469" s="29">
        <v>45660849</v>
      </c>
      <c r="Q469" s="29" t="s">
        <v>59</v>
      </c>
      <c r="R469" s="30" t="s">
        <v>1150</v>
      </c>
    </row>
    <row r="470" spans="1:18" x14ac:dyDescent="0.2">
      <c r="A470" s="50" t="s">
        <v>21</v>
      </c>
      <c r="B470" s="50" t="s">
        <v>1150</v>
      </c>
      <c r="C470" s="50" t="s">
        <v>1151</v>
      </c>
      <c r="D470" s="26" t="s">
        <v>36</v>
      </c>
      <c r="E470" s="40">
        <v>21</v>
      </c>
      <c r="F470" s="50" t="s">
        <v>1153</v>
      </c>
      <c r="G470" s="50">
        <v>45660835</v>
      </c>
      <c r="H470" s="50" t="s">
        <v>27</v>
      </c>
      <c r="I470" s="50" t="s">
        <v>33</v>
      </c>
      <c r="J470" s="15">
        <v>0.42199999999999999</v>
      </c>
      <c r="K470" s="15">
        <v>-0.43965749999999998</v>
      </c>
      <c r="L470" s="15">
        <v>5.1488560000000003E-2</v>
      </c>
      <c r="M470" s="27">
        <v>6.4380790000000004E-17</v>
      </c>
      <c r="N470" s="28">
        <v>21</v>
      </c>
      <c r="O470" s="29">
        <v>45642873</v>
      </c>
      <c r="P470" s="29">
        <v>45660849</v>
      </c>
      <c r="Q470" s="29" t="s">
        <v>59</v>
      </c>
      <c r="R470" s="30" t="s">
        <v>1150</v>
      </c>
    </row>
    <row r="471" spans="1:18" x14ac:dyDescent="0.2">
      <c r="A471" s="50" t="s">
        <v>21</v>
      </c>
      <c r="B471" s="50" t="s">
        <v>1154</v>
      </c>
      <c r="C471" s="50" t="s">
        <v>1155</v>
      </c>
      <c r="D471" s="26" t="s">
        <v>24</v>
      </c>
      <c r="E471" s="40">
        <v>4</v>
      </c>
      <c r="F471" s="50" t="s">
        <v>1156</v>
      </c>
      <c r="G471" s="50">
        <v>154850427</v>
      </c>
      <c r="H471" s="50" t="s">
        <v>27</v>
      </c>
      <c r="I471" s="50" t="s">
        <v>33</v>
      </c>
      <c r="J471" s="15">
        <v>0.185</v>
      </c>
      <c r="K471" s="15">
        <v>0.46532869999999998</v>
      </c>
      <c r="L471" s="15">
        <v>6.8661410000000006E-2</v>
      </c>
      <c r="M471" s="27">
        <v>2.3269710000000001E-11</v>
      </c>
      <c r="N471" s="28">
        <v>5</v>
      </c>
      <c r="O471" s="29">
        <v>135468533</v>
      </c>
      <c r="P471" s="29">
        <v>135524435</v>
      </c>
      <c r="Q471" s="29" t="s">
        <v>28</v>
      </c>
      <c r="R471" s="30" t="s">
        <v>1157</v>
      </c>
    </row>
    <row r="472" spans="1:18" x14ac:dyDescent="0.2">
      <c r="A472" s="50" t="s">
        <v>21</v>
      </c>
      <c r="B472" s="50" t="s">
        <v>1158</v>
      </c>
      <c r="C472" s="50" t="s">
        <v>1159</v>
      </c>
      <c r="D472" s="26" t="s">
        <v>24</v>
      </c>
      <c r="E472" s="40">
        <v>5</v>
      </c>
      <c r="F472" s="50" t="s">
        <v>30</v>
      </c>
      <c r="G472" s="50">
        <v>176836532</v>
      </c>
      <c r="H472" s="50" t="s">
        <v>27</v>
      </c>
      <c r="I472" s="50" t="s">
        <v>26</v>
      </c>
      <c r="J472" s="15">
        <v>0.36399999999999999</v>
      </c>
      <c r="K472" s="15">
        <v>0.35066720000000001</v>
      </c>
      <c r="L472" s="15">
        <v>5.5790930000000002E-2</v>
      </c>
      <c r="M472" s="27">
        <v>5.2844479999999997E-10</v>
      </c>
      <c r="N472" s="28">
        <v>11</v>
      </c>
      <c r="O472" s="29">
        <v>130318868</v>
      </c>
      <c r="P472" s="29">
        <v>130346536</v>
      </c>
      <c r="Q472" s="29" t="s">
        <v>28</v>
      </c>
      <c r="R472" s="30" t="s">
        <v>1160</v>
      </c>
    </row>
    <row r="473" spans="1:18" x14ac:dyDescent="0.2">
      <c r="A473" s="50" t="s">
        <v>39</v>
      </c>
      <c r="B473" s="50" t="s">
        <v>1158</v>
      </c>
      <c r="C473" s="50" t="s">
        <v>1159</v>
      </c>
      <c r="D473" s="26" t="s">
        <v>24</v>
      </c>
      <c r="E473" s="40">
        <v>5</v>
      </c>
      <c r="F473" s="50" t="s">
        <v>1161</v>
      </c>
      <c r="G473" s="50">
        <v>81083081</v>
      </c>
      <c r="H473" s="50" t="s">
        <v>38</v>
      </c>
      <c r="I473" s="50" t="s">
        <v>26</v>
      </c>
      <c r="J473" s="15">
        <v>0.109</v>
      </c>
      <c r="K473" s="15">
        <v>0.4955331</v>
      </c>
      <c r="L473" s="15">
        <v>8.4983829999999996E-2</v>
      </c>
      <c r="M473" s="27">
        <v>7.9017830000000005E-9</v>
      </c>
      <c r="N473" s="28">
        <v>11</v>
      </c>
      <c r="O473" s="29">
        <v>130318868</v>
      </c>
      <c r="P473" s="29">
        <v>130346536</v>
      </c>
      <c r="Q473" s="29" t="s">
        <v>28</v>
      </c>
      <c r="R473" s="30" t="s">
        <v>1160</v>
      </c>
    </row>
    <row r="474" spans="1:18" x14ac:dyDescent="0.2">
      <c r="A474" s="50" t="s">
        <v>54</v>
      </c>
      <c r="B474" s="50" t="s">
        <v>1162</v>
      </c>
      <c r="C474" s="50" t="s">
        <v>1163</v>
      </c>
      <c r="D474" s="26" t="s">
        <v>36</v>
      </c>
      <c r="E474" s="40">
        <v>19</v>
      </c>
      <c r="F474" s="50" t="s">
        <v>1164</v>
      </c>
      <c r="G474" s="50">
        <v>6582171</v>
      </c>
      <c r="H474" s="50" t="s">
        <v>38</v>
      </c>
      <c r="I474" s="50" t="s">
        <v>33</v>
      </c>
      <c r="J474" s="15">
        <v>0.501</v>
      </c>
      <c r="K474" s="15">
        <v>-0.25521240000000001</v>
      </c>
      <c r="L474" s="15">
        <v>4.3460850000000002E-2</v>
      </c>
      <c r="M474" s="27">
        <v>6.2297159999999998E-9</v>
      </c>
      <c r="N474" s="28">
        <v>19</v>
      </c>
      <c r="O474" s="29">
        <v>6583193</v>
      </c>
      <c r="P474" s="29">
        <v>6604114</v>
      </c>
      <c r="Q474" s="29" t="s">
        <v>59</v>
      </c>
      <c r="R474" s="30" t="s">
        <v>1162</v>
      </c>
    </row>
    <row r="475" spans="1:18" x14ac:dyDescent="0.2">
      <c r="A475" s="50" t="s">
        <v>39</v>
      </c>
      <c r="B475" s="50" t="s">
        <v>1162</v>
      </c>
      <c r="C475" s="50" t="s">
        <v>1163</v>
      </c>
      <c r="D475" s="26" t="s">
        <v>36</v>
      </c>
      <c r="E475" s="40">
        <v>19</v>
      </c>
      <c r="F475" s="50" t="s">
        <v>1165</v>
      </c>
      <c r="G475" s="50">
        <v>6586473</v>
      </c>
      <c r="H475" s="50" t="s">
        <v>27</v>
      </c>
      <c r="I475" s="50" t="s">
        <v>337</v>
      </c>
      <c r="J475" s="15">
        <v>0.105</v>
      </c>
      <c r="K475" s="15">
        <v>-0.60905620000000005</v>
      </c>
      <c r="L475" s="15">
        <v>6.9325010000000006E-2</v>
      </c>
      <c r="M475" s="27">
        <v>8.8900200000000007E-18</v>
      </c>
      <c r="N475" s="28">
        <v>19</v>
      </c>
      <c r="O475" s="29">
        <v>6583193</v>
      </c>
      <c r="P475" s="29">
        <v>6604114</v>
      </c>
      <c r="Q475" s="29" t="s">
        <v>59</v>
      </c>
      <c r="R475" s="30" t="s">
        <v>1162</v>
      </c>
    </row>
    <row r="476" spans="1:18" x14ac:dyDescent="0.2">
      <c r="A476" s="50" t="s">
        <v>21</v>
      </c>
      <c r="B476" s="50" t="s">
        <v>1162</v>
      </c>
      <c r="C476" s="50" t="s">
        <v>1163</v>
      </c>
      <c r="D476" s="26" t="s">
        <v>36</v>
      </c>
      <c r="E476" s="40">
        <v>19</v>
      </c>
      <c r="F476" s="50" t="s">
        <v>1166</v>
      </c>
      <c r="G476" s="50">
        <v>6611336</v>
      </c>
      <c r="H476" s="50" t="s">
        <v>26</v>
      </c>
      <c r="I476" s="50" t="s">
        <v>33</v>
      </c>
      <c r="J476" s="15">
        <v>0.40600000000000003</v>
      </c>
      <c r="K476" s="15">
        <v>-0.87048119999999995</v>
      </c>
      <c r="L476" s="15">
        <v>4.466241E-2</v>
      </c>
      <c r="M476" s="27">
        <v>6.5300790000000004E-70</v>
      </c>
      <c r="N476" s="28">
        <v>19</v>
      </c>
      <c r="O476" s="29">
        <v>6583193</v>
      </c>
      <c r="P476" s="29">
        <v>6604114</v>
      </c>
      <c r="Q476" s="29" t="s">
        <v>59</v>
      </c>
      <c r="R476" s="30" t="s">
        <v>1162</v>
      </c>
    </row>
    <row r="477" spans="1:18" x14ac:dyDescent="0.2">
      <c r="A477" s="50" t="s">
        <v>21</v>
      </c>
      <c r="B477" s="50" t="s">
        <v>1162</v>
      </c>
      <c r="C477" s="50" t="s">
        <v>1163</v>
      </c>
      <c r="D477" s="26" t="s">
        <v>24</v>
      </c>
      <c r="E477" s="40">
        <v>12</v>
      </c>
      <c r="F477" s="50" t="s">
        <v>1167</v>
      </c>
      <c r="G477" s="50">
        <v>57199354</v>
      </c>
      <c r="H477" s="50" t="s">
        <v>38</v>
      </c>
      <c r="I477" s="50" t="s">
        <v>33</v>
      </c>
      <c r="J477" s="15">
        <v>0.14099999999999999</v>
      </c>
      <c r="K477" s="15">
        <v>-0.4300543</v>
      </c>
      <c r="L477" s="15">
        <v>7.5703210000000007E-2</v>
      </c>
      <c r="M477" s="27">
        <v>1.8570180000000001E-8</v>
      </c>
      <c r="N477" s="28">
        <v>19</v>
      </c>
      <c r="O477" s="29">
        <v>6583193</v>
      </c>
      <c r="P477" s="29">
        <v>6604114</v>
      </c>
      <c r="Q477" s="29" t="s">
        <v>59</v>
      </c>
      <c r="R477" s="30" t="s">
        <v>1162</v>
      </c>
    </row>
    <row r="478" spans="1:18" x14ac:dyDescent="0.2">
      <c r="A478" s="50" t="s">
        <v>21</v>
      </c>
      <c r="B478" s="50" t="s">
        <v>1168</v>
      </c>
      <c r="C478" s="50" t="s">
        <v>1169</v>
      </c>
      <c r="D478" s="26" t="s">
        <v>36</v>
      </c>
      <c r="E478" s="40">
        <v>11</v>
      </c>
      <c r="F478" s="50" t="s">
        <v>1170</v>
      </c>
      <c r="G478" s="50">
        <v>71850156</v>
      </c>
      <c r="H478" s="50" t="s">
        <v>1171</v>
      </c>
      <c r="I478" s="50" t="s">
        <v>33</v>
      </c>
      <c r="J478" s="15">
        <v>0.14799999999999999</v>
      </c>
      <c r="K478" s="15">
        <v>1.4787539999999999</v>
      </c>
      <c r="L478" s="15">
        <v>5.2634199999999999E-2</v>
      </c>
      <c r="M478" s="27">
        <v>1.661489E-122</v>
      </c>
      <c r="N478" s="28">
        <v>11</v>
      </c>
      <c r="O478" s="29">
        <v>71825914</v>
      </c>
      <c r="P478" s="29">
        <v>71850936</v>
      </c>
      <c r="Q478" s="29" t="s">
        <v>28</v>
      </c>
      <c r="R478" s="30" t="s">
        <v>1172</v>
      </c>
    </row>
    <row r="479" spans="1:18" x14ac:dyDescent="0.2">
      <c r="A479" s="50" t="s">
        <v>21</v>
      </c>
      <c r="B479" s="50" t="s">
        <v>1173</v>
      </c>
      <c r="C479" s="50" t="s">
        <v>1174</v>
      </c>
      <c r="D479" s="26" t="s">
        <v>36</v>
      </c>
      <c r="E479" s="40">
        <v>5</v>
      </c>
      <c r="F479" s="50" t="s">
        <v>1175</v>
      </c>
      <c r="G479" s="50">
        <v>180057293</v>
      </c>
      <c r="H479" s="50" t="s">
        <v>33</v>
      </c>
      <c r="I479" s="50" t="s">
        <v>38</v>
      </c>
      <c r="J479" s="15">
        <v>0.14199999999999999</v>
      </c>
      <c r="K479" s="15">
        <v>-0.42485279999999997</v>
      </c>
      <c r="L479" s="15">
        <v>7.4733010000000002E-2</v>
      </c>
      <c r="M479" s="27">
        <v>1.8134590000000002E-8</v>
      </c>
      <c r="N479" s="28">
        <v>5</v>
      </c>
      <c r="O479" s="29">
        <v>180028505</v>
      </c>
      <c r="P479" s="29">
        <v>180076624</v>
      </c>
      <c r="Q479" s="29" t="s">
        <v>59</v>
      </c>
      <c r="R479" s="30" t="s">
        <v>1176</v>
      </c>
    </row>
    <row r="480" spans="1:18" x14ac:dyDescent="0.2">
      <c r="A480" s="50" t="s">
        <v>21</v>
      </c>
      <c r="B480" s="50" t="s">
        <v>1173</v>
      </c>
      <c r="C480" s="50" t="s">
        <v>1174</v>
      </c>
      <c r="D480" s="26" t="s">
        <v>24</v>
      </c>
      <c r="E480" s="40">
        <v>3</v>
      </c>
      <c r="F480" s="50" t="s">
        <v>251</v>
      </c>
      <c r="G480" s="50">
        <v>98416900</v>
      </c>
      <c r="H480" s="50" t="s">
        <v>38</v>
      </c>
      <c r="I480" s="50" t="s">
        <v>26</v>
      </c>
      <c r="J480" s="15">
        <v>0.47199999999999998</v>
      </c>
      <c r="K480" s="15">
        <v>-0.64027129999999999</v>
      </c>
      <c r="L480" s="15">
        <v>4.6933839999999998E-2</v>
      </c>
      <c r="M480" s="27">
        <v>2.2649340000000001E-38</v>
      </c>
      <c r="N480" s="28">
        <v>5</v>
      </c>
      <c r="O480" s="29">
        <v>180028505</v>
      </c>
      <c r="P480" s="29">
        <v>180076624</v>
      </c>
      <c r="Q480" s="29" t="s">
        <v>59</v>
      </c>
      <c r="R480" s="30" t="s">
        <v>1176</v>
      </c>
    </row>
    <row r="481" spans="1:18" x14ac:dyDescent="0.2">
      <c r="A481" s="50" t="s">
        <v>21</v>
      </c>
      <c r="B481" s="50" t="s">
        <v>1177</v>
      </c>
      <c r="C481" s="50" t="s">
        <v>1178</v>
      </c>
      <c r="D481" s="26" t="s">
        <v>36</v>
      </c>
      <c r="E481" s="40">
        <v>19</v>
      </c>
      <c r="F481" s="50" t="s">
        <v>1179</v>
      </c>
      <c r="G481" s="50">
        <v>9120884</v>
      </c>
      <c r="H481" s="50" t="s">
        <v>26</v>
      </c>
      <c r="I481" s="50" t="s">
        <v>27</v>
      </c>
      <c r="J481" s="15">
        <v>0.10299999999999999</v>
      </c>
      <c r="K481" s="15">
        <v>-0.4721283</v>
      </c>
      <c r="L481" s="15">
        <v>8.5095539999999997E-2</v>
      </c>
      <c r="M481" s="27">
        <v>3.8848900000000001E-8</v>
      </c>
      <c r="N481" s="28">
        <v>19</v>
      </c>
      <c r="O481" s="29">
        <v>8959519</v>
      </c>
      <c r="P481" s="29">
        <v>9092018</v>
      </c>
      <c r="Q481" s="29" t="s">
        <v>59</v>
      </c>
      <c r="R481" s="30" t="s">
        <v>1180</v>
      </c>
    </row>
    <row r="482" spans="1:18" x14ac:dyDescent="0.2">
      <c r="A482" s="50" t="s">
        <v>21</v>
      </c>
      <c r="B482" s="50" t="s">
        <v>1177</v>
      </c>
      <c r="C482" s="50" t="s">
        <v>1178</v>
      </c>
      <c r="D482" s="26" t="s">
        <v>24</v>
      </c>
      <c r="E482" s="40">
        <v>2</v>
      </c>
      <c r="F482" s="50" t="s">
        <v>1181</v>
      </c>
      <c r="G482" s="50">
        <v>242730565</v>
      </c>
      <c r="H482" s="50" t="s">
        <v>27</v>
      </c>
      <c r="I482" s="50" t="s">
        <v>26</v>
      </c>
      <c r="J482" s="15">
        <v>0.14000000000000001</v>
      </c>
      <c r="K482" s="15">
        <v>-0.61520940000000002</v>
      </c>
      <c r="L482" s="15">
        <v>7.1574310000000002E-2</v>
      </c>
      <c r="M482" s="27">
        <v>4.104303E-17</v>
      </c>
      <c r="N482" s="28">
        <v>19</v>
      </c>
      <c r="O482" s="29">
        <v>8959519</v>
      </c>
      <c r="P482" s="29">
        <v>9092018</v>
      </c>
      <c r="Q482" s="29" t="s">
        <v>59</v>
      </c>
      <c r="R482" s="30" t="s">
        <v>1180</v>
      </c>
    </row>
    <row r="483" spans="1:18" x14ac:dyDescent="0.2">
      <c r="A483" s="50" t="s">
        <v>21</v>
      </c>
      <c r="B483" s="50" t="s">
        <v>1182</v>
      </c>
      <c r="C483" s="50" t="s">
        <v>1183</v>
      </c>
      <c r="D483" s="26" t="s">
        <v>36</v>
      </c>
      <c r="E483" s="40">
        <v>12</v>
      </c>
      <c r="F483" s="50" t="s">
        <v>1184</v>
      </c>
      <c r="G483" s="50">
        <v>65347875</v>
      </c>
      <c r="H483" s="50" t="s">
        <v>27</v>
      </c>
      <c r="I483" s="50" t="s">
        <v>33</v>
      </c>
      <c r="J483" s="15">
        <v>0.36</v>
      </c>
      <c r="K483" s="15">
        <v>-0.29211219999999999</v>
      </c>
      <c r="L483" s="15">
        <v>5.1953539999999999E-2</v>
      </c>
      <c r="M483" s="27">
        <v>2.5732570000000001E-8</v>
      </c>
      <c r="N483" s="28">
        <v>12</v>
      </c>
      <c r="O483" s="29">
        <v>65444405</v>
      </c>
      <c r="P483" s="29">
        <v>65515346</v>
      </c>
      <c r="Q483" s="29" t="s">
        <v>59</v>
      </c>
      <c r="R483" s="30" t="s">
        <v>1185</v>
      </c>
    </row>
    <row r="484" spans="1:18" x14ac:dyDescent="0.2">
      <c r="A484" s="50" t="s">
        <v>21</v>
      </c>
      <c r="B484" s="50" t="s">
        <v>1182</v>
      </c>
      <c r="C484" s="50" t="s">
        <v>1183</v>
      </c>
      <c r="D484" s="26" t="s">
        <v>24</v>
      </c>
      <c r="E484" s="40">
        <v>12</v>
      </c>
      <c r="F484" s="50" t="s">
        <v>1186</v>
      </c>
      <c r="G484" s="50">
        <v>573594</v>
      </c>
      <c r="H484" s="50" t="s">
        <v>27</v>
      </c>
      <c r="I484" s="50" t="s">
        <v>26</v>
      </c>
      <c r="J484" s="15">
        <v>0.39900000000000002</v>
      </c>
      <c r="K484" s="15">
        <v>0.32911689999999999</v>
      </c>
      <c r="L484" s="15">
        <v>4.882628E-2</v>
      </c>
      <c r="M484" s="27">
        <v>2.9558899999999998E-11</v>
      </c>
      <c r="N484" s="28">
        <v>12</v>
      </c>
      <c r="O484" s="29">
        <v>65444405</v>
      </c>
      <c r="P484" s="29">
        <v>65515346</v>
      </c>
      <c r="Q484" s="29" t="s">
        <v>59</v>
      </c>
      <c r="R484" s="30" t="s">
        <v>1185</v>
      </c>
    </row>
    <row r="485" spans="1:18" x14ac:dyDescent="0.2">
      <c r="A485" s="50" t="s">
        <v>21</v>
      </c>
      <c r="B485" s="50" t="s">
        <v>1187</v>
      </c>
      <c r="C485" s="50" t="s">
        <v>1188</v>
      </c>
      <c r="D485" s="26" t="s">
        <v>36</v>
      </c>
      <c r="E485" s="40">
        <v>14</v>
      </c>
      <c r="F485" s="50" t="s">
        <v>1189</v>
      </c>
      <c r="G485" s="50">
        <v>25100247</v>
      </c>
      <c r="H485" s="50" t="s">
        <v>33</v>
      </c>
      <c r="I485" s="50" t="s">
        <v>38</v>
      </c>
      <c r="J485" s="15">
        <v>0.19</v>
      </c>
      <c r="K485" s="15">
        <v>-0.47555310000000001</v>
      </c>
      <c r="L485" s="15">
        <v>6.4929479999999998E-2</v>
      </c>
      <c r="M485" s="27">
        <v>5.7052380000000005E-13</v>
      </c>
      <c r="N485" s="28">
        <v>14</v>
      </c>
      <c r="O485" s="29">
        <v>25100159</v>
      </c>
      <c r="P485" s="29">
        <v>25103473</v>
      </c>
      <c r="Q485" s="29" t="s">
        <v>59</v>
      </c>
      <c r="R485" s="30" t="s">
        <v>1187</v>
      </c>
    </row>
    <row r="486" spans="1:18" x14ac:dyDescent="0.2">
      <c r="A486" s="50" t="s">
        <v>21</v>
      </c>
      <c r="B486" s="50" t="s">
        <v>1190</v>
      </c>
      <c r="C486" s="50" t="s">
        <v>1191</v>
      </c>
      <c r="D486" s="26" t="s">
        <v>36</v>
      </c>
      <c r="E486" s="40">
        <v>1</v>
      </c>
      <c r="F486" s="50" t="s">
        <v>1192</v>
      </c>
      <c r="G486" s="50">
        <v>161678182</v>
      </c>
      <c r="H486" s="50" t="s">
        <v>26</v>
      </c>
      <c r="I486" s="50" t="s">
        <v>38</v>
      </c>
      <c r="J486" s="15">
        <v>0.06</v>
      </c>
      <c r="K486" s="15">
        <v>1.171527</v>
      </c>
      <c r="L486" s="15">
        <v>0.1014311</v>
      </c>
      <c r="M486" s="27">
        <v>1.118232E-28</v>
      </c>
      <c r="N486" s="37">
        <v>1</v>
      </c>
      <c r="O486" s="38">
        <v>161691352</v>
      </c>
      <c r="P486" s="38">
        <v>161697933</v>
      </c>
      <c r="Q486" s="38" t="s">
        <v>28</v>
      </c>
      <c r="R486" s="39" t="s">
        <v>1190</v>
      </c>
    </row>
  </sheetData>
  <autoFilter ref="A8:R486" xr:uid="{2676FE28-24FB-3147-A6DD-E3DAAAF1CE89}"/>
  <sortState xmlns:xlrd2="http://schemas.microsoft.com/office/spreadsheetml/2017/richdata2" ref="A9:O954">
    <sortCondition ref="E9:E954"/>
  </sortState>
  <mergeCells count="2">
    <mergeCell ref="A1:R1"/>
    <mergeCell ref="A3:R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32873-FA73-5143-BBBF-339D739207C0}">
  <dimension ref="A1:Q657"/>
  <sheetViews>
    <sheetView workbookViewId="0">
      <selection activeCell="L12" sqref="L12"/>
    </sheetView>
  </sheetViews>
  <sheetFormatPr baseColWidth="10" defaultColWidth="11" defaultRowHeight="16" x14ac:dyDescent="0.2"/>
  <sheetData>
    <row r="1" spans="1:17" x14ac:dyDescent="0.2">
      <c r="A1" t="s">
        <v>1193</v>
      </c>
      <c r="C1" t="s">
        <v>1193</v>
      </c>
      <c r="E1" s="1" t="s">
        <v>1194</v>
      </c>
      <c r="F1">
        <f>COUNTIF(E$1:E1,E1)</f>
        <v>1</v>
      </c>
      <c r="G1" s="2" t="s">
        <v>1195</v>
      </c>
      <c r="H1">
        <f>COUNTIF(G$1:G1,G1)</f>
        <v>1</v>
      </c>
    </row>
    <row r="2" spans="1:17" x14ac:dyDescent="0.2">
      <c r="A2" s="10">
        <v>1</v>
      </c>
      <c r="B2">
        <f>COUNTIF(A$1:A2,A2)</f>
        <v>1</v>
      </c>
      <c r="C2">
        <v>2</v>
      </c>
      <c r="D2">
        <f>COUNTIF(C$1:C2,C2)</f>
        <v>1</v>
      </c>
      <c r="E2" s="2" t="s">
        <v>1196</v>
      </c>
      <c r="F2">
        <f>COUNTIF(E$1:E2,E2)</f>
        <v>1</v>
      </c>
      <c r="G2" s="2" t="s">
        <v>1197</v>
      </c>
      <c r="H2">
        <f>COUNTIF(G$1:G2,G2)</f>
        <v>1</v>
      </c>
    </row>
    <row r="3" spans="1:17" x14ac:dyDescent="0.2">
      <c r="A3">
        <v>5</v>
      </c>
      <c r="B3">
        <f>COUNTIF(A$1:A3,A3)</f>
        <v>1</v>
      </c>
      <c r="C3">
        <v>2</v>
      </c>
      <c r="D3">
        <f>COUNTIF(C$1:C3,C3)</f>
        <v>2</v>
      </c>
      <c r="E3" s="3" t="s">
        <v>1198</v>
      </c>
      <c r="F3">
        <f>COUNTIF(E$1:E3,E3)</f>
        <v>1</v>
      </c>
      <c r="G3" s="7" t="s">
        <v>1197</v>
      </c>
      <c r="H3">
        <f>COUNTIF(G$1:G3,G3)</f>
        <v>2</v>
      </c>
    </row>
    <row r="4" spans="1:17" x14ac:dyDescent="0.2">
      <c r="A4">
        <v>6</v>
      </c>
      <c r="B4">
        <f>COUNTIF(A$1:A4,A4)</f>
        <v>1</v>
      </c>
      <c r="C4">
        <v>2</v>
      </c>
      <c r="D4">
        <f>COUNTIF(C$1:C4,C4)</f>
        <v>3</v>
      </c>
      <c r="E4" t="s">
        <v>1199</v>
      </c>
      <c r="F4">
        <f>COUNTIF(E$1:E4,E4)</f>
        <v>1</v>
      </c>
      <c r="G4" t="s">
        <v>1200</v>
      </c>
      <c r="H4">
        <f>COUNTIF(G$1:G4,G4)</f>
        <v>1</v>
      </c>
    </row>
    <row r="5" spans="1:17" x14ac:dyDescent="0.2">
      <c r="A5">
        <v>6</v>
      </c>
      <c r="B5">
        <f>COUNTIF(A$1:A5,A5)</f>
        <v>2</v>
      </c>
      <c r="C5" s="10">
        <v>2</v>
      </c>
      <c r="D5">
        <f>COUNTIF(C$1:C5,C5)</f>
        <v>4</v>
      </c>
      <c r="E5" t="s">
        <v>1201</v>
      </c>
      <c r="F5">
        <f>COUNTIF(E$1:E5,E5)</f>
        <v>1</v>
      </c>
      <c r="G5" s="2" t="s">
        <v>1202</v>
      </c>
      <c r="H5">
        <f>COUNTIF(G$1:G5,G5)</f>
        <v>1</v>
      </c>
    </row>
    <row r="6" spans="1:17" x14ac:dyDescent="0.2">
      <c r="A6">
        <v>6</v>
      </c>
      <c r="B6">
        <f>COUNTIF(A$1:A6,A6)</f>
        <v>3</v>
      </c>
      <c r="C6" s="10">
        <v>3</v>
      </c>
      <c r="D6">
        <f>COUNTIF(C$1:C6,C6)</f>
        <v>1</v>
      </c>
      <c r="E6" s="4" t="s">
        <v>1203</v>
      </c>
      <c r="F6">
        <f>COUNTIF(E$1:E6,E6)</f>
        <v>1</v>
      </c>
      <c r="G6" t="s">
        <v>1204</v>
      </c>
      <c r="H6">
        <f>COUNTIF(G$1:G6,G6)</f>
        <v>1</v>
      </c>
      <c r="K6">
        <f>COUNTIF(B:B,1)</f>
        <v>63</v>
      </c>
      <c r="M6">
        <f>COUNTIF(D:D,1)</f>
        <v>148</v>
      </c>
      <c r="O6">
        <f>COUNTIF(F:F,1)</f>
        <v>36</v>
      </c>
      <c r="Q6">
        <f>COUNTIF(H:H,1)</f>
        <v>31</v>
      </c>
    </row>
    <row r="7" spans="1:17" x14ac:dyDescent="0.2">
      <c r="A7">
        <v>6</v>
      </c>
      <c r="B7">
        <f>COUNTIF(A$1:A7,A7)</f>
        <v>4</v>
      </c>
      <c r="C7" s="10">
        <v>4</v>
      </c>
      <c r="D7">
        <f>COUNTIF(C$1:C7,C7)</f>
        <v>1</v>
      </c>
      <c r="E7" t="s">
        <v>1205</v>
      </c>
      <c r="F7">
        <f>COUNTIF(E$1:E7,E7)</f>
        <v>1</v>
      </c>
      <c r="G7" t="s">
        <v>1206</v>
      </c>
      <c r="H7">
        <f>COUNTIF(G$1:G7,G7)</f>
        <v>1</v>
      </c>
    </row>
    <row r="8" spans="1:17" x14ac:dyDescent="0.2">
      <c r="A8">
        <v>6</v>
      </c>
      <c r="B8">
        <f>COUNTIF(A$1:A8,A8)</f>
        <v>5</v>
      </c>
      <c r="C8">
        <v>5</v>
      </c>
      <c r="D8">
        <f>COUNTIF(C$1:C8,C8)</f>
        <v>1</v>
      </c>
      <c r="E8" t="s">
        <v>1207</v>
      </c>
      <c r="F8">
        <f>COUNTIF(E$1:E8,E8)</f>
        <v>1</v>
      </c>
      <c r="G8" t="s">
        <v>1206</v>
      </c>
      <c r="H8">
        <f>COUNTIF(G$1:G8,G8)</f>
        <v>2</v>
      </c>
    </row>
    <row r="9" spans="1:17" x14ac:dyDescent="0.2">
      <c r="A9" s="10">
        <v>6</v>
      </c>
      <c r="B9">
        <f>COUNTIF(A$1:A9,A9)</f>
        <v>6</v>
      </c>
      <c r="C9">
        <v>5</v>
      </c>
      <c r="D9">
        <f>COUNTIF(C$1:C9,C9)</f>
        <v>2</v>
      </c>
      <c r="E9" t="s">
        <v>1206</v>
      </c>
      <c r="F9">
        <f>COUNTIF(E$1:E9,E9)</f>
        <v>1</v>
      </c>
      <c r="G9" t="s">
        <v>1207</v>
      </c>
      <c r="H9">
        <f>COUNTIF(G$1:G9,G9)</f>
        <v>1</v>
      </c>
    </row>
    <row r="10" spans="1:17" x14ac:dyDescent="0.2">
      <c r="A10" s="10">
        <v>12</v>
      </c>
      <c r="B10">
        <f>COUNTIF(A$1:A10,A10)</f>
        <v>1</v>
      </c>
      <c r="C10" s="10">
        <v>5</v>
      </c>
      <c r="D10">
        <f>COUNTIF(C$1:C10,C10)</f>
        <v>3</v>
      </c>
      <c r="E10" s="5" t="s">
        <v>1208</v>
      </c>
      <c r="F10">
        <f>COUNTIF(E$1:E10,E10)</f>
        <v>1</v>
      </c>
      <c r="G10" s="2" t="s">
        <v>1209</v>
      </c>
      <c r="H10">
        <f>COUNTIF(G$1:G10,G10)</f>
        <v>1</v>
      </c>
      <c r="L10">
        <f>171</f>
        <v>171</v>
      </c>
    </row>
    <row r="11" spans="1:17" x14ac:dyDescent="0.2">
      <c r="A11" s="10">
        <v>13</v>
      </c>
      <c r="B11">
        <f>COUNTIF(A$1:A11,A11)</f>
        <v>1</v>
      </c>
      <c r="C11">
        <v>6</v>
      </c>
      <c r="D11">
        <f>COUNTIF(C$1:C11,C11)</f>
        <v>1</v>
      </c>
      <c r="E11" s="2" t="s">
        <v>1210</v>
      </c>
      <c r="F11">
        <f>COUNTIF(E$1:E11,E11)</f>
        <v>1</v>
      </c>
      <c r="G11" s="3" t="s">
        <v>1211</v>
      </c>
      <c r="H11">
        <f>COUNTIF(G$1:G11,G11)</f>
        <v>1</v>
      </c>
      <c r="L11">
        <f>M6+K6-L10</f>
        <v>40</v>
      </c>
    </row>
    <row r="12" spans="1:17" x14ac:dyDescent="0.2">
      <c r="A12">
        <v>14</v>
      </c>
      <c r="B12">
        <f>COUNTIF(A$1:A12,A12)</f>
        <v>1</v>
      </c>
      <c r="C12">
        <v>6</v>
      </c>
      <c r="D12">
        <f>COUNTIF(C$1:C12,C12)</f>
        <v>2</v>
      </c>
      <c r="E12" s="2" t="s">
        <v>1212</v>
      </c>
      <c r="F12">
        <f>COUNTIF(E$1:E12,E12)</f>
        <v>1</v>
      </c>
      <c r="G12" s="2" t="s">
        <v>1213</v>
      </c>
      <c r="H12">
        <f>COUNTIF(G$1:G12,G12)</f>
        <v>1</v>
      </c>
      <c r="L12" t="s">
        <v>1214</v>
      </c>
    </row>
    <row r="13" spans="1:17" x14ac:dyDescent="0.2">
      <c r="A13" s="10">
        <v>15</v>
      </c>
      <c r="B13">
        <f>COUNTIF(A$1:A13,A13)</f>
        <v>1</v>
      </c>
      <c r="C13">
        <v>6</v>
      </c>
      <c r="D13">
        <f>COUNTIF(C$1:C13,C13)</f>
        <v>3</v>
      </c>
      <c r="E13" t="s">
        <v>1215</v>
      </c>
      <c r="F13">
        <f>COUNTIF(E$1:E13,E13)</f>
        <v>1</v>
      </c>
      <c r="G13" t="s">
        <v>1216</v>
      </c>
      <c r="H13">
        <f>COUNTIF(G$1:G13,G13)</f>
        <v>1</v>
      </c>
    </row>
    <row r="14" spans="1:17" x14ac:dyDescent="0.2">
      <c r="A14" s="10">
        <v>16</v>
      </c>
      <c r="B14">
        <f>COUNTIF(A$1:A14,A14)</f>
        <v>1</v>
      </c>
      <c r="C14">
        <v>6</v>
      </c>
      <c r="D14">
        <f>COUNTIF(C$1:C14,C14)</f>
        <v>4</v>
      </c>
      <c r="E14" s="6" t="s">
        <v>1217</v>
      </c>
      <c r="F14">
        <f>COUNTIF(E$1:E14,E14)</f>
        <v>1</v>
      </c>
      <c r="G14" s="2" t="s">
        <v>1218</v>
      </c>
      <c r="H14">
        <f>COUNTIF(G$1:G14,G14)</f>
        <v>1</v>
      </c>
    </row>
    <row r="15" spans="1:17" x14ac:dyDescent="0.2">
      <c r="A15" s="2">
        <v>18</v>
      </c>
      <c r="B15">
        <f>COUNTIF(A$1:A15,A15)</f>
        <v>1</v>
      </c>
      <c r="C15">
        <v>6</v>
      </c>
      <c r="D15">
        <f>COUNTIF(C$1:C15,C15)</f>
        <v>5</v>
      </c>
      <c r="E15" s="1" t="s">
        <v>1219</v>
      </c>
      <c r="F15">
        <f>COUNTIF(E$1:E15,E15)</f>
        <v>1</v>
      </c>
      <c r="G15" s="2" t="s">
        <v>1220</v>
      </c>
      <c r="H15">
        <f>COUNTIF(G$1:G15,G15)</f>
        <v>1</v>
      </c>
      <c r="L15">
        <f>M6-K6</f>
        <v>85</v>
      </c>
    </row>
    <row r="16" spans="1:17" x14ac:dyDescent="0.2">
      <c r="A16" s="2">
        <v>18</v>
      </c>
      <c r="B16">
        <f>COUNTIF(A$1:A16,A16)</f>
        <v>2</v>
      </c>
      <c r="C16">
        <v>6</v>
      </c>
      <c r="D16">
        <f>COUNTIF(C$1:C16,C16)</f>
        <v>6</v>
      </c>
      <c r="E16" t="s">
        <v>1221</v>
      </c>
      <c r="F16">
        <f>COUNTIF(E$1:E16,E16)</f>
        <v>1</v>
      </c>
      <c r="G16" s="4" t="s">
        <v>1203</v>
      </c>
      <c r="H16">
        <f>COUNTIF(G$1:G16,G16)</f>
        <v>1</v>
      </c>
    </row>
    <row r="17" spans="1:8" x14ac:dyDescent="0.2">
      <c r="A17" s="1">
        <v>18</v>
      </c>
      <c r="B17">
        <f>COUNTIF(A$1:A17,A17)</f>
        <v>3</v>
      </c>
      <c r="C17" s="10">
        <v>7</v>
      </c>
      <c r="D17">
        <f>COUNTIF(C$1:C17,C17)</f>
        <v>1</v>
      </c>
      <c r="E17" s="2" t="s">
        <v>1220</v>
      </c>
      <c r="F17">
        <f>COUNTIF(E$1:E17,E17)</f>
        <v>1</v>
      </c>
      <c r="G17" s="2" t="s">
        <v>1203</v>
      </c>
      <c r="H17">
        <f>COUNTIF(G$1:G17,G17)</f>
        <v>2</v>
      </c>
    </row>
    <row r="18" spans="1:8" x14ac:dyDescent="0.2">
      <c r="A18" s="2">
        <v>18</v>
      </c>
      <c r="B18">
        <f>COUNTIF(A$1:A18,A18)</f>
        <v>4</v>
      </c>
      <c r="C18" s="10">
        <v>8</v>
      </c>
      <c r="D18">
        <f>COUNTIF(C$1:C18,C18)</f>
        <v>1</v>
      </c>
      <c r="E18" t="s">
        <v>1222</v>
      </c>
      <c r="F18">
        <f>COUNTIF(E$1:E18,E18)</f>
        <v>1</v>
      </c>
      <c r="G18" s="2" t="s">
        <v>1223</v>
      </c>
      <c r="H18">
        <f>COUNTIF(G$1:G18,G18)</f>
        <v>1</v>
      </c>
    </row>
    <row r="19" spans="1:8" x14ac:dyDescent="0.2">
      <c r="A19" s="2">
        <v>18</v>
      </c>
      <c r="B19">
        <f>COUNTIF(A$1:A19,A19)</f>
        <v>5</v>
      </c>
      <c r="C19" s="10">
        <v>9</v>
      </c>
      <c r="D19">
        <f>COUNTIF(C$1:C19,C19)</f>
        <v>1</v>
      </c>
      <c r="E19" t="s">
        <v>1206</v>
      </c>
      <c r="F19">
        <f>COUNTIF(E$1:E19,E19)</f>
        <v>2</v>
      </c>
      <c r="G19" s="2" t="s">
        <v>1224</v>
      </c>
      <c r="H19">
        <f>COUNTIF(G$1:G19,G19)</f>
        <v>1</v>
      </c>
    </row>
    <row r="20" spans="1:8" x14ac:dyDescent="0.2">
      <c r="A20" s="2">
        <v>18</v>
      </c>
      <c r="B20">
        <f>COUNTIF(A$1:A20,A20)</f>
        <v>6</v>
      </c>
      <c r="C20" s="10">
        <v>10</v>
      </c>
      <c r="D20">
        <f>COUNTIF(C$1:C20,C20)</f>
        <v>1</v>
      </c>
      <c r="E20" s="2" t="s">
        <v>1197</v>
      </c>
      <c r="F20">
        <f>COUNTIF(E$1:E20,E20)</f>
        <v>1</v>
      </c>
      <c r="G20" t="s">
        <v>1225</v>
      </c>
      <c r="H20">
        <f>COUNTIF(G$1:G20,G20)</f>
        <v>1</v>
      </c>
    </row>
    <row r="21" spans="1:8" x14ac:dyDescent="0.2">
      <c r="A21" s="2">
        <v>18</v>
      </c>
      <c r="B21">
        <f>COUNTIF(A$1:A21,A21)</f>
        <v>7</v>
      </c>
      <c r="C21">
        <v>11</v>
      </c>
      <c r="D21">
        <f>COUNTIF(C$1:C21,C21)</f>
        <v>1</v>
      </c>
      <c r="E21" s="7" t="s">
        <v>1197</v>
      </c>
      <c r="F21">
        <f>COUNTIF(E$1:E21,E21)</f>
        <v>2</v>
      </c>
      <c r="G21" s="9" t="s">
        <v>1226</v>
      </c>
      <c r="H21">
        <f>COUNTIF(G$1:G21,G21)</f>
        <v>1</v>
      </c>
    </row>
    <row r="22" spans="1:8" x14ac:dyDescent="0.2">
      <c r="A22" s="10">
        <v>18</v>
      </c>
      <c r="B22">
        <f>COUNTIF(A$1:A22,A22)</f>
        <v>8</v>
      </c>
      <c r="C22" s="10">
        <v>11</v>
      </c>
      <c r="D22">
        <f>COUNTIF(C$1:C22,C22)</f>
        <v>2</v>
      </c>
      <c r="E22" s="4" t="s">
        <v>1227</v>
      </c>
      <c r="F22">
        <f>COUNTIF(E$1:E22,E22)</f>
        <v>1</v>
      </c>
      <c r="G22" t="s">
        <v>1222</v>
      </c>
      <c r="H22">
        <f>COUNTIF(G$1:G22,G22)</f>
        <v>1</v>
      </c>
    </row>
    <row r="23" spans="1:8" x14ac:dyDescent="0.2">
      <c r="A23" s="10">
        <v>21</v>
      </c>
      <c r="B23">
        <f>COUNTIF(A$1:A23,A23)</f>
        <v>1</v>
      </c>
      <c r="C23" s="10">
        <v>14</v>
      </c>
      <c r="D23">
        <f>COUNTIF(C$1:C23,C23)</f>
        <v>1</v>
      </c>
      <c r="E23" s="2" t="s">
        <v>1195</v>
      </c>
      <c r="F23">
        <f>COUNTIF(E$1:E23,E23)</f>
        <v>1</v>
      </c>
      <c r="G23" s="2" t="s">
        <v>1212</v>
      </c>
      <c r="H23">
        <f>COUNTIF(G$1:G23,G23)</f>
        <v>1</v>
      </c>
    </row>
    <row r="24" spans="1:8" x14ac:dyDescent="0.2">
      <c r="A24" s="10">
        <v>23</v>
      </c>
      <c r="B24">
        <f>COUNTIF(A$1:A24,A24)</f>
        <v>1</v>
      </c>
      <c r="C24" s="9">
        <v>16</v>
      </c>
      <c r="D24">
        <f>COUNTIF(C$1:C24,C24)</f>
        <v>1</v>
      </c>
      <c r="E24" s="4" t="s">
        <v>1205</v>
      </c>
      <c r="F24">
        <f>COUNTIF(E$1:E24,E24)</f>
        <v>2</v>
      </c>
      <c r="G24" s="5" t="s">
        <v>1208</v>
      </c>
      <c r="H24">
        <f>COUNTIF(G$1:G24,G24)</f>
        <v>1</v>
      </c>
    </row>
    <row r="25" spans="1:8" x14ac:dyDescent="0.2">
      <c r="A25" s="10">
        <v>26</v>
      </c>
      <c r="B25">
        <f>COUNTIF(A$1:A25,A25)</f>
        <v>1</v>
      </c>
      <c r="C25" s="9">
        <v>16</v>
      </c>
      <c r="D25">
        <f>COUNTIF(C$1:C25,C25)</f>
        <v>2</v>
      </c>
      <c r="E25" s="2" t="s">
        <v>1224</v>
      </c>
      <c r="F25">
        <f>COUNTIF(E$1:E25,E25)</f>
        <v>1</v>
      </c>
      <c r="G25" t="s">
        <v>1205</v>
      </c>
      <c r="H25">
        <f>COUNTIF(G$1:G25,G25)</f>
        <v>1</v>
      </c>
    </row>
    <row r="26" spans="1:8" x14ac:dyDescent="0.2">
      <c r="A26" s="2">
        <v>27</v>
      </c>
      <c r="B26">
        <f>COUNTIF(A$1:A26,A26)</f>
        <v>1</v>
      </c>
      <c r="C26" s="9">
        <v>16</v>
      </c>
      <c r="D26">
        <f>COUNTIF(C$1:C26,C26)</f>
        <v>3</v>
      </c>
      <c r="E26" s="2" t="s">
        <v>1209</v>
      </c>
      <c r="F26">
        <f>COUNTIF(E$1:E26,E26)</f>
        <v>1</v>
      </c>
      <c r="G26" s="4" t="s">
        <v>1205</v>
      </c>
      <c r="H26">
        <f>COUNTIF(G$1:G26,G26)</f>
        <v>2</v>
      </c>
    </row>
    <row r="27" spans="1:8" x14ac:dyDescent="0.2">
      <c r="A27" s="2">
        <v>27</v>
      </c>
      <c r="B27">
        <f>COUNTIF(A$1:A27,A27)</f>
        <v>2</v>
      </c>
      <c r="C27" s="9">
        <v>16</v>
      </c>
      <c r="D27">
        <f>COUNTIF(C$1:C27,C27)</f>
        <v>4</v>
      </c>
      <c r="E27" s="2" t="s">
        <v>1228</v>
      </c>
      <c r="F27">
        <f>COUNTIF(E$1:E27,E27)</f>
        <v>1</v>
      </c>
      <c r="G27" s="2" t="s">
        <v>1210</v>
      </c>
      <c r="H27">
        <f>COUNTIF(G$1:G27,G27)</f>
        <v>1</v>
      </c>
    </row>
    <row r="28" spans="1:8" x14ac:dyDescent="0.2">
      <c r="A28" s="2">
        <v>27</v>
      </c>
      <c r="B28">
        <f>COUNTIF(A$1:A28,A28)</f>
        <v>3</v>
      </c>
      <c r="C28" s="9">
        <v>16</v>
      </c>
      <c r="D28">
        <f>COUNTIF(C$1:C28,C28)</f>
        <v>5</v>
      </c>
      <c r="E28" t="s">
        <v>1229</v>
      </c>
      <c r="F28">
        <f>COUNTIF(E$1:E28,E28)</f>
        <v>1</v>
      </c>
      <c r="G28" s="1" t="s">
        <v>1219</v>
      </c>
      <c r="H28">
        <f>COUNTIF(G$1:G28,G28)</f>
        <v>1</v>
      </c>
    </row>
    <row r="29" spans="1:8" x14ac:dyDescent="0.2">
      <c r="A29" s="2">
        <v>27</v>
      </c>
      <c r="B29">
        <f>COUNTIF(A$1:A29,A29)</f>
        <v>4</v>
      </c>
      <c r="C29" s="9">
        <v>16</v>
      </c>
      <c r="D29">
        <f>COUNTIF(C$1:C29,C29)</f>
        <v>6</v>
      </c>
      <c r="E29" s="8" t="s">
        <v>1194</v>
      </c>
      <c r="F29">
        <f>COUNTIF(E$1:E29,E29)</f>
        <v>2</v>
      </c>
      <c r="G29" s="2" t="s">
        <v>1228</v>
      </c>
      <c r="H29">
        <f>COUNTIF(G$1:G29,G29)</f>
        <v>1</v>
      </c>
    </row>
    <row r="30" spans="1:8" x14ac:dyDescent="0.2">
      <c r="A30" s="2">
        <v>27</v>
      </c>
      <c r="B30">
        <f>COUNTIF(A$1:A30,A30)</f>
        <v>5</v>
      </c>
      <c r="C30" s="2">
        <v>17</v>
      </c>
      <c r="D30">
        <f>COUNTIF(C$1:C30,C30)</f>
        <v>1</v>
      </c>
      <c r="E30" s="2" t="s">
        <v>1230</v>
      </c>
      <c r="F30">
        <f>COUNTIF(E$1:E30,E30)</f>
        <v>1</v>
      </c>
      <c r="G30" t="s">
        <v>1215</v>
      </c>
      <c r="H30">
        <f>COUNTIF(G$1:G30,G30)</f>
        <v>1</v>
      </c>
    </row>
    <row r="31" spans="1:8" x14ac:dyDescent="0.2">
      <c r="A31" s="2">
        <v>27</v>
      </c>
      <c r="B31">
        <f>COUNTIF(A$1:A31,A31)</f>
        <v>6</v>
      </c>
      <c r="C31" s="2">
        <v>17</v>
      </c>
      <c r="D31">
        <f>COUNTIF(C$1:C31,C31)</f>
        <v>2</v>
      </c>
      <c r="E31" s="2" t="s">
        <v>1202</v>
      </c>
      <c r="F31">
        <f>COUNTIF(E$1:E31,E31)</f>
        <v>1</v>
      </c>
      <c r="G31" s="2" t="s">
        <v>1230</v>
      </c>
      <c r="H31">
        <f>COUNTIF(G$1:G31,G31)</f>
        <v>1</v>
      </c>
    </row>
    <row r="32" spans="1:8" x14ac:dyDescent="0.2">
      <c r="A32" s="2">
        <v>29</v>
      </c>
      <c r="B32">
        <f>COUNTIF(A$1:A32,A32)</f>
        <v>1</v>
      </c>
      <c r="C32" s="10">
        <v>17</v>
      </c>
      <c r="D32">
        <f>COUNTIF(C$1:C32,C32)</f>
        <v>3</v>
      </c>
      <c r="E32" s="2" t="s">
        <v>1218</v>
      </c>
      <c r="F32">
        <f>COUNTIF(E$1:E32,E32)</f>
        <v>1</v>
      </c>
      <c r="G32" s="6" t="s">
        <v>1217</v>
      </c>
      <c r="H32">
        <f>COUNTIF(G$1:G32,G32)</f>
        <v>1</v>
      </c>
    </row>
    <row r="33" spans="1:8" x14ac:dyDescent="0.2">
      <c r="A33" s="2">
        <v>30</v>
      </c>
      <c r="B33">
        <f>COUNTIF(A$1:A33,A33)</f>
        <v>1</v>
      </c>
      <c r="C33" s="1">
        <v>18</v>
      </c>
      <c r="D33">
        <f>COUNTIF(C$1:C33,C33)</f>
        <v>1</v>
      </c>
      <c r="E33" t="s">
        <v>1204</v>
      </c>
      <c r="F33">
        <f>COUNTIF(E$1:E33,E33)</f>
        <v>1</v>
      </c>
      <c r="G33" s="4" t="s">
        <v>1227</v>
      </c>
      <c r="H33">
        <f>COUNTIF(G$1:G33,G33)</f>
        <v>1</v>
      </c>
    </row>
    <row r="34" spans="1:8" x14ac:dyDescent="0.2">
      <c r="A34">
        <v>33</v>
      </c>
      <c r="B34">
        <f>COUNTIF(A$1:A34,A34)</f>
        <v>1</v>
      </c>
      <c r="C34" s="1">
        <v>18</v>
      </c>
      <c r="D34">
        <f>COUNTIF(C$1:C34,C34)</f>
        <v>2</v>
      </c>
      <c r="E34" s="2" t="s">
        <v>1223</v>
      </c>
      <c r="F34">
        <f>COUNTIF(E$1:E34,E34)</f>
        <v>1</v>
      </c>
      <c r="G34" t="s">
        <v>1201</v>
      </c>
      <c r="H34">
        <f>COUNTIF(G$1:G34,G34)</f>
        <v>1</v>
      </c>
    </row>
    <row r="35" spans="1:8" x14ac:dyDescent="0.2">
      <c r="A35" s="10">
        <v>33</v>
      </c>
      <c r="B35">
        <f>COUNTIF(A$1:A35,A35)</f>
        <v>2</v>
      </c>
      <c r="C35" s="1">
        <v>18</v>
      </c>
      <c r="D35">
        <f>COUNTIF(C$1:C35,C35)</f>
        <v>3</v>
      </c>
      <c r="E35" s="3" t="s">
        <v>1211</v>
      </c>
      <c r="F35">
        <f>COUNTIF(E$1:E35,E35)</f>
        <v>1</v>
      </c>
      <c r="G35" t="s">
        <v>1221</v>
      </c>
      <c r="H35">
        <f>COUNTIF(G$1:G35,G35)</f>
        <v>1</v>
      </c>
    </row>
    <row r="36" spans="1:8" x14ac:dyDescent="0.2">
      <c r="A36">
        <v>35</v>
      </c>
      <c r="B36">
        <f>COUNTIF(A$1:A36,A36)</f>
        <v>1</v>
      </c>
      <c r="C36" s="1">
        <v>18</v>
      </c>
      <c r="D36">
        <f>COUNTIF(C$1:C36,C36)</f>
        <v>4</v>
      </c>
      <c r="E36" s="2" t="s">
        <v>1203</v>
      </c>
      <c r="F36">
        <f>COUNTIF(E$1:E36,E36)</f>
        <v>2</v>
      </c>
      <c r="H36">
        <f>COUNTIF(G$1:G36,G36)</f>
        <v>0</v>
      </c>
    </row>
    <row r="37" spans="1:8" x14ac:dyDescent="0.2">
      <c r="A37">
        <v>35</v>
      </c>
      <c r="B37">
        <f>COUNTIF(A$1:A37,A37)</f>
        <v>2</v>
      </c>
      <c r="C37" s="1">
        <v>18</v>
      </c>
      <c r="D37">
        <f>COUNTIF(C$1:C37,C37)</f>
        <v>5</v>
      </c>
      <c r="E37" s="2" t="s">
        <v>1213</v>
      </c>
      <c r="F37">
        <f>COUNTIF(E$1:E37,E37)</f>
        <v>1</v>
      </c>
      <c r="H37">
        <f>COUNTIF(G$1:G37,G37)</f>
        <v>0</v>
      </c>
    </row>
    <row r="38" spans="1:8" x14ac:dyDescent="0.2">
      <c r="A38">
        <v>37</v>
      </c>
      <c r="B38">
        <f>COUNTIF(A$1:A38,A38)</f>
        <v>1</v>
      </c>
      <c r="C38" s="1">
        <v>18</v>
      </c>
      <c r="D38">
        <f>COUNTIF(C$1:C38,C38)</f>
        <v>6</v>
      </c>
      <c r="E38" t="s">
        <v>1225</v>
      </c>
      <c r="F38">
        <f>COUNTIF(E$1:E38,E38)</f>
        <v>1</v>
      </c>
      <c r="H38">
        <f>COUNTIF(G$1:G38,G38)</f>
        <v>0</v>
      </c>
    </row>
    <row r="39" spans="1:8" x14ac:dyDescent="0.2">
      <c r="A39" s="10">
        <v>37</v>
      </c>
      <c r="B39">
        <f>COUNTIF(A$1:A39,A39)</f>
        <v>2</v>
      </c>
      <c r="C39" s="1">
        <v>18</v>
      </c>
      <c r="D39">
        <f>COUNTIF(C$1:C39,C39)</f>
        <v>7</v>
      </c>
      <c r="E39" t="s">
        <v>1200</v>
      </c>
      <c r="F39">
        <f>COUNTIF(E$1:E39,E39)</f>
        <v>1</v>
      </c>
      <c r="H39">
        <f>COUNTIF(G$1:G39,G39)</f>
        <v>0</v>
      </c>
    </row>
    <row r="40" spans="1:8" x14ac:dyDescent="0.2">
      <c r="A40" s="10">
        <v>38</v>
      </c>
      <c r="B40">
        <f>COUNTIF(A$1:A40,A40)</f>
        <v>1</v>
      </c>
      <c r="C40" s="2">
        <v>18</v>
      </c>
      <c r="D40">
        <f>COUNTIF(C$1:C40,C40)</f>
        <v>8</v>
      </c>
      <c r="E40" t="s">
        <v>1216</v>
      </c>
      <c r="F40">
        <f>COUNTIF(E$1:E40,E40)</f>
        <v>1</v>
      </c>
      <c r="H40">
        <f>COUNTIF(G$1:G40,G40)</f>
        <v>0</v>
      </c>
    </row>
    <row r="41" spans="1:8" x14ac:dyDescent="0.2">
      <c r="A41" s="10">
        <v>39</v>
      </c>
      <c r="B41">
        <f>COUNTIF(A$1:A41,A41)</f>
        <v>1</v>
      </c>
      <c r="C41" s="1">
        <v>18</v>
      </c>
      <c r="D41">
        <f>COUNTIF(C$1:C41,C41)</f>
        <v>9</v>
      </c>
      <c r="E41" s="9" t="s">
        <v>1226</v>
      </c>
      <c r="F41">
        <f>COUNTIF(E$1:E41,E41)</f>
        <v>1</v>
      </c>
      <c r="H41">
        <f>COUNTIF(G$1:G41,G41)</f>
        <v>0</v>
      </c>
    </row>
    <row r="42" spans="1:8" x14ac:dyDescent="0.2">
      <c r="A42" s="4">
        <v>40</v>
      </c>
      <c r="B42">
        <f>COUNTIF(A$1:A42,A42)</f>
        <v>1</v>
      </c>
      <c r="C42" s="1">
        <v>18</v>
      </c>
      <c r="D42">
        <f>COUNTIF(C$1:C42,C42)</f>
        <v>10</v>
      </c>
      <c r="F42">
        <f>COUNTIF(E$1:E42,E42)</f>
        <v>0</v>
      </c>
      <c r="H42">
        <f>COUNTIF(G$1:G42,G42)</f>
        <v>0</v>
      </c>
    </row>
    <row r="43" spans="1:8" x14ac:dyDescent="0.2">
      <c r="A43" s="4">
        <v>40</v>
      </c>
      <c r="B43">
        <f>COUNTIF(A$1:A43,A43)</f>
        <v>2</v>
      </c>
      <c r="C43" s="2">
        <v>18</v>
      </c>
      <c r="D43">
        <f>COUNTIF(C$1:C43,C43)</f>
        <v>11</v>
      </c>
      <c r="F43">
        <f>COUNTIF(E$1:E43,E43)</f>
        <v>0</v>
      </c>
      <c r="H43">
        <f>COUNTIF(G$1:G43,G43)</f>
        <v>0</v>
      </c>
    </row>
    <row r="44" spans="1:8" x14ac:dyDescent="0.2">
      <c r="A44" s="4">
        <v>40</v>
      </c>
      <c r="B44">
        <f>COUNTIF(A$1:A44,A44)</f>
        <v>3</v>
      </c>
      <c r="C44" s="2">
        <v>18</v>
      </c>
      <c r="D44">
        <f>COUNTIF(C$1:C44,C44)</f>
        <v>12</v>
      </c>
      <c r="F44">
        <f>COUNTIF(E$1:E44,E44)</f>
        <v>0</v>
      </c>
      <c r="H44">
        <f>COUNTIF(G$1:G44,G44)</f>
        <v>0</v>
      </c>
    </row>
    <row r="45" spans="1:8" x14ac:dyDescent="0.2">
      <c r="A45" s="4">
        <v>40</v>
      </c>
      <c r="B45">
        <f>COUNTIF(A$1:A45,A45)</f>
        <v>4</v>
      </c>
      <c r="C45" s="2">
        <v>18</v>
      </c>
      <c r="D45">
        <f>COUNTIF(C$1:C45,C45)</f>
        <v>13</v>
      </c>
      <c r="F45">
        <f>COUNTIF(E$1:E45,E45)</f>
        <v>0</v>
      </c>
      <c r="H45">
        <f>COUNTIF(G$1:G45,G45)</f>
        <v>0</v>
      </c>
    </row>
    <row r="46" spans="1:8" x14ac:dyDescent="0.2">
      <c r="A46">
        <v>41</v>
      </c>
      <c r="B46">
        <f>COUNTIF(A$1:A46,A46)</f>
        <v>1</v>
      </c>
      <c r="C46" s="2">
        <v>18</v>
      </c>
      <c r="D46">
        <f>COUNTIF(C$1:C46,C46)</f>
        <v>14</v>
      </c>
      <c r="F46">
        <f>COUNTIF(E$1:E46,E46)</f>
        <v>0</v>
      </c>
      <c r="H46">
        <f>COUNTIF(G$1:G46,G46)</f>
        <v>0</v>
      </c>
    </row>
    <row r="47" spans="1:8" x14ac:dyDescent="0.2">
      <c r="A47" s="10">
        <v>41</v>
      </c>
      <c r="B47">
        <f>COUNTIF(A$1:A47,A47)</f>
        <v>2</v>
      </c>
      <c r="C47" s="2">
        <v>18</v>
      </c>
      <c r="D47">
        <f>COUNTIF(C$1:C47,C47)</f>
        <v>15</v>
      </c>
      <c r="F47">
        <f>COUNTIF(E$1:E47,E47)</f>
        <v>0</v>
      </c>
      <c r="H47">
        <f>COUNTIF(G$1:G47,G47)</f>
        <v>0</v>
      </c>
    </row>
    <row r="48" spans="1:8" x14ac:dyDescent="0.2">
      <c r="A48">
        <v>45</v>
      </c>
      <c r="B48">
        <f>COUNTIF(A$1:A48,A48)</f>
        <v>1</v>
      </c>
      <c r="C48" s="2">
        <v>18</v>
      </c>
      <c r="D48">
        <f>COUNTIF(C$1:C48,C48)</f>
        <v>16</v>
      </c>
      <c r="F48">
        <f>COUNTIF(E$1:E48,E48)</f>
        <v>0</v>
      </c>
      <c r="H48">
        <f>COUNTIF(G$1:G48,G48)</f>
        <v>0</v>
      </c>
    </row>
    <row r="49" spans="1:8" x14ac:dyDescent="0.2">
      <c r="A49">
        <v>45</v>
      </c>
      <c r="B49">
        <f>COUNTIF(A$1:A49,A49)</f>
        <v>2</v>
      </c>
      <c r="C49" s="2">
        <v>18</v>
      </c>
      <c r="D49">
        <f>COUNTIF(C$1:C49,C49)</f>
        <v>17</v>
      </c>
      <c r="F49">
        <f>COUNTIF(E$1:E49,E49)</f>
        <v>0</v>
      </c>
      <c r="H49">
        <f>COUNTIF(G$1:G49,G49)</f>
        <v>0</v>
      </c>
    </row>
    <row r="50" spans="1:8" x14ac:dyDescent="0.2">
      <c r="A50">
        <v>45</v>
      </c>
      <c r="B50">
        <f>COUNTIF(A$1:A50,A50)</f>
        <v>3</v>
      </c>
      <c r="C50" s="2">
        <v>18</v>
      </c>
      <c r="D50">
        <f>COUNTIF(C$1:C50,C50)</f>
        <v>18</v>
      </c>
      <c r="F50">
        <f>COUNTIF(E$1:E50,E50)</f>
        <v>0</v>
      </c>
      <c r="H50">
        <f>COUNTIF(G$1:G50,G50)</f>
        <v>0</v>
      </c>
    </row>
    <row r="51" spans="1:8" x14ac:dyDescent="0.2">
      <c r="A51">
        <v>45</v>
      </c>
      <c r="B51">
        <f>COUNTIF(A$1:A51,A51)</f>
        <v>4</v>
      </c>
      <c r="C51" s="2">
        <v>18</v>
      </c>
      <c r="D51">
        <f>COUNTIF(C$1:C51,C51)</f>
        <v>19</v>
      </c>
      <c r="F51">
        <f>COUNTIF(E$1:E51,E51)</f>
        <v>0</v>
      </c>
      <c r="H51">
        <f>COUNTIF(G$1:G51,G51)</f>
        <v>0</v>
      </c>
    </row>
    <row r="52" spans="1:8" x14ac:dyDescent="0.2">
      <c r="A52">
        <v>45</v>
      </c>
      <c r="B52">
        <f>COUNTIF(A$1:A52,A52)</f>
        <v>5</v>
      </c>
      <c r="C52" s="2">
        <v>18</v>
      </c>
      <c r="D52">
        <f>COUNTIF(C$1:C52,C52)</f>
        <v>20</v>
      </c>
      <c r="F52">
        <f>COUNTIF(E$1:E52,E52)</f>
        <v>0</v>
      </c>
      <c r="H52">
        <f>COUNTIF(G$1:G52,G52)</f>
        <v>0</v>
      </c>
    </row>
    <row r="53" spans="1:8" x14ac:dyDescent="0.2">
      <c r="A53" s="2">
        <v>48</v>
      </c>
      <c r="B53">
        <f>COUNTIF(A$1:A53,A53)</f>
        <v>1</v>
      </c>
      <c r="C53" s="2">
        <v>18</v>
      </c>
      <c r="D53">
        <f>COUNTIF(C$1:C53,C53)</f>
        <v>21</v>
      </c>
      <c r="F53">
        <f>COUNTIF(E$1:E53,E53)</f>
        <v>0</v>
      </c>
      <c r="H53">
        <f>COUNTIF(G$1:G53,G53)</f>
        <v>0</v>
      </c>
    </row>
    <row r="54" spans="1:8" x14ac:dyDescent="0.2">
      <c r="A54" s="10">
        <v>48</v>
      </c>
      <c r="B54">
        <f>COUNTIF(A$1:A54,A54)</f>
        <v>2</v>
      </c>
      <c r="C54" s="2">
        <v>18</v>
      </c>
      <c r="D54">
        <f>COUNTIF(C$1:C54,C54)</f>
        <v>22</v>
      </c>
      <c r="F54">
        <f>COUNTIF(E$1:E54,E54)</f>
        <v>0</v>
      </c>
      <c r="H54">
        <f>COUNTIF(G$1:G54,G54)</f>
        <v>0</v>
      </c>
    </row>
    <row r="55" spans="1:8" x14ac:dyDescent="0.2">
      <c r="A55" s="4">
        <v>50</v>
      </c>
      <c r="B55">
        <f>COUNTIF(A$1:A55,A55)</f>
        <v>1</v>
      </c>
      <c r="C55" s="2">
        <v>18</v>
      </c>
      <c r="D55">
        <f>COUNTIF(C$1:C55,C55)</f>
        <v>23</v>
      </c>
      <c r="F55">
        <f>COUNTIF(E$1:E55,E55)</f>
        <v>0</v>
      </c>
      <c r="H55">
        <f>COUNTIF(G$1:G55,G55)</f>
        <v>0</v>
      </c>
    </row>
    <row r="56" spans="1:8" x14ac:dyDescent="0.2">
      <c r="A56" s="4">
        <v>50</v>
      </c>
      <c r="B56">
        <f>COUNTIF(A$1:A56,A56)</f>
        <v>2</v>
      </c>
      <c r="C56" s="2">
        <v>18</v>
      </c>
      <c r="D56">
        <f>COUNTIF(C$1:C56,C56)</f>
        <v>24</v>
      </c>
      <c r="F56">
        <f>COUNTIF(E$1:E56,E56)</f>
        <v>0</v>
      </c>
      <c r="H56">
        <f>COUNTIF(G$1:G56,G56)</f>
        <v>0</v>
      </c>
    </row>
    <row r="57" spans="1:8" x14ac:dyDescent="0.2">
      <c r="A57" s="4">
        <v>50</v>
      </c>
      <c r="B57">
        <f>COUNTIF(A$1:A57,A57)</f>
        <v>3</v>
      </c>
      <c r="C57" s="2">
        <v>18</v>
      </c>
      <c r="D57">
        <f>COUNTIF(C$1:C57,C57)</f>
        <v>25</v>
      </c>
      <c r="F57">
        <f>COUNTIF(E$1:E57,E57)</f>
        <v>0</v>
      </c>
      <c r="H57">
        <f>COUNTIF(G$1:G57,G57)</f>
        <v>0</v>
      </c>
    </row>
    <row r="58" spans="1:8" x14ac:dyDescent="0.2">
      <c r="A58" s="4">
        <v>50</v>
      </c>
      <c r="B58">
        <f>COUNTIF(A$1:A58,A58)</f>
        <v>4</v>
      </c>
      <c r="C58" s="2">
        <v>18</v>
      </c>
      <c r="D58">
        <f>COUNTIF(C$1:C58,C58)</f>
        <v>26</v>
      </c>
      <c r="F58">
        <f>COUNTIF(E$1:E58,E58)</f>
        <v>0</v>
      </c>
      <c r="H58">
        <f>COUNTIF(G$1:G58,G58)</f>
        <v>0</v>
      </c>
    </row>
    <row r="59" spans="1:8" x14ac:dyDescent="0.2">
      <c r="A59" s="4">
        <v>50</v>
      </c>
      <c r="B59">
        <f>COUNTIF(A$1:A59,A59)</f>
        <v>5</v>
      </c>
      <c r="C59" s="2">
        <v>18</v>
      </c>
      <c r="D59">
        <f>COUNTIF(C$1:C59,C59)</f>
        <v>27</v>
      </c>
      <c r="F59">
        <f>COUNTIF(E$1:E59,E59)</f>
        <v>0</v>
      </c>
      <c r="H59">
        <f>COUNTIF(G$1:G59,G59)</f>
        <v>0</v>
      </c>
    </row>
    <row r="60" spans="1:8" x14ac:dyDescent="0.2">
      <c r="A60" s="4">
        <v>50</v>
      </c>
      <c r="B60">
        <f>COUNTIF(A$1:A60,A60)</f>
        <v>6</v>
      </c>
      <c r="C60" s="2">
        <v>18</v>
      </c>
      <c r="D60">
        <f>COUNTIF(C$1:C60,C60)</f>
        <v>28</v>
      </c>
      <c r="F60">
        <f>COUNTIF(E$1:E60,E60)</f>
        <v>0</v>
      </c>
      <c r="H60">
        <f>COUNTIF(G$1:G60,G60)</f>
        <v>0</v>
      </c>
    </row>
    <row r="61" spans="1:8" x14ac:dyDescent="0.2">
      <c r="A61" s="4">
        <v>50</v>
      </c>
      <c r="B61">
        <f>COUNTIF(A$1:A61,A61)</f>
        <v>7</v>
      </c>
      <c r="C61" s="2">
        <v>18</v>
      </c>
      <c r="D61">
        <f>COUNTIF(C$1:C61,C61)</f>
        <v>29</v>
      </c>
      <c r="F61">
        <f>COUNTIF(E$1:E61,E61)</f>
        <v>0</v>
      </c>
      <c r="H61">
        <f>COUNTIF(G$1:G61,G61)</f>
        <v>0</v>
      </c>
    </row>
    <row r="62" spans="1:8" x14ac:dyDescent="0.2">
      <c r="A62" s="2">
        <v>52</v>
      </c>
      <c r="B62">
        <f>COUNTIF(A$1:A62,A62)</f>
        <v>1</v>
      </c>
      <c r="C62" s="2">
        <v>18</v>
      </c>
      <c r="D62">
        <f>COUNTIF(C$1:C62,C62)</f>
        <v>30</v>
      </c>
      <c r="F62">
        <f>COUNTIF(E$1:E62,E62)</f>
        <v>0</v>
      </c>
      <c r="H62">
        <f>COUNTIF(G$1:G62,G62)</f>
        <v>0</v>
      </c>
    </row>
    <row r="63" spans="1:8" x14ac:dyDescent="0.2">
      <c r="A63" s="2">
        <v>52</v>
      </c>
      <c r="B63">
        <f>COUNTIF(A$1:A63,A63)</f>
        <v>2</v>
      </c>
      <c r="C63">
        <v>19</v>
      </c>
      <c r="D63">
        <f>COUNTIF(C$1:C63,C63)</f>
        <v>1</v>
      </c>
      <c r="F63">
        <f>COUNTIF(E$1:E63,E63)</f>
        <v>0</v>
      </c>
      <c r="H63">
        <f>COUNTIF(G$1:G63,G63)</f>
        <v>0</v>
      </c>
    </row>
    <row r="64" spans="1:8" x14ac:dyDescent="0.2">
      <c r="A64" s="2">
        <v>52</v>
      </c>
      <c r="B64">
        <f>COUNTIF(A$1:A64,A64)</f>
        <v>3</v>
      </c>
      <c r="C64" s="10">
        <v>19</v>
      </c>
      <c r="D64">
        <f>COUNTIF(C$1:C64,C64)</f>
        <v>2</v>
      </c>
      <c r="F64">
        <f>COUNTIF(E$1:E64,E64)</f>
        <v>0</v>
      </c>
      <c r="H64">
        <f>COUNTIF(G$1:G64,G64)</f>
        <v>0</v>
      </c>
    </row>
    <row r="65" spans="1:8" x14ac:dyDescent="0.2">
      <c r="A65" s="2">
        <v>52</v>
      </c>
      <c r="B65">
        <f>COUNTIF(A$1:A65,A65)</f>
        <v>4</v>
      </c>
      <c r="C65">
        <v>20</v>
      </c>
      <c r="D65">
        <f>COUNTIF(C$1:C65,C65)</f>
        <v>1</v>
      </c>
      <c r="F65">
        <f>COUNTIF(E$1:E65,E65)</f>
        <v>0</v>
      </c>
      <c r="H65">
        <f>COUNTIF(G$1:G65,G65)</f>
        <v>0</v>
      </c>
    </row>
    <row r="66" spans="1:8" x14ac:dyDescent="0.2">
      <c r="A66" s="2">
        <v>52</v>
      </c>
      <c r="B66">
        <f>COUNTIF(A$1:A66,A66)</f>
        <v>5</v>
      </c>
      <c r="C66" s="10">
        <v>20</v>
      </c>
      <c r="D66">
        <f>COUNTIF(C$1:C66,C66)</f>
        <v>2</v>
      </c>
      <c r="F66">
        <f>COUNTIF(E$1:E66,E66)</f>
        <v>0</v>
      </c>
      <c r="H66">
        <f>COUNTIF(G$1:G66,G66)</f>
        <v>0</v>
      </c>
    </row>
    <row r="67" spans="1:8" x14ac:dyDescent="0.2">
      <c r="A67" s="10">
        <v>52</v>
      </c>
      <c r="B67">
        <f>COUNTIF(A$1:A67,A67)</f>
        <v>6</v>
      </c>
      <c r="C67" s="10">
        <v>22</v>
      </c>
      <c r="D67">
        <f>COUNTIF(C$1:C67,C67)</f>
        <v>1</v>
      </c>
      <c r="F67">
        <f>COUNTIF(E$1:E67,E67)</f>
        <v>0</v>
      </c>
      <c r="H67">
        <f>COUNTIF(G$1:G67,G67)</f>
        <v>0</v>
      </c>
    </row>
    <row r="68" spans="1:8" x14ac:dyDescent="0.2">
      <c r="A68" s="10">
        <v>53</v>
      </c>
      <c r="B68">
        <f>COUNTIF(A$1:A68,A68)</f>
        <v>1</v>
      </c>
      <c r="C68" s="10">
        <v>24</v>
      </c>
      <c r="D68">
        <f>COUNTIF(C$1:C68,C68)</f>
        <v>1</v>
      </c>
      <c r="F68">
        <f>COUNTIF(E$1:E68,E68)</f>
        <v>0</v>
      </c>
      <c r="H68">
        <f>COUNTIF(G$1:G68,G68)</f>
        <v>0</v>
      </c>
    </row>
    <row r="69" spans="1:8" x14ac:dyDescent="0.2">
      <c r="A69">
        <v>57</v>
      </c>
      <c r="B69">
        <f>COUNTIF(A$1:A69,A69)</f>
        <v>1</v>
      </c>
      <c r="C69" s="10">
        <v>25</v>
      </c>
      <c r="D69">
        <f>COUNTIF(C$1:C69,C69)</f>
        <v>1</v>
      </c>
      <c r="F69">
        <f>COUNTIF(E$1:E69,E69)</f>
        <v>0</v>
      </c>
      <c r="H69">
        <f>COUNTIF(G$1:G69,G69)</f>
        <v>0</v>
      </c>
    </row>
    <row r="70" spans="1:8" x14ac:dyDescent="0.2">
      <c r="A70">
        <v>57</v>
      </c>
      <c r="B70">
        <f>COUNTIF(A$1:A70,A70)</f>
        <v>2</v>
      </c>
      <c r="C70">
        <v>26</v>
      </c>
      <c r="D70">
        <f>COUNTIF(C$1:C70,C70)</f>
        <v>1</v>
      </c>
      <c r="F70">
        <f>COUNTIF(E$1:E70,E70)</f>
        <v>0</v>
      </c>
      <c r="H70">
        <f>COUNTIF(G$1:G70,G70)</f>
        <v>0</v>
      </c>
    </row>
    <row r="71" spans="1:8" x14ac:dyDescent="0.2">
      <c r="A71">
        <v>68</v>
      </c>
      <c r="B71">
        <f>COUNTIF(A$1:A71,A71)</f>
        <v>1</v>
      </c>
      <c r="C71">
        <v>26</v>
      </c>
      <c r="D71">
        <f>COUNTIF(C$1:C71,C71)</f>
        <v>2</v>
      </c>
      <c r="F71">
        <f>COUNTIF(E$1:E71,E71)</f>
        <v>0</v>
      </c>
      <c r="H71">
        <f>COUNTIF(G$1:G71,G71)</f>
        <v>0</v>
      </c>
    </row>
    <row r="72" spans="1:8" x14ac:dyDescent="0.2">
      <c r="A72" s="10">
        <v>72</v>
      </c>
      <c r="B72">
        <f>COUNTIF(A$1:A72,A72)</f>
        <v>1</v>
      </c>
      <c r="C72">
        <v>26</v>
      </c>
      <c r="D72">
        <f>COUNTIF(C$1:C72,C72)</f>
        <v>3</v>
      </c>
      <c r="F72">
        <f>COUNTIF(E$1:E72,E72)</f>
        <v>0</v>
      </c>
      <c r="H72">
        <f>COUNTIF(G$1:G72,G72)</f>
        <v>0</v>
      </c>
    </row>
    <row r="73" spans="1:8" x14ac:dyDescent="0.2">
      <c r="A73" s="10">
        <v>73</v>
      </c>
      <c r="B73">
        <f>COUNTIF(A$1:A73,A73)</f>
        <v>1</v>
      </c>
      <c r="C73" s="2">
        <v>27</v>
      </c>
      <c r="D73">
        <f>COUNTIF(C$1:C73,C73)</f>
        <v>1</v>
      </c>
      <c r="F73">
        <f>COUNTIF(E$1:E73,E73)</f>
        <v>0</v>
      </c>
      <c r="H73">
        <f>COUNTIF(G$1:G73,G73)</f>
        <v>0</v>
      </c>
    </row>
    <row r="74" spans="1:8" x14ac:dyDescent="0.2">
      <c r="A74" s="10">
        <v>74</v>
      </c>
      <c r="B74">
        <f>COUNTIF(A$1:A74,A74)</f>
        <v>1</v>
      </c>
      <c r="C74" s="2">
        <v>27</v>
      </c>
      <c r="D74">
        <f>COUNTIF(C$1:C74,C74)</f>
        <v>2</v>
      </c>
      <c r="F74">
        <f>COUNTIF(E$1:E74,E74)</f>
        <v>0</v>
      </c>
      <c r="H74">
        <f>COUNTIF(G$1:G74,G74)</f>
        <v>0</v>
      </c>
    </row>
    <row r="75" spans="1:8" x14ac:dyDescent="0.2">
      <c r="A75" s="10">
        <v>75</v>
      </c>
      <c r="B75">
        <f>COUNTIF(A$1:A75,A75)</f>
        <v>1</v>
      </c>
      <c r="C75" s="2">
        <v>27</v>
      </c>
      <c r="D75">
        <f>COUNTIF(C$1:C75,C75)</f>
        <v>3</v>
      </c>
      <c r="F75">
        <f>COUNTIF(E$1:E75,E75)</f>
        <v>0</v>
      </c>
      <c r="H75">
        <f>COUNTIF(G$1:G75,G75)</f>
        <v>0</v>
      </c>
    </row>
    <row r="76" spans="1:8" x14ac:dyDescent="0.2">
      <c r="A76" s="3">
        <v>78</v>
      </c>
      <c r="B76">
        <f>COUNTIF(A$1:A76,A76)</f>
        <v>1</v>
      </c>
      <c r="C76" s="2">
        <v>27</v>
      </c>
      <c r="D76">
        <f>COUNTIF(C$1:C76,C76)</f>
        <v>4</v>
      </c>
      <c r="F76">
        <f>COUNTIF(E$1:E76,E76)</f>
        <v>0</v>
      </c>
      <c r="H76">
        <f>COUNTIF(G$1:G76,G76)</f>
        <v>0</v>
      </c>
    </row>
    <row r="77" spans="1:8" x14ac:dyDescent="0.2">
      <c r="A77" s="3">
        <v>78</v>
      </c>
      <c r="B77">
        <f>COUNTIF(A$1:A77,A77)</f>
        <v>2</v>
      </c>
      <c r="C77" s="2">
        <v>27</v>
      </c>
      <c r="D77">
        <f>COUNTIF(C$1:C77,C77)</f>
        <v>5</v>
      </c>
      <c r="F77">
        <f>COUNTIF(E$1:E77,E77)</f>
        <v>0</v>
      </c>
      <c r="H77">
        <f>COUNTIF(G$1:G77,G77)</f>
        <v>0</v>
      </c>
    </row>
    <row r="78" spans="1:8" x14ac:dyDescent="0.2">
      <c r="A78" s="3">
        <v>78</v>
      </c>
      <c r="B78">
        <f>COUNTIF(A$1:A78,A78)</f>
        <v>3</v>
      </c>
      <c r="C78" s="2">
        <v>27</v>
      </c>
      <c r="D78">
        <f>COUNTIF(C$1:C78,C78)</f>
        <v>6</v>
      </c>
      <c r="F78">
        <f>COUNTIF(E$1:E78,E78)</f>
        <v>0</v>
      </c>
      <c r="H78">
        <f>COUNTIF(G$1:G78,G78)</f>
        <v>0</v>
      </c>
    </row>
    <row r="79" spans="1:8" x14ac:dyDescent="0.2">
      <c r="A79" s="3">
        <v>78</v>
      </c>
      <c r="B79">
        <f>COUNTIF(A$1:A79,A79)</f>
        <v>4</v>
      </c>
      <c r="C79" s="2">
        <v>27</v>
      </c>
      <c r="D79">
        <f>COUNTIF(C$1:C79,C79)</f>
        <v>7</v>
      </c>
      <c r="F79">
        <f>COUNTIF(E$1:E79,E79)</f>
        <v>0</v>
      </c>
      <c r="H79">
        <f>COUNTIF(G$1:G79,G79)</f>
        <v>0</v>
      </c>
    </row>
    <row r="80" spans="1:8" x14ac:dyDescent="0.2">
      <c r="A80" s="3">
        <v>78</v>
      </c>
      <c r="B80">
        <f>COUNTIF(A$1:A80,A80)</f>
        <v>5</v>
      </c>
      <c r="C80" s="2">
        <v>27</v>
      </c>
      <c r="D80">
        <f>COUNTIF(C$1:C80,C80)</f>
        <v>8</v>
      </c>
      <c r="F80">
        <f>COUNTIF(E$1:E80,E80)</f>
        <v>0</v>
      </c>
      <c r="H80">
        <f>COUNTIF(G$1:G80,G80)</f>
        <v>0</v>
      </c>
    </row>
    <row r="81" spans="1:8" x14ac:dyDescent="0.2">
      <c r="A81" s="3">
        <v>78</v>
      </c>
      <c r="B81">
        <f>COUNTIF(A$1:A81,A81)</f>
        <v>6</v>
      </c>
      <c r="C81" s="2">
        <v>27</v>
      </c>
      <c r="D81">
        <f>COUNTIF(C$1:C81,C81)</f>
        <v>9</v>
      </c>
      <c r="F81">
        <f>COUNTIF(E$1:E81,E81)</f>
        <v>0</v>
      </c>
      <c r="H81">
        <f>COUNTIF(G$1:G81,G81)</f>
        <v>0</v>
      </c>
    </row>
    <row r="82" spans="1:8" x14ac:dyDescent="0.2">
      <c r="A82" s="3">
        <v>78</v>
      </c>
      <c r="B82">
        <f>COUNTIF(A$1:A82,A82)</f>
        <v>7</v>
      </c>
      <c r="C82" s="2">
        <v>27</v>
      </c>
      <c r="D82">
        <f>COUNTIF(C$1:C82,C82)</f>
        <v>10</v>
      </c>
      <c r="F82">
        <f>COUNTIF(E$1:E82,E82)</f>
        <v>0</v>
      </c>
      <c r="H82">
        <f>COUNTIF(G$1:G82,G82)</f>
        <v>0</v>
      </c>
    </row>
    <row r="83" spans="1:8" x14ac:dyDescent="0.2">
      <c r="A83" s="3">
        <v>78</v>
      </c>
      <c r="B83">
        <f>COUNTIF(A$1:A83,A83)</f>
        <v>8</v>
      </c>
      <c r="C83" s="2">
        <v>27</v>
      </c>
      <c r="D83">
        <f>COUNTIF(C$1:C83,C83)</f>
        <v>11</v>
      </c>
      <c r="F83">
        <f>COUNTIF(E$1:E83,E83)</f>
        <v>0</v>
      </c>
      <c r="H83">
        <f>COUNTIF(G$1:G83,G83)</f>
        <v>0</v>
      </c>
    </row>
    <row r="84" spans="1:8" x14ac:dyDescent="0.2">
      <c r="A84" s="3">
        <v>78</v>
      </c>
      <c r="B84">
        <f>COUNTIF(A$1:A84,A84)</f>
        <v>9</v>
      </c>
      <c r="C84" s="2">
        <v>27</v>
      </c>
      <c r="D84">
        <f>COUNTIF(C$1:C84,C84)</f>
        <v>12</v>
      </c>
      <c r="F84">
        <f>COUNTIF(E$1:E84,E84)</f>
        <v>0</v>
      </c>
      <c r="H84">
        <f>COUNTIF(G$1:G84,G84)</f>
        <v>0</v>
      </c>
    </row>
    <row r="85" spans="1:8" x14ac:dyDescent="0.2">
      <c r="A85" s="3">
        <v>78</v>
      </c>
      <c r="B85">
        <f>COUNTIF(A$1:A85,A85)</f>
        <v>10</v>
      </c>
      <c r="C85" s="2">
        <v>27</v>
      </c>
      <c r="D85">
        <f>COUNTIF(C$1:C85,C85)</f>
        <v>13</v>
      </c>
      <c r="F85">
        <f>COUNTIF(E$1:E85,E85)</f>
        <v>0</v>
      </c>
      <c r="H85">
        <f>COUNTIF(G$1:G85,G85)</f>
        <v>0</v>
      </c>
    </row>
    <row r="86" spans="1:8" x14ac:dyDescent="0.2">
      <c r="A86" s="3">
        <v>78</v>
      </c>
      <c r="B86">
        <f>COUNTIF(A$1:A86,A86)</f>
        <v>11</v>
      </c>
      <c r="C86" s="2">
        <v>27</v>
      </c>
      <c r="D86">
        <f>COUNTIF(C$1:C86,C86)</f>
        <v>14</v>
      </c>
      <c r="F86">
        <f>COUNTIF(E$1:E86,E86)</f>
        <v>0</v>
      </c>
      <c r="H86">
        <f>COUNTIF(G$1:G86,G86)</f>
        <v>0</v>
      </c>
    </row>
    <row r="87" spans="1:8" x14ac:dyDescent="0.2">
      <c r="A87" s="10">
        <v>79</v>
      </c>
      <c r="B87">
        <f>COUNTIF(A$1:A87,A87)</f>
        <v>1</v>
      </c>
      <c r="C87" s="2">
        <v>27</v>
      </c>
      <c r="D87">
        <f>COUNTIF(C$1:C87,C87)</f>
        <v>15</v>
      </c>
      <c r="F87">
        <f>COUNTIF(E$1:E87,E87)</f>
        <v>0</v>
      </c>
      <c r="H87">
        <f>COUNTIF(G$1:G87,G87)</f>
        <v>0</v>
      </c>
    </row>
    <row r="88" spans="1:8" x14ac:dyDescent="0.2">
      <c r="A88">
        <v>80</v>
      </c>
      <c r="B88">
        <f>COUNTIF(A$1:A88,A88)</f>
        <v>1</v>
      </c>
      <c r="C88" s="2">
        <v>27</v>
      </c>
      <c r="D88">
        <f>COUNTIF(C$1:C88,C88)</f>
        <v>16</v>
      </c>
      <c r="F88">
        <f>COUNTIF(E$1:E88,E88)</f>
        <v>0</v>
      </c>
      <c r="H88">
        <f>COUNTIF(G$1:G88,G88)</f>
        <v>0</v>
      </c>
    </row>
    <row r="89" spans="1:8" x14ac:dyDescent="0.2">
      <c r="A89">
        <v>88</v>
      </c>
      <c r="B89">
        <f>COUNTIF(A$1:A89,A89)</f>
        <v>1</v>
      </c>
      <c r="C89" s="2">
        <v>27</v>
      </c>
      <c r="D89">
        <f>COUNTIF(C$1:C89,C89)</f>
        <v>17</v>
      </c>
      <c r="F89">
        <f>COUNTIF(E$1:E89,E89)</f>
        <v>0</v>
      </c>
      <c r="H89">
        <f>COUNTIF(G$1:G89,G89)</f>
        <v>0</v>
      </c>
    </row>
    <row r="90" spans="1:8" x14ac:dyDescent="0.2">
      <c r="A90">
        <v>102</v>
      </c>
      <c r="B90">
        <f>COUNTIF(A$1:A90,A90)</f>
        <v>1</v>
      </c>
      <c r="C90" s="2">
        <v>27</v>
      </c>
      <c r="D90">
        <f>COUNTIF(C$1:C90,C90)</f>
        <v>18</v>
      </c>
      <c r="F90">
        <f>COUNTIF(E$1:E90,E90)</f>
        <v>0</v>
      </c>
      <c r="H90">
        <f>COUNTIF(G$1:G90,G90)</f>
        <v>0</v>
      </c>
    </row>
    <row r="91" spans="1:8" x14ac:dyDescent="0.2">
      <c r="A91" s="1">
        <v>103</v>
      </c>
      <c r="B91">
        <f>COUNTIF(A$1:A91,A91)</f>
        <v>1</v>
      </c>
      <c r="C91" s="2">
        <v>27</v>
      </c>
      <c r="D91">
        <f>COUNTIF(C$1:C91,C91)</f>
        <v>19</v>
      </c>
      <c r="F91">
        <f>COUNTIF(E$1:E91,E91)</f>
        <v>0</v>
      </c>
      <c r="H91">
        <f>COUNTIF(G$1:G91,G91)</f>
        <v>0</v>
      </c>
    </row>
    <row r="92" spans="1:8" x14ac:dyDescent="0.2">
      <c r="A92" s="1">
        <v>103</v>
      </c>
      <c r="B92">
        <f>COUNTIF(A$1:A92,A92)</f>
        <v>2</v>
      </c>
      <c r="C92" s="2">
        <v>27</v>
      </c>
      <c r="D92">
        <f>COUNTIF(C$1:C92,C92)</f>
        <v>20</v>
      </c>
      <c r="F92">
        <f>COUNTIF(E$1:E92,E92)</f>
        <v>0</v>
      </c>
      <c r="H92">
        <f>COUNTIF(G$1:G92,G92)</f>
        <v>0</v>
      </c>
    </row>
    <row r="93" spans="1:8" x14ac:dyDescent="0.2">
      <c r="A93" s="1">
        <v>103</v>
      </c>
      <c r="B93">
        <f>COUNTIF(A$1:A93,A93)</f>
        <v>3</v>
      </c>
      <c r="C93" s="2">
        <v>27</v>
      </c>
      <c r="D93">
        <f>COUNTIF(C$1:C93,C93)</f>
        <v>21</v>
      </c>
      <c r="F93">
        <f>COUNTIF(E$1:E93,E93)</f>
        <v>0</v>
      </c>
      <c r="H93">
        <f>COUNTIF(G$1:G93,G93)</f>
        <v>0</v>
      </c>
    </row>
    <row r="94" spans="1:8" x14ac:dyDescent="0.2">
      <c r="A94" s="1">
        <v>103</v>
      </c>
      <c r="B94">
        <f>COUNTIF(A$1:A94,A94)</f>
        <v>4</v>
      </c>
      <c r="C94" s="2">
        <v>27</v>
      </c>
      <c r="D94">
        <f>COUNTIF(C$1:C94,C94)</f>
        <v>22</v>
      </c>
      <c r="F94">
        <f>COUNTIF(E$1:E94,E94)</f>
        <v>0</v>
      </c>
      <c r="H94">
        <f>COUNTIF(G$1:G94,G94)</f>
        <v>0</v>
      </c>
    </row>
    <row r="95" spans="1:8" x14ac:dyDescent="0.2">
      <c r="A95" s="1">
        <v>103</v>
      </c>
      <c r="B95">
        <f>COUNTIF(A$1:A95,A95)</f>
        <v>5</v>
      </c>
      <c r="C95" s="2">
        <v>27</v>
      </c>
      <c r="D95">
        <f>COUNTIF(C$1:C95,C95)</f>
        <v>23</v>
      </c>
      <c r="F95">
        <f>COUNTIF(E$1:E95,E95)</f>
        <v>0</v>
      </c>
      <c r="H95">
        <f>COUNTIF(G$1:G95,G95)</f>
        <v>0</v>
      </c>
    </row>
    <row r="96" spans="1:8" x14ac:dyDescent="0.2">
      <c r="A96" s="1">
        <v>103</v>
      </c>
      <c r="B96">
        <f>COUNTIF(A$1:A96,A96)</f>
        <v>6</v>
      </c>
      <c r="C96" s="2">
        <v>27</v>
      </c>
      <c r="D96">
        <f>COUNTIF(C$1:C96,C96)</f>
        <v>24</v>
      </c>
      <c r="F96">
        <f>COUNTIF(E$1:E96,E96)</f>
        <v>0</v>
      </c>
      <c r="H96">
        <f>COUNTIF(G$1:G96,G96)</f>
        <v>0</v>
      </c>
    </row>
    <row r="97" spans="1:8" x14ac:dyDescent="0.2">
      <c r="A97" s="1">
        <v>103</v>
      </c>
      <c r="B97">
        <f>COUNTIF(A$1:A97,A97)</f>
        <v>7</v>
      </c>
      <c r="C97" s="2">
        <v>27</v>
      </c>
      <c r="D97">
        <f>COUNTIF(C$1:C97,C97)</f>
        <v>25</v>
      </c>
      <c r="F97">
        <f>COUNTIF(E$1:E97,E97)</f>
        <v>0</v>
      </c>
      <c r="H97">
        <f>COUNTIF(G$1:G97,G97)</f>
        <v>0</v>
      </c>
    </row>
    <row r="98" spans="1:8" x14ac:dyDescent="0.2">
      <c r="A98" s="1">
        <v>103</v>
      </c>
      <c r="B98">
        <f>COUNTIF(A$1:A98,A98)</f>
        <v>8</v>
      </c>
      <c r="C98" s="2">
        <v>27</v>
      </c>
      <c r="D98">
        <f>COUNTIF(C$1:C98,C98)</f>
        <v>26</v>
      </c>
      <c r="F98">
        <f>COUNTIF(E$1:E98,E98)</f>
        <v>0</v>
      </c>
      <c r="H98">
        <f>COUNTIF(G$1:G98,G98)</f>
        <v>0</v>
      </c>
    </row>
    <row r="99" spans="1:8" x14ac:dyDescent="0.2">
      <c r="A99" s="1">
        <v>103</v>
      </c>
      <c r="B99">
        <f>COUNTIF(A$1:A99,A99)</f>
        <v>9</v>
      </c>
      <c r="C99" s="10">
        <v>27</v>
      </c>
      <c r="D99">
        <f>COUNTIF(C$1:C99,C99)</f>
        <v>27</v>
      </c>
      <c r="F99">
        <f>COUNTIF(E$1:E99,E99)</f>
        <v>0</v>
      </c>
      <c r="H99">
        <f>COUNTIF(G$1:G99,G99)</f>
        <v>0</v>
      </c>
    </row>
    <row r="100" spans="1:8" x14ac:dyDescent="0.2">
      <c r="A100" s="1">
        <v>103</v>
      </c>
      <c r="B100">
        <f>COUNTIF(A$1:A100,A100)</f>
        <v>10</v>
      </c>
      <c r="C100" s="10">
        <v>28</v>
      </c>
      <c r="D100">
        <f>COUNTIF(C$1:C100,C100)</f>
        <v>1</v>
      </c>
      <c r="F100">
        <f>COUNTIF(E$1:E100,E100)</f>
        <v>0</v>
      </c>
      <c r="H100">
        <f>COUNTIF(G$1:G100,G100)</f>
        <v>0</v>
      </c>
    </row>
    <row r="101" spans="1:8" x14ac:dyDescent="0.2">
      <c r="A101" s="1">
        <v>103</v>
      </c>
      <c r="B101">
        <f>COUNTIF(A$1:A101,A101)</f>
        <v>11</v>
      </c>
      <c r="C101" s="2">
        <v>29</v>
      </c>
      <c r="D101">
        <f>COUNTIF(C$1:C101,C101)</f>
        <v>1</v>
      </c>
      <c r="F101">
        <f>COUNTIF(E$1:E101,E101)</f>
        <v>0</v>
      </c>
      <c r="H101">
        <f>COUNTIF(G$1:G101,G101)</f>
        <v>0</v>
      </c>
    </row>
    <row r="102" spans="1:8" x14ac:dyDescent="0.2">
      <c r="A102" s="1">
        <v>103</v>
      </c>
      <c r="B102">
        <f>COUNTIF(A$1:A102,A102)</f>
        <v>12</v>
      </c>
      <c r="C102" s="2">
        <v>29</v>
      </c>
      <c r="D102">
        <f>COUNTIF(C$1:C102,C102)</f>
        <v>2</v>
      </c>
      <c r="F102">
        <f>COUNTIF(E$1:E102,E102)</f>
        <v>0</v>
      </c>
      <c r="H102">
        <f>COUNTIF(G$1:G102,G102)</f>
        <v>0</v>
      </c>
    </row>
    <row r="103" spans="1:8" x14ac:dyDescent="0.2">
      <c r="A103" s="1">
        <v>103</v>
      </c>
      <c r="B103">
        <f>COUNTIF(A$1:A103,A103)</f>
        <v>13</v>
      </c>
      <c r="C103" s="2">
        <v>29</v>
      </c>
      <c r="D103">
        <f>COUNTIF(C$1:C103,C103)</f>
        <v>3</v>
      </c>
      <c r="F103">
        <f>COUNTIF(E$1:E103,E103)</f>
        <v>0</v>
      </c>
      <c r="H103">
        <f>COUNTIF(G$1:G103,G103)</f>
        <v>0</v>
      </c>
    </row>
    <row r="104" spans="1:8" x14ac:dyDescent="0.2">
      <c r="A104" s="1">
        <v>103</v>
      </c>
      <c r="B104">
        <f>COUNTIF(A$1:A104,A104)</f>
        <v>14</v>
      </c>
      <c r="C104" s="10">
        <v>29</v>
      </c>
      <c r="D104">
        <f>COUNTIF(C$1:C104,C104)</f>
        <v>4</v>
      </c>
      <c r="F104">
        <f>COUNTIF(E$1:E104,E104)</f>
        <v>0</v>
      </c>
      <c r="H104">
        <f>COUNTIF(G$1:G104,G104)</f>
        <v>0</v>
      </c>
    </row>
    <row r="105" spans="1:8" x14ac:dyDescent="0.2">
      <c r="A105" s="1">
        <v>103</v>
      </c>
      <c r="B105">
        <f>COUNTIF(A$1:A105,A105)</f>
        <v>15</v>
      </c>
      <c r="C105" s="2">
        <v>30</v>
      </c>
      <c r="D105">
        <f>COUNTIF(C$1:C105,C105)</f>
        <v>1</v>
      </c>
      <c r="F105">
        <f>COUNTIF(E$1:E105,E105)</f>
        <v>0</v>
      </c>
      <c r="H105">
        <f>COUNTIF(G$1:G105,G105)</f>
        <v>0</v>
      </c>
    </row>
    <row r="106" spans="1:8" x14ac:dyDescent="0.2">
      <c r="A106" s="1">
        <v>103</v>
      </c>
      <c r="B106">
        <f>COUNTIF(A$1:A106,A106)</f>
        <v>16</v>
      </c>
      <c r="C106" s="2">
        <v>30</v>
      </c>
      <c r="D106">
        <f>COUNTIF(C$1:C106,C106)</f>
        <v>2</v>
      </c>
      <c r="F106">
        <f>COUNTIF(E$1:E106,E106)</f>
        <v>0</v>
      </c>
      <c r="H106">
        <f>COUNTIF(G$1:G106,G106)</f>
        <v>0</v>
      </c>
    </row>
    <row r="107" spans="1:8" x14ac:dyDescent="0.2">
      <c r="A107" s="1">
        <v>103</v>
      </c>
      <c r="B107">
        <f>COUNTIF(A$1:A107,A107)</f>
        <v>17</v>
      </c>
      <c r="C107" s="2">
        <v>30</v>
      </c>
      <c r="D107">
        <f>COUNTIF(C$1:C107,C107)</f>
        <v>3</v>
      </c>
      <c r="F107">
        <f>COUNTIF(E$1:E107,E107)</f>
        <v>0</v>
      </c>
      <c r="H107">
        <f>COUNTIF(G$1:G107,G107)</f>
        <v>0</v>
      </c>
    </row>
    <row r="108" spans="1:8" x14ac:dyDescent="0.2">
      <c r="A108" s="1">
        <v>103</v>
      </c>
      <c r="B108">
        <f>COUNTIF(A$1:A108,A108)</f>
        <v>18</v>
      </c>
      <c r="C108" s="2">
        <v>30</v>
      </c>
      <c r="D108">
        <f>COUNTIF(C$1:C108,C108)</f>
        <v>4</v>
      </c>
      <c r="F108">
        <f>COUNTIF(E$1:E108,E108)</f>
        <v>0</v>
      </c>
      <c r="H108">
        <f>COUNTIF(G$1:G108,G108)</f>
        <v>0</v>
      </c>
    </row>
    <row r="109" spans="1:8" x14ac:dyDescent="0.2">
      <c r="A109" s="1">
        <v>103</v>
      </c>
      <c r="B109">
        <f>COUNTIF(A$1:A109,A109)</f>
        <v>19</v>
      </c>
      <c r="C109" s="2">
        <v>30</v>
      </c>
      <c r="D109">
        <f>COUNTIF(C$1:C109,C109)</f>
        <v>5</v>
      </c>
      <c r="F109">
        <f>COUNTIF(E$1:E109,E109)</f>
        <v>0</v>
      </c>
      <c r="H109">
        <f>COUNTIF(G$1:G109,G109)</f>
        <v>0</v>
      </c>
    </row>
    <row r="110" spans="1:8" x14ac:dyDescent="0.2">
      <c r="A110" s="10">
        <v>104</v>
      </c>
      <c r="B110">
        <f>COUNTIF(A$1:A110,A110)</f>
        <v>1</v>
      </c>
      <c r="C110" s="2">
        <v>30</v>
      </c>
      <c r="D110">
        <f>COUNTIF(C$1:C110,C110)</f>
        <v>6</v>
      </c>
      <c r="F110">
        <f>COUNTIF(E$1:E110,E110)</f>
        <v>0</v>
      </c>
      <c r="H110">
        <f>COUNTIF(G$1:G110,G110)</f>
        <v>0</v>
      </c>
    </row>
    <row r="111" spans="1:8" x14ac:dyDescent="0.2">
      <c r="A111" s="10">
        <v>106</v>
      </c>
      <c r="B111">
        <f>COUNTIF(A$1:A111,A111)</f>
        <v>1</v>
      </c>
      <c r="C111" s="2">
        <v>30</v>
      </c>
      <c r="D111">
        <f>COUNTIF(C$1:C111,C111)</f>
        <v>7</v>
      </c>
      <c r="F111">
        <f>COUNTIF(E$1:E111,E111)</f>
        <v>0</v>
      </c>
      <c r="H111">
        <f>COUNTIF(G$1:G111,G111)</f>
        <v>0</v>
      </c>
    </row>
    <row r="112" spans="1:8" x14ac:dyDescent="0.2">
      <c r="A112" s="10">
        <v>108</v>
      </c>
      <c r="B112">
        <f>COUNTIF(A$1:A112,A112)</f>
        <v>1</v>
      </c>
      <c r="C112" s="10">
        <v>30</v>
      </c>
      <c r="D112">
        <f>COUNTIF(C$1:C112,C112)</f>
        <v>8</v>
      </c>
      <c r="F112">
        <f>COUNTIF(E$1:E112,E112)</f>
        <v>0</v>
      </c>
      <c r="H112">
        <f>COUNTIF(G$1:G112,G112)</f>
        <v>0</v>
      </c>
    </row>
    <row r="113" spans="1:8" x14ac:dyDescent="0.2">
      <c r="A113">
        <v>113</v>
      </c>
      <c r="B113">
        <f>COUNTIF(A$1:A113,A113)</f>
        <v>1</v>
      </c>
      <c r="C113" s="10">
        <v>31</v>
      </c>
      <c r="D113">
        <f>COUNTIF(C$1:C113,C113)</f>
        <v>1</v>
      </c>
      <c r="F113">
        <f>COUNTIF(E$1:E113,E113)</f>
        <v>0</v>
      </c>
      <c r="H113">
        <f>COUNTIF(G$1:G113,G113)</f>
        <v>0</v>
      </c>
    </row>
    <row r="114" spans="1:8" x14ac:dyDescent="0.2">
      <c r="A114">
        <v>113</v>
      </c>
      <c r="B114">
        <f>COUNTIF(A$1:A114,A114)</f>
        <v>2</v>
      </c>
      <c r="C114" s="10">
        <v>32</v>
      </c>
      <c r="D114">
        <f>COUNTIF(C$1:C114,C114)</f>
        <v>1</v>
      </c>
      <c r="F114">
        <f>COUNTIF(E$1:E114,E114)</f>
        <v>0</v>
      </c>
      <c r="H114">
        <f>COUNTIF(G$1:G114,G114)</f>
        <v>0</v>
      </c>
    </row>
    <row r="115" spans="1:8" x14ac:dyDescent="0.2">
      <c r="A115" s="10">
        <v>113</v>
      </c>
      <c r="B115">
        <f>COUNTIF(A$1:A115,A115)</f>
        <v>3</v>
      </c>
      <c r="C115">
        <v>33</v>
      </c>
      <c r="D115">
        <f>COUNTIF(C$1:C115,C115)</f>
        <v>1</v>
      </c>
      <c r="F115">
        <f>COUNTIF(E$1:E115,E115)</f>
        <v>0</v>
      </c>
      <c r="H115">
        <f>COUNTIF(G$1:G115,G115)</f>
        <v>0</v>
      </c>
    </row>
    <row r="116" spans="1:8" x14ac:dyDescent="0.2">
      <c r="A116" s="10">
        <v>114</v>
      </c>
      <c r="B116">
        <f>COUNTIF(A$1:A116,A116)</f>
        <v>1</v>
      </c>
      <c r="C116">
        <v>33</v>
      </c>
      <c r="D116">
        <f>COUNTIF(C$1:C116,C116)</f>
        <v>2</v>
      </c>
      <c r="F116">
        <f>COUNTIF(E$1:E116,E116)</f>
        <v>0</v>
      </c>
      <c r="H116">
        <f>COUNTIF(G$1:G116,G116)</f>
        <v>0</v>
      </c>
    </row>
    <row r="117" spans="1:8" x14ac:dyDescent="0.2">
      <c r="A117" s="10">
        <v>115</v>
      </c>
      <c r="B117">
        <f>COUNTIF(A$1:A117,A117)</f>
        <v>1</v>
      </c>
      <c r="C117">
        <v>33</v>
      </c>
      <c r="D117">
        <f>COUNTIF(C$1:C117,C117)</f>
        <v>3</v>
      </c>
      <c r="F117">
        <f>COUNTIF(E$1:E117,E117)</f>
        <v>0</v>
      </c>
      <c r="H117">
        <f>COUNTIF(G$1:G117,G117)</f>
        <v>0</v>
      </c>
    </row>
    <row r="118" spans="1:8" x14ac:dyDescent="0.2">
      <c r="A118" s="2">
        <v>117</v>
      </c>
      <c r="B118">
        <f>COUNTIF(A$1:A118,A118)</f>
        <v>1</v>
      </c>
      <c r="C118">
        <v>34</v>
      </c>
      <c r="D118">
        <f>COUNTIF(C$1:C118,C118)</f>
        <v>1</v>
      </c>
      <c r="F118">
        <f>COUNTIF(E$1:E118,E118)</f>
        <v>0</v>
      </c>
      <c r="H118">
        <f>COUNTIF(G$1:G118,G118)</f>
        <v>0</v>
      </c>
    </row>
    <row r="119" spans="1:8" x14ac:dyDescent="0.2">
      <c r="A119" s="10">
        <v>117</v>
      </c>
      <c r="B119">
        <f>COUNTIF(A$1:A119,A119)</f>
        <v>2</v>
      </c>
      <c r="C119">
        <v>34</v>
      </c>
      <c r="D119">
        <f>COUNTIF(C$1:C119,C119)</f>
        <v>2</v>
      </c>
      <c r="F119">
        <f>COUNTIF(E$1:E119,E119)</f>
        <v>0</v>
      </c>
      <c r="H119">
        <f>COUNTIF(G$1:G119,G119)</f>
        <v>0</v>
      </c>
    </row>
    <row r="120" spans="1:8" x14ac:dyDescent="0.2">
      <c r="A120" s="2">
        <v>118</v>
      </c>
      <c r="B120">
        <f>COUNTIF(A$1:A120,A120)</f>
        <v>1</v>
      </c>
      <c r="C120" s="10">
        <v>34</v>
      </c>
      <c r="D120">
        <f>COUNTIF(C$1:C120,C120)</f>
        <v>3</v>
      </c>
      <c r="F120">
        <f>COUNTIF(E$1:E120,E120)</f>
        <v>0</v>
      </c>
      <c r="H120">
        <f>COUNTIF(G$1:G120,G120)</f>
        <v>0</v>
      </c>
    </row>
    <row r="121" spans="1:8" x14ac:dyDescent="0.2">
      <c r="A121" s="2">
        <v>118</v>
      </c>
      <c r="B121">
        <f>COUNTIF(A$1:A121,A121)</f>
        <v>2</v>
      </c>
      <c r="C121">
        <v>35</v>
      </c>
      <c r="D121">
        <f>COUNTIF(C$1:C121,C121)</f>
        <v>1</v>
      </c>
      <c r="F121">
        <f>COUNTIF(E$1:E121,E121)</f>
        <v>0</v>
      </c>
      <c r="H121">
        <f>COUNTIF(G$1:G121,G121)</f>
        <v>0</v>
      </c>
    </row>
    <row r="122" spans="1:8" x14ac:dyDescent="0.2">
      <c r="A122" s="2">
        <v>118</v>
      </c>
      <c r="B122">
        <f>COUNTIF(A$1:A122,A122)</f>
        <v>3</v>
      </c>
      <c r="C122">
        <v>35</v>
      </c>
      <c r="D122">
        <f>COUNTIF(C$1:C122,C122)</f>
        <v>2</v>
      </c>
      <c r="F122">
        <f>COUNTIF(E$1:E122,E122)</f>
        <v>0</v>
      </c>
      <c r="H122">
        <f>COUNTIF(G$1:G122,G122)</f>
        <v>0</v>
      </c>
    </row>
    <row r="123" spans="1:8" x14ac:dyDescent="0.2">
      <c r="A123" s="2">
        <v>118</v>
      </c>
      <c r="B123">
        <f>COUNTIF(A$1:A123,A123)</f>
        <v>4</v>
      </c>
      <c r="C123" s="10">
        <v>35</v>
      </c>
      <c r="D123">
        <f>COUNTIF(C$1:C123,C123)</f>
        <v>3</v>
      </c>
      <c r="F123">
        <f>COUNTIF(E$1:E123,E123)</f>
        <v>0</v>
      </c>
      <c r="H123">
        <f>COUNTIF(G$1:G123,G123)</f>
        <v>0</v>
      </c>
    </row>
    <row r="124" spans="1:8" x14ac:dyDescent="0.2">
      <c r="A124" s="2">
        <v>119</v>
      </c>
      <c r="B124">
        <f>COUNTIF(A$1:A124,A124)</f>
        <v>1</v>
      </c>
      <c r="C124" s="10">
        <v>36</v>
      </c>
      <c r="D124">
        <f>COUNTIF(C$1:C124,C124)</f>
        <v>1</v>
      </c>
      <c r="F124">
        <f>COUNTIF(E$1:E124,E124)</f>
        <v>0</v>
      </c>
      <c r="H124">
        <f>COUNTIF(G$1:G124,G124)</f>
        <v>0</v>
      </c>
    </row>
    <row r="125" spans="1:8" x14ac:dyDescent="0.2">
      <c r="A125" s="2">
        <v>119</v>
      </c>
      <c r="B125">
        <f>COUNTIF(A$1:A125,A125)</f>
        <v>2</v>
      </c>
      <c r="C125">
        <v>37</v>
      </c>
      <c r="D125">
        <f>COUNTIF(C$1:C125,C125)</f>
        <v>1</v>
      </c>
      <c r="F125">
        <f>COUNTIF(E$1:E125,E125)</f>
        <v>0</v>
      </c>
      <c r="H125">
        <f>COUNTIF(G$1:G125,G125)</f>
        <v>0</v>
      </c>
    </row>
    <row r="126" spans="1:8" x14ac:dyDescent="0.2">
      <c r="A126" s="2">
        <v>120</v>
      </c>
      <c r="B126">
        <f>COUNTIF(A$1:A126,A126)</f>
        <v>1</v>
      </c>
      <c r="C126">
        <v>37</v>
      </c>
      <c r="D126">
        <f>COUNTIF(C$1:C126,C126)</f>
        <v>2</v>
      </c>
      <c r="F126">
        <f>COUNTIF(E$1:E126,E126)</f>
        <v>0</v>
      </c>
      <c r="H126">
        <f>COUNTIF(G$1:G126,G126)</f>
        <v>0</v>
      </c>
    </row>
    <row r="127" spans="1:8" x14ac:dyDescent="0.2">
      <c r="A127" s="2">
        <v>120</v>
      </c>
      <c r="B127">
        <f>COUNTIF(A$1:A127,A127)</f>
        <v>2</v>
      </c>
      <c r="C127" s="4">
        <v>40</v>
      </c>
      <c r="D127">
        <f>COUNTIF(C$1:C127,C127)</f>
        <v>1</v>
      </c>
      <c r="F127">
        <f>COUNTIF(E$1:E127,E127)</f>
        <v>0</v>
      </c>
      <c r="H127">
        <f>COUNTIF(G$1:G127,G127)</f>
        <v>0</v>
      </c>
    </row>
    <row r="128" spans="1:8" x14ac:dyDescent="0.2">
      <c r="A128" s="10">
        <v>120</v>
      </c>
      <c r="B128">
        <f>COUNTIF(A$1:A128,A128)</f>
        <v>3</v>
      </c>
      <c r="C128" s="4">
        <v>40</v>
      </c>
      <c r="D128">
        <f>COUNTIF(C$1:C128,C128)</f>
        <v>2</v>
      </c>
      <c r="F128">
        <f>COUNTIF(E$1:E128,E128)</f>
        <v>0</v>
      </c>
      <c r="H128">
        <f>COUNTIF(G$1:G128,G128)</f>
        <v>0</v>
      </c>
    </row>
    <row r="129" spans="1:8" x14ac:dyDescent="0.2">
      <c r="A129" s="2">
        <v>132</v>
      </c>
      <c r="B129">
        <f>COUNTIF(A$1:A129,A129)</f>
        <v>1</v>
      </c>
      <c r="C129" s="4">
        <v>40</v>
      </c>
      <c r="D129">
        <f>COUNTIF(C$1:C129,C129)</f>
        <v>3</v>
      </c>
      <c r="F129">
        <f>COUNTIF(E$1:E129,E129)</f>
        <v>0</v>
      </c>
      <c r="H129">
        <f>COUNTIF(G$1:G129,G129)</f>
        <v>0</v>
      </c>
    </row>
    <row r="130" spans="1:8" x14ac:dyDescent="0.2">
      <c r="A130" s="2">
        <v>132</v>
      </c>
      <c r="B130">
        <f>COUNTIF(A$1:A130,A130)</f>
        <v>2</v>
      </c>
      <c r="C130" s="4">
        <v>40</v>
      </c>
      <c r="D130">
        <f>COUNTIF(C$1:C130,C130)</f>
        <v>4</v>
      </c>
      <c r="F130">
        <f>COUNTIF(E$1:E130,E130)</f>
        <v>0</v>
      </c>
      <c r="H130">
        <f>COUNTIF(G$1:G130,G130)</f>
        <v>0</v>
      </c>
    </row>
    <row r="131" spans="1:8" x14ac:dyDescent="0.2">
      <c r="A131" s="2">
        <v>132</v>
      </c>
      <c r="B131">
        <f>COUNTIF(A$1:A131,A131)</f>
        <v>3</v>
      </c>
      <c r="C131" s="4">
        <v>40</v>
      </c>
      <c r="D131">
        <f>COUNTIF(C$1:C131,C131)</f>
        <v>5</v>
      </c>
      <c r="F131">
        <f>COUNTIF(E$1:E131,E131)</f>
        <v>0</v>
      </c>
      <c r="H131">
        <f>COUNTIF(G$1:G131,G131)</f>
        <v>0</v>
      </c>
    </row>
    <row r="132" spans="1:8" x14ac:dyDescent="0.2">
      <c r="A132" s="2">
        <v>132</v>
      </c>
      <c r="B132">
        <f>COUNTIF(A$1:A132,A132)</f>
        <v>4</v>
      </c>
      <c r="C132" s="4">
        <v>40</v>
      </c>
      <c r="D132">
        <f>COUNTIF(C$1:C132,C132)</f>
        <v>6</v>
      </c>
      <c r="F132">
        <f>COUNTIF(E$1:E132,E132)</f>
        <v>0</v>
      </c>
      <c r="H132">
        <f>COUNTIF(G$1:G132,G132)</f>
        <v>0</v>
      </c>
    </row>
    <row r="133" spans="1:8" x14ac:dyDescent="0.2">
      <c r="A133" s="10">
        <v>132</v>
      </c>
      <c r="B133">
        <f>COUNTIF(A$1:A133,A133)</f>
        <v>5</v>
      </c>
      <c r="C133" s="4">
        <v>40</v>
      </c>
      <c r="D133">
        <f>COUNTIF(C$1:C133,C133)</f>
        <v>7</v>
      </c>
      <c r="F133">
        <f>COUNTIF(E$1:E133,E133)</f>
        <v>0</v>
      </c>
      <c r="H133">
        <f>COUNTIF(G$1:G133,G133)</f>
        <v>0</v>
      </c>
    </row>
    <row r="134" spans="1:8" x14ac:dyDescent="0.2">
      <c r="A134" s="4">
        <v>137</v>
      </c>
      <c r="B134">
        <f>COUNTIF(A$1:A134,A134)</f>
        <v>1</v>
      </c>
      <c r="C134" s="4">
        <v>40</v>
      </c>
      <c r="D134">
        <f>COUNTIF(C$1:C134,C134)</f>
        <v>8</v>
      </c>
      <c r="F134">
        <f>COUNTIF(E$1:E134,E134)</f>
        <v>0</v>
      </c>
      <c r="H134">
        <f>COUNTIF(G$1:G134,G134)</f>
        <v>0</v>
      </c>
    </row>
    <row r="135" spans="1:8" x14ac:dyDescent="0.2">
      <c r="A135" s="4">
        <v>137</v>
      </c>
      <c r="B135">
        <f>COUNTIF(A$1:A135,A135)</f>
        <v>2</v>
      </c>
      <c r="C135" s="4">
        <v>40</v>
      </c>
      <c r="D135">
        <f>COUNTIF(C$1:C135,C135)</f>
        <v>9</v>
      </c>
    </row>
    <row r="136" spans="1:8" x14ac:dyDescent="0.2">
      <c r="A136" s="4">
        <v>137</v>
      </c>
      <c r="B136">
        <f>COUNTIF(A$1:A136,A136)</f>
        <v>3</v>
      </c>
      <c r="C136" s="4">
        <v>40</v>
      </c>
      <c r="D136">
        <f>COUNTIF(C$1:C136,C136)</f>
        <v>10</v>
      </c>
    </row>
    <row r="137" spans="1:8" x14ac:dyDescent="0.2">
      <c r="A137" s="2">
        <v>140</v>
      </c>
      <c r="B137">
        <f>COUNTIF(A$1:A137,A137)</f>
        <v>1</v>
      </c>
      <c r="C137" s="10">
        <v>40</v>
      </c>
      <c r="D137">
        <f>COUNTIF(C$1:C137,C137)</f>
        <v>11</v>
      </c>
    </row>
    <row r="138" spans="1:8" x14ac:dyDescent="0.2">
      <c r="A138" s="2">
        <v>140</v>
      </c>
      <c r="B138">
        <f>COUNTIF(A$1:A138,A138)</f>
        <v>2</v>
      </c>
      <c r="C138" s="10">
        <v>42</v>
      </c>
      <c r="D138">
        <f>COUNTIF(C$1:C138,C138)</f>
        <v>1</v>
      </c>
    </row>
    <row r="139" spans="1:8" x14ac:dyDescent="0.2">
      <c r="A139" s="10">
        <v>142</v>
      </c>
      <c r="B139">
        <f>COUNTIF(A$1:A139,A139)</f>
        <v>1</v>
      </c>
      <c r="C139">
        <v>43</v>
      </c>
      <c r="D139">
        <f>COUNTIF(C$1:C139,C139)</f>
        <v>1</v>
      </c>
    </row>
    <row r="140" spans="1:8" x14ac:dyDescent="0.2">
      <c r="A140" s="7">
        <v>143</v>
      </c>
      <c r="B140">
        <f>COUNTIF(A$1:A140,A140)</f>
        <v>1</v>
      </c>
      <c r="C140" s="10">
        <v>43</v>
      </c>
      <c r="D140">
        <f>COUNTIF(C$1:C140,C140)</f>
        <v>2</v>
      </c>
    </row>
    <row r="141" spans="1:8" x14ac:dyDescent="0.2">
      <c r="A141" s="2">
        <v>144</v>
      </c>
      <c r="B141">
        <f>COUNTIF(A$1:A141,A141)</f>
        <v>1</v>
      </c>
      <c r="C141" s="10">
        <v>44</v>
      </c>
      <c r="D141">
        <f>COUNTIF(C$1:C141,C141)</f>
        <v>1</v>
      </c>
    </row>
    <row r="142" spans="1:8" x14ac:dyDescent="0.2">
      <c r="A142" s="10">
        <v>144</v>
      </c>
      <c r="B142">
        <f>COUNTIF(A$1:A142,A142)</f>
        <v>2</v>
      </c>
      <c r="C142">
        <v>45</v>
      </c>
      <c r="D142">
        <f>COUNTIF(C$1:C142,C142)</f>
        <v>1</v>
      </c>
    </row>
    <row r="143" spans="1:8" x14ac:dyDescent="0.2">
      <c r="A143">
        <v>149</v>
      </c>
      <c r="B143">
        <f>COUNTIF(A$1:A143,A143)</f>
        <v>1</v>
      </c>
      <c r="C143">
        <v>45</v>
      </c>
      <c r="D143">
        <f>COUNTIF(C$1:C143,C143)</f>
        <v>2</v>
      </c>
    </row>
    <row r="144" spans="1:8" x14ac:dyDescent="0.2">
      <c r="A144" s="10">
        <v>152</v>
      </c>
      <c r="B144">
        <f>COUNTIF(A$1:A144,A144)</f>
        <v>1</v>
      </c>
      <c r="C144">
        <v>45</v>
      </c>
      <c r="D144">
        <f>COUNTIF(C$1:C144,C144)</f>
        <v>3</v>
      </c>
    </row>
    <row r="145" spans="1:4" x14ac:dyDescent="0.2">
      <c r="A145" s="3">
        <v>153</v>
      </c>
      <c r="B145">
        <f>COUNTIF(A$1:A145,A145)</f>
        <v>1</v>
      </c>
      <c r="C145">
        <v>45</v>
      </c>
      <c r="D145">
        <f>COUNTIF(C$1:C145,C145)</f>
        <v>4</v>
      </c>
    </row>
    <row r="146" spans="1:4" x14ac:dyDescent="0.2">
      <c r="A146" s="3">
        <v>153</v>
      </c>
      <c r="B146">
        <f>COUNTIF(A$1:A146,A146)</f>
        <v>2</v>
      </c>
      <c r="C146">
        <v>45</v>
      </c>
      <c r="D146">
        <f>COUNTIF(C$1:C146,C146)</f>
        <v>5</v>
      </c>
    </row>
    <row r="147" spans="1:4" x14ac:dyDescent="0.2">
      <c r="A147" s="3">
        <v>153</v>
      </c>
      <c r="B147">
        <f>COUNTIF(A$1:A147,A147)</f>
        <v>3</v>
      </c>
      <c r="C147">
        <v>45</v>
      </c>
      <c r="D147">
        <f>COUNTIF(C$1:C147,C147)</f>
        <v>6</v>
      </c>
    </row>
    <row r="148" spans="1:4" x14ac:dyDescent="0.2">
      <c r="A148" s="3">
        <v>153</v>
      </c>
      <c r="B148">
        <f>COUNTIF(A$1:A148,A148)</f>
        <v>4</v>
      </c>
      <c r="C148">
        <v>45</v>
      </c>
      <c r="D148">
        <f>COUNTIF(C$1:C148,C148)</f>
        <v>7</v>
      </c>
    </row>
    <row r="149" spans="1:4" x14ac:dyDescent="0.2">
      <c r="A149" s="3">
        <v>153</v>
      </c>
      <c r="B149">
        <f>COUNTIF(A$1:A149,A149)</f>
        <v>5</v>
      </c>
      <c r="C149">
        <v>45</v>
      </c>
      <c r="D149">
        <f>COUNTIF(C$1:C149,C149)</f>
        <v>8</v>
      </c>
    </row>
    <row r="150" spans="1:4" x14ac:dyDescent="0.2">
      <c r="A150" s="10">
        <v>153</v>
      </c>
      <c r="B150">
        <f>COUNTIF(A$1:A150,A150)</f>
        <v>6</v>
      </c>
      <c r="C150">
        <v>45</v>
      </c>
      <c r="D150">
        <f>COUNTIF(C$1:C150,C150)</f>
        <v>9</v>
      </c>
    </row>
    <row r="151" spans="1:4" x14ac:dyDescent="0.2">
      <c r="A151" s="2">
        <v>158</v>
      </c>
      <c r="B151">
        <f>COUNTIF(A$1:A151,A151)</f>
        <v>1</v>
      </c>
      <c r="C151">
        <v>45</v>
      </c>
      <c r="D151">
        <f>COUNTIF(C$1:C151,C151)</f>
        <v>10</v>
      </c>
    </row>
    <row r="152" spans="1:4" x14ac:dyDescent="0.2">
      <c r="A152" s="10">
        <v>160</v>
      </c>
      <c r="B152">
        <f>COUNTIF(A$1:A152,A152)</f>
        <v>1</v>
      </c>
      <c r="C152">
        <v>45</v>
      </c>
      <c r="D152">
        <f>COUNTIF(C$1:C152,C152)</f>
        <v>11</v>
      </c>
    </row>
    <row r="153" spans="1:4" x14ac:dyDescent="0.2">
      <c r="A153" s="1">
        <v>163</v>
      </c>
      <c r="B153">
        <f>COUNTIF(A$1:A153,A153)</f>
        <v>1</v>
      </c>
      <c r="C153">
        <v>45</v>
      </c>
      <c r="D153">
        <f>COUNTIF(C$1:C153,C153)</f>
        <v>12</v>
      </c>
    </row>
    <row r="154" spans="1:4" x14ac:dyDescent="0.2">
      <c r="A154" s="1">
        <v>163</v>
      </c>
      <c r="B154">
        <f>COUNTIF(A$1:A154,A154)</f>
        <v>2</v>
      </c>
      <c r="C154">
        <v>45</v>
      </c>
      <c r="D154">
        <f>COUNTIF(C$1:C154,C154)</f>
        <v>13</v>
      </c>
    </row>
    <row r="155" spans="1:4" x14ac:dyDescent="0.2">
      <c r="A155" s="1">
        <v>163</v>
      </c>
      <c r="B155">
        <f>COUNTIF(A$1:A155,A155)</f>
        <v>3</v>
      </c>
      <c r="C155">
        <v>45</v>
      </c>
      <c r="D155">
        <f>COUNTIF(C$1:C155,C155)</f>
        <v>14</v>
      </c>
    </row>
    <row r="156" spans="1:4" x14ac:dyDescent="0.2">
      <c r="A156" s="1">
        <v>163</v>
      </c>
      <c r="B156">
        <f>COUNTIF(A$1:A156,A156)</f>
        <v>4</v>
      </c>
      <c r="C156">
        <v>45</v>
      </c>
      <c r="D156">
        <f>COUNTIF(C$1:C156,C156)</f>
        <v>15</v>
      </c>
    </row>
    <row r="157" spans="1:4" x14ac:dyDescent="0.2">
      <c r="A157" s="10">
        <v>163</v>
      </c>
      <c r="B157">
        <f>COUNTIF(A$1:A157,A157)</f>
        <v>5</v>
      </c>
      <c r="C157">
        <v>45</v>
      </c>
      <c r="D157">
        <f>COUNTIF(C$1:C157,C157)</f>
        <v>16</v>
      </c>
    </row>
    <row r="158" spans="1:4" x14ac:dyDescent="0.2">
      <c r="A158">
        <v>165</v>
      </c>
      <c r="B158">
        <f>COUNTIF(A$1:A158,A158)</f>
        <v>1</v>
      </c>
      <c r="C158">
        <v>45</v>
      </c>
      <c r="D158">
        <f>COUNTIF(C$1:C158,C158)</f>
        <v>17</v>
      </c>
    </row>
    <row r="159" spans="1:4" x14ac:dyDescent="0.2">
      <c r="A159" s="10">
        <v>168</v>
      </c>
      <c r="B159">
        <f>COUNTIF(A$1:A159,A159)</f>
        <v>1</v>
      </c>
      <c r="C159">
        <v>45</v>
      </c>
      <c r="D159">
        <f>COUNTIF(C$1:C159,C159)</f>
        <v>18</v>
      </c>
    </row>
    <row r="160" spans="1:4" x14ac:dyDescent="0.2">
      <c r="C160">
        <v>45</v>
      </c>
      <c r="D160">
        <f>COUNTIF(C$1:C160,C160)</f>
        <v>19</v>
      </c>
    </row>
    <row r="161" spans="3:4" x14ac:dyDescent="0.2">
      <c r="C161">
        <v>45</v>
      </c>
      <c r="D161">
        <f>COUNTIF(C$1:C161,C161)</f>
        <v>20</v>
      </c>
    </row>
    <row r="162" spans="3:4" x14ac:dyDescent="0.2">
      <c r="C162">
        <v>45</v>
      </c>
      <c r="D162">
        <f>COUNTIF(C$1:C162,C162)</f>
        <v>21</v>
      </c>
    </row>
    <row r="163" spans="3:4" x14ac:dyDescent="0.2">
      <c r="C163">
        <v>45</v>
      </c>
      <c r="D163">
        <f>COUNTIF(C$1:C163,C163)</f>
        <v>22</v>
      </c>
    </row>
    <row r="164" spans="3:4" x14ac:dyDescent="0.2">
      <c r="C164" s="10">
        <v>45</v>
      </c>
      <c r="D164">
        <f>COUNTIF(C$1:C164,C164)</f>
        <v>23</v>
      </c>
    </row>
    <row r="165" spans="3:4" x14ac:dyDescent="0.2">
      <c r="C165" s="10">
        <v>46</v>
      </c>
      <c r="D165">
        <f>COUNTIF(C$1:C165,C165)</f>
        <v>1</v>
      </c>
    </row>
    <row r="166" spans="3:4" x14ac:dyDescent="0.2">
      <c r="C166" s="10">
        <v>47</v>
      </c>
      <c r="D166">
        <f>COUNTIF(C$1:C166,C166)</f>
        <v>1</v>
      </c>
    </row>
    <row r="167" spans="3:4" x14ac:dyDescent="0.2">
      <c r="C167" s="10">
        <v>49</v>
      </c>
      <c r="D167">
        <f>COUNTIF(C$1:C167,C167)</f>
        <v>1</v>
      </c>
    </row>
    <row r="168" spans="3:4" x14ac:dyDescent="0.2">
      <c r="C168" s="4">
        <v>50</v>
      </c>
      <c r="D168">
        <f>COUNTIF(C$1:C168,C168)</f>
        <v>1</v>
      </c>
    </row>
    <row r="169" spans="3:4" x14ac:dyDescent="0.2">
      <c r="C169" s="4">
        <v>50</v>
      </c>
      <c r="D169">
        <f>COUNTIF(C$1:C169,C169)</f>
        <v>2</v>
      </c>
    </row>
    <row r="170" spans="3:4" x14ac:dyDescent="0.2">
      <c r="C170" s="4">
        <v>50</v>
      </c>
      <c r="D170">
        <f>COUNTIF(C$1:C170,C170)</f>
        <v>3</v>
      </c>
    </row>
    <row r="171" spans="3:4" x14ac:dyDescent="0.2">
      <c r="C171" s="4">
        <v>50</v>
      </c>
      <c r="D171">
        <f>COUNTIF(C$1:C171,C171)</f>
        <v>4</v>
      </c>
    </row>
    <row r="172" spans="3:4" x14ac:dyDescent="0.2">
      <c r="C172" s="4">
        <v>50</v>
      </c>
      <c r="D172">
        <f>COUNTIF(C$1:C172,C172)</f>
        <v>5</v>
      </c>
    </row>
    <row r="173" spans="3:4" x14ac:dyDescent="0.2">
      <c r="C173" s="4">
        <v>50</v>
      </c>
      <c r="D173">
        <f>COUNTIF(C$1:C173,C173)</f>
        <v>6</v>
      </c>
    </row>
    <row r="174" spans="3:4" x14ac:dyDescent="0.2">
      <c r="C174" s="4">
        <v>50</v>
      </c>
      <c r="D174">
        <f>COUNTIF(C$1:C174,C174)</f>
        <v>7</v>
      </c>
    </row>
    <row r="175" spans="3:4" x14ac:dyDescent="0.2">
      <c r="C175" s="4">
        <v>50</v>
      </c>
      <c r="D175">
        <f>COUNTIF(C$1:C175,C175)</f>
        <v>8</v>
      </c>
    </row>
    <row r="176" spans="3:4" x14ac:dyDescent="0.2">
      <c r="C176" s="4">
        <v>50</v>
      </c>
      <c r="D176">
        <f>COUNTIF(C$1:C176,C176)</f>
        <v>9</v>
      </c>
    </row>
    <row r="177" spans="3:4" x14ac:dyDescent="0.2">
      <c r="C177" s="4">
        <v>50</v>
      </c>
      <c r="D177">
        <f>COUNTIF(C$1:C177,C177)</f>
        <v>10</v>
      </c>
    </row>
    <row r="178" spans="3:4" x14ac:dyDescent="0.2">
      <c r="C178" s="10">
        <v>50</v>
      </c>
      <c r="D178">
        <f>COUNTIF(C$1:C178,C178)</f>
        <v>11</v>
      </c>
    </row>
    <row r="179" spans="3:4" x14ac:dyDescent="0.2">
      <c r="C179">
        <v>51</v>
      </c>
      <c r="D179">
        <f>COUNTIF(C$1:C179,C179)</f>
        <v>1</v>
      </c>
    </row>
    <row r="180" spans="3:4" x14ac:dyDescent="0.2">
      <c r="C180" s="10">
        <v>51</v>
      </c>
      <c r="D180">
        <f>COUNTIF(C$1:C180,C180)</f>
        <v>2</v>
      </c>
    </row>
    <row r="181" spans="3:4" x14ac:dyDescent="0.2">
      <c r="C181" s="2">
        <v>52</v>
      </c>
      <c r="D181">
        <f>COUNTIF(C$1:C181,C181)</f>
        <v>1</v>
      </c>
    </row>
    <row r="182" spans="3:4" x14ac:dyDescent="0.2">
      <c r="C182" s="2">
        <v>52</v>
      </c>
      <c r="D182">
        <f>COUNTIF(C$1:C182,C182)</f>
        <v>2</v>
      </c>
    </row>
    <row r="183" spans="3:4" x14ac:dyDescent="0.2">
      <c r="C183" s="2">
        <v>52</v>
      </c>
      <c r="D183">
        <f>COUNTIF(C$1:C183,C183)</f>
        <v>3</v>
      </c>
    </row>
    <row r="184" spans="3:4" x14ac:dyDescent="0.2">
      <c r="C184" s="2">
        <v>52</v>
      </c>
      <c r="D184">
        <f>COUNTIF(C$1:C184,C184)</f>
        <v>4</v>
      </c>
    </row>
    <row r="185" spans="3:4" x14ac:dyDescent="0.2">
      <c r="C185" s="2">
        <v>52</v>
      </c>
      <c r="D185">
        <f>COUNTIF(C$1:C185,C185)</f>
        <v>5</v>
      </c>
    </row>
    <row r="186" spans="3:4" x14ac:dyDescent="0.2">
      <c r="C186" s="2">
        <v>52</v>
      </c>
      <c r="D186">
        <f>COUNTIF(C$1:C186,C186)</f>
        <v>6</v>
      </c>
    </row>
    <row r="187" spans="3:4" x14ac:dyDescent="0.2">
      <c r="C187" s="2">
        <v>52</v>
      </c>
      <c r="D187">
        <f>COUNTIF(C$1:C187,C187)</f>
        <v>7</v>
      </c>
    </row>
    <row r="188" spans="3:4" x14ac:dyDescent="0.2">
      <c r="C188" s="2">
        <v>52</v>
      </c>
      <c r="D188">
        <f>COUNTIF(C$1:C188,C188)</f>
        <v>8</v>
      </c>
    </row>
    <row r="189" spans="3:4" x14ac:dyDescent="0.2">
      <c r="C189" s="2">
        <v>52</v>
      </c>
      <c r="D189">
        <f>COUNTIF(C$1:C189,C189)</f>
        <v>9</v>
      </c>
    </row>
    <row r="190" spans="3:4" x14ac:dyDescent="0.2">
      <c r="C190" s="2">
        <v>52</v>
      </c>
      <c r="D190">
        <f>COUNTIF(C$1:C190,C190)</f>
        <v>10</v>
      </c>
    </row>
    <row r="191" spans="3:4" x14ac:dyDescent="0.2">
      <c r="C191" s="2">
        <v>52</v>
      </c>
      <c r="D191">
        <f>COUNTIF(C$1:C191,C191)</f>
        <v>11</v>
      </c>
    </row>
    <row r="192" spans="3:4" x14ac:dyDescent="0.2">
      <c r="C192" s="2">
        <v>52</v>
      </c>
      <c r="D192">
        <f>COUNTIF(C$1:C192,C192)</f>
        <v>12</v>
      </c>
    </row>
    <row r="193" spans="3:4" x14ac:dyDescent="0.2">
      <c r="C193" s="2">
        <v>52</v>
      </c>
      <c r="D193">
        <f>COUNTIF(C$1:C193,C193)</f>
        <v>13</v>
      </c>
    </row>
    <row r="194" spans="3:4" x14ac:dyDescent="0.2">
      <c r="C194" s="2">
        <v>52</v>
      </c>
      <c r="D194">
        <f>COUNTIF(C$1:C194,C194)</f>
        <v>14</v>
      </c>
    </row>
    <row r="195" spans="3:4" x14ac:dyDescent="0.2">
      <c r="C195" s="2">
        <v>52</v>
      </c>
      <c r="D195">
        <f>COUNTIF(C$1:C195,C195)</f>
        <v>15</v>
      </c>
    </row>
    <row r="196" spans="3:4" x14ac:dyDescent="0.2">
      <c r="C196" s="2">
        <v>52</v>
      </c>
      <c r="D196">
        <f>COUNTIF(C$1:C196,C196)</f>
        <v>16</v>
      </c>
    </row>
    <row r="197" spans="3:4" x14ac:dyDescent="0.2">
      <c r="C197" s="2">
        <v>52</v>
      </c>
      <c r="D197">
        <f>COUNTIF(C$1:C197,C197)</f>
        <v>17</v>
      </c>
    </row>
    <row r="198" spans="3:4" x14ac:dyDescent="0.2">
      <c r="C198" s="2">
        <v>52</v>
      </c>
      <c r="D198">
        <f>COUNTIF(C$1:C198,C198)</f>
        <v>18</v>
      </c>
    </row>
    <row r="199" spans="3:4" x14ac:dyDescent="0.2">
      <c r="C199" s="10">
        <v>54</v>
      </c>
      <c r="D199">
        <f>COUNTIF(C$1:C199,C199)</f>
        <v>1</v>
      </c>
    </row>
    <row r="200" spans="3:4" x14ac:dyDescent="0.2">
      <c r="C200" s="10">
        <v>55</v>
      </c>
      <c r="D200">
        <f>COUNTIF(C$1:C200,C200)</f>
        <v>1</v>
      </c>
    </row>
    <row r="201" spans="3:4" x14ac:dyDescent="0.2">
      <c r="C201" s="10">
        <v>56</v>
      </c>
      <c r="D201">
        <f>COUNTIF(C$1:C201,C201)</f>
        <v>1</v>
      </c>
    </row>
    <row r="202" spans="3:4" x14ac:dyDescent="0.2">
      <c r="C202">
        <v>57</v>
      </c>
      <c r="D202">
        <f>COUNTIF(C$1:C202,C202)</f>
        <v>1</v>
      </c>
    </row>
    <row r="203" spans="3:4" x14ac:dyDescent="0.2">
      <c r="C203">
        <v>57</v>
      </c>
      <c r="D203">
        <f>COUNTIF(C$1:C203,C203)</f>
        <v>2</v>
      </c>
    </row>
    <row r="204" spans="3:4" x14ac:dyDescent="0.2">
      <c r="C204">
        <v>57</v>
      </c>
      <c r="D204">
        <f>COUNTIF(C$1:C204,C204)</f>
        <v>3</v>
      </c>
    </row>
    <row r="205" spans="3:4" x14ac:dyDescent="0.2">
      <c r="C205">
        <v>57</v>
      </c>
      <c r="D205">
        <f>COUNTIF(C$1:C205,C205)</f>
        <v>4</v>
      </c>
    </row>
    <row r="206" spans="3:4" x14ac:dyDescent="0.2">
      <c r="C206">
        <v>57</v>
      </c>
      <c r="D206">
        <f>COUNTIF(C$1:C206,C206)</f>
        <v>5</v>
      </c>
    </row>
    <row r="207" spans="3:4" x14ac:dyDescent="0.2">
      <c r="C207" s="10">
        <v>57</v>
      </c>
      <c r="D207">
        <f>COUNTIF(C$1:C207,C207)</f>
        <v>6</v>
      </c>
    </row>
    <row r="208" spans="3:4" x14ac:dyDescent="0.2">
      <c r="C208">
        <v>58</v>
      </c>
      <c r="D208">
        <f>COUNTIF(C$1:C208,C208)</f>
        <v>1</v>
      </c>
    </row>
    <row r="209" spans="3:4" x14ac:dyDescent="0.2">
      <c r="C209">
        <v>58</v>
      </c>
      <c r="D209">
        <f>COUNTIF(C$1:C209,C209)</f>
        <v>2</v>
      </c>
    </row>
    <row r="210" spans="3:4" x14ac:dyDescent="0.2">
      <c r="C210" s="10">
        <v>58</v>
      </c>
      <c r="D210">
        <f>COUNTIF(C$1:C210,C210)</f>
        <v>3</v>
      </c>
    </row>
    <row r="211" spans="3:4" x14ac:dyDescent="0.2">
      <c r="C211" s="10">
        <v>59</v>
      </c>
      <c r="D211">
        <f>COUNTIF(C$1:C211,C211)</f>
        <v>1</v>
      </c>
    </row>
    <row r="212" spans="3:4" x14ac:dyDescent="0.2">
      <c r="C212">
        <v>60</v>
      </c>
      <c r="D212">
        <f>COUNTIF(C$1:C212,C212)</f>
        <v>1</v>
      </c>
    </row>
    <row r="213" spans="3:4" x14ac:dyDescent="0.2">
      <c r="C213">
        <v>60</v>
      </c>
      <c r="D213">
        <f>COUNTIF(C$1:C213,C213)</f>
        <v>2</v>
      </c>
    </row>
    <row r="214" spans="3:4" x14ac:dyDescent="0.2">
      <c r="C214">
        <v>60</v>
      </c>
      <c r="D214">
        <f>COUNTIF(C$1:C214,C214)</f>
        <v>3</v>
      </c>
    </row>
    <row r="215" spans="3:4" x14ac:dyDescent="0.2">
      <c r="C215">
        <v>60</v>
      </c>
      <c r="D215">
        <f>COUNTIF(C$1:C215,C215)</f>
        <v>4</v>
      </c>
    </row>
    <row r="216" spans="3:4" x14ac:dyDescent="0.2">
      <c r="C216" s="10">
        <v>60</v>
      </c>
      <c r="D216">
        <f>COUNTIF(C$1:C216,C216)</f>
        <v>5</v>
      </c>
    </row>
    <row r="217" spans="3:4" x14ac:dyDescent="0.2">
      <c r="C217">
        <v>61</v>
      </c>
      <c r="D217">
        <f>COUNTIF(C$1:C217,C217)</f>
        <v>1</v>
      </c>
    </row>
    <row r="218" spans="3:4" x14ac:dyDescent="0.2">
      <c r="C218" s="10">
        <v>61</v>
      </c>
      <c r="D218">
        <f>COUNTIF(C$1:C218,C218)</f>
        <v>2</v>
      </c>
    </row>
    <row r="219" spans="3:4" x14ac:dyDescent="0.2">
      <c r="C219" s="10">
        <v>62</v>
      </c>
      <c r="D219">
        <f>COUNTIF(C$1:C219,C219)</f>
        <v>1</v>
      </c>
    </row>
    <row r="220" spans="3:4" x14ac:dyDescent="0.2">
      <c r="C220">
        <v>63</v>
      </c>
      <c r="D220">
        <f>COUNTIF(C$1:C220,C220)</f>
        <v>1</v>
      </c>
    </row>
    <row r="221" spans="3:4" x14ac:dyDescent="0.2">
      <c r="C221" s="10">
        <v>63</v>
      </c>
      <c r="D221">
        <f>COUNTIF(C$1:C221,C221)</f>
        <v>2</v>
      </c>
    </row>
    <row r="222" spans="3:4" x14ac:dyDescent="0.2">
      <c r="C222" s="10">
        <v>64</v>
      </c>
      <c r="D222">
        <f>COUNTIF(C$1:C222,C222)</f>
        <v>1</v>
      </c>
    </row>
    <row r="223" spans="3:4" x14ac:dyDescent="0.2">
      <c r="C223" s="10">
        <v>65</v>
      </c>
      <c r="D223">
        <f>COUNTIF(C$1:C223,C223)</f>
        <v>1</v>
      </c>
    </row>
    <row r="224" spans="3:4" x14ac:dyDescent="0.2">
      <c r="C224" s="10">
        <v>66</v>
      </c>
      <c r="D224">
        <f>COUNTIF(C$1:C224,C224)</f>
        <v>1</v>
      </c>
    </row>
    <row r="225" spans="3:4" x14ac:dyDescent="0.2">
      <c r="C225" s="10">
        <v>67</v>
      </c>
      <c r="D225">
        <f>COUNTIF(C$1:C225,C225)</f>
        <v>1</v>
      </c>
    </row>
    <row r="226" spans="3:4" x14ac:dyDescent="0.2">
      <c r="C226" s="10">
        <v>68</v>
      </c>
      <c r="D226">
        <f>COUNTIF(C$1:C226,C226)</f>
        <v>1</v>
      </c>
    </row>
    <row r="227" spans="3:4" x14ac:dyDescent="0.2">
      <c r="C227" s="10">
        <v>69</v>
      </c>
      <c r="D227">
        <f>COUNTIF(C$1:C227,C227)</f>
        <v>1</v>
      </c>
    </row>
    <row r="228" spans="3:4" x14ac:dyDescent="0.2">
      <c r="C228" s="10">
        <v>70</v>
      </c>
      <c r="D228">
        <f>COUNTIF(C$1:C228,C228)</f>
        <v>1</v>
      </c>
    </row>
    <row r="229" spans="3:4" x14ac:dyDescent="0.2">
      <c r="C229" s="10">
        <v>71</v>
      </c>
      <c r="D229">
        <f>COUNTIF(C$1:C229,C229)</f>
        <v>1</v>
      </c>
    </row>
    <row r="230" spans="3:4" x14ac:dyDescent="0.2">
      <c r="C230">
        <v>76</v>
      </c>
      <c r="D230">
        <f>COUNTIF(C$1:C230,C230)</f>
        <v>1</v>
      </c>
    </row>
    <row r="231" spans="3:4" x14ac:dyDescent="0.2">
      <c r="C231" s="10">
        <v>76</v>
      </c>
      <c r="D231">
        <f>COUNTIF(C$1:C231,C231)</f>
        <v>2</v>
      </c>
    </row>
    <row r="232" spans="3:4" x14ac:dyDescent="0.2">
      <c r="C232" s="10">
        <v>77</v>
      </c>
      <c r="D232">
        <f>COUNTIF(C$1:C232,C232)</f>
        <v>1</v>
      </c>
    </row>
    <row r="233" spans="3:4" x14ac:dyDescent="0.2">
      <c r="C233" s="3">
        <v>78</v>
      </c>
      <c r="D233">
        <f>COUNTIF(C$1:C233,C233)</f>
        <v>1</v>
      </c>
    </row>
    <row r="234" spans="3:4" x14ac:dyDescent="0.2">
      <c r="C234" s="3">
        <v>78</v>
      </c>
      <c r="D234">
        <f>COUNTIF(C$1:C234,C234)</f>
        <v>2</v>
      </c>
    </row>
    <row r="235" spans="3:4" x14ac:dyDescent="0.2">
      <c r="C235" s="3">
        <v>78</v>
      </c>
      <c r="D235">
        <f>COUNTIF(C$1:C235,C235)</f>
        <v>3</v>
      </c>
    </row>
    <row r="236" spans="3:4" x14ac:dyDescent="0.2">
      <c r="C236" s="3">
        <v>78</v>
      </c>
      <c r="D236">
        <f>COUNTIF(C$1:C236,C236)</f>
        <v>4</v>
      </c>
    </row>
    <row r="237" spans="3:4" x14ac:dyDescent="0.2">
      <c r="C237" s="3">
        <v>78</v>
      </c>
      <c r="D237">
        <f>COUNTIF(C$1:C237,C237)</f>
        <v>5</v>
      </c>
    </row>
    <row r="238" spans="3:4" x14ac:dyDescent="0.2">
      <c r="C238" s="3">
        <v>78</v>
      </c>
      <c r="D238">
        <f>COUNTIF(C$1:C238,C238)</f>
        <v>6</v>
      </c>
    </row>
    <row r="239" spans="3:4" x14ac:dyDescent="0.2">
      <c r="C239" s="3">
        <v>78</v>
      </c>
      <c r="D239">
        <f>COUNTIF(C$1:C239,C239)</f>
        <v>7</v>
      </c>
    </row>
    <row r="240" spans="3:4" x14ac:dyDescent="0.2">
      <c r="C240" s="3">
        <v>78</v>
      </c>
      <c r="D240">
        <f>COUNTIF(C$1:C240,C240)</f>
        <v>8</v>
      </c>
    </row>
    <row r="241" spans="3:4" x14ac:dyDescent="0.2">
      <c r="C241" s="3">
        <v>78</v>
      </c>
      <c r="D241">
        <f>COUNTIF(C$1:C241,C241)</f>
        <v>9</v>
      </c>
    </row>
    <row r="242" spans="3:4" x14ac:dyDescent="0.2">
      <c r="C242" s="3">
        <v>78</v>
      </c>
      <c r="D242">
        <f>COUNTIF(C$1:C242,C242)</f>
        <v>10</v>
      </c>
    </row>
    <row r="243" spans="3:4" x14ac:dyDescent="0.2">
      <c r="C243" s="3">
        <v>78</v>
      </c>
      <c r="D243">
        <f>COUNTIF(C$1:C243,C243)</f>
        <v>11</v>
      </c>
    </row>
    <row r="244" spans="3:4" x14ac:dyDescent="0.2">
      <c r="C244" s="3">
        <v>78</v>
      </c>
      <c r="D244">
        <f>COUNTIF(C$1:C244,C244)</f>
        <v>12</v>
      </c>
    </row>
    <row r="245" spans="3:4" x14ac:dyDescent="0.2">
      <c r="C245" s="3">
        <v>78</v>
      </c>
      <c r="D245">
        <f>COUNTIF(C$1:C245,C245)</f>
        <v>13</v>
      </c>
    </row>
    <row r="246" spans="3:4" x14ac:dyDescent="0.2">
      <c r="C246" s="3">
        <v>78</v>
      </c>
      <c r="D246">
        <f>COUNTIF(C$1:C246,C246)</f>
        <v>14</v>
      </c>
    </row>
    <row r="247" spans="3:4" x14ac:dyDescent="0.2">
      <c r="C247" s="3">
        <v>78</v>
      </c>
      <c r="D247">
        <f>COUNTIF(C$1:C247,C247)</f>
        <v>15</v>
      </c>
    </row>
    <row r="248" spans="3:4" x14ac:dyDescent="0.2">
      <c r="C248" s="3">
        <v>78</v>
      </c>
      <c r="D248">
        <f>COUNTIF(C$1:C248,C248)</f>
        <v>16</v>
      </c>
    </row>
    <row r="249" spans="3:4" x14ac:dyDescent="0.2">
      <c r="C249" s="3">
        <v>78</v>
      </c>
      <c r="D249">
        <f>COUNTIF(C$1:C249,C249)</f>
        <v>17</v>
      </c>
    </row>
    <row r="250" spans="3:4" x14ac:dyDescent="0.2">
      <c r="C250" s="3">
        <v>78</v>
      </c>
      <c r="D250">
        <f>COUNTIF(C$1:C250,C250)</f>
        <v>18</v>
      </c>
    </row>
    <row r="251" spans="3:4" x14ac:dyDescent="0.2">
      <c r="C251" s="3">
        <v>78</v>
      </c>
      <c r="D251">
        <f>COUNTIF(C$1:C251,C251)</f>
        <v>19</v>
      </c>
    </row>
    <row r="252" spans="3:4" x14ac:dyDescent="0.2">
      <c r="C252" s="3">
        <v>78</v>
      </c>
      <c r="D252">
        <f>COUNTIF(C$1:C252,C252)</f>
        <v>20</v>
      </c>
    </row>
    <row r="253" spans="3:4" x14ac:dyDescent="0.2">
      <c r="C253" s="3">
        <v>78</v>
      </c>
      <c r="D253">
        <f>COUNTIF(C$1:C253,C253)</f>
        <v>21</v>
      </c>
    </row>
    <row r="254" spans="3:4" x14ac:dyDescent="0.2">
      <c r="C254" s="3">
        <v>78</v>
      </c>
      <c r="D254">
        <f>COUNTIF(C$1:C254,C254)</f>
        <v>22</v>
      </c>
    </row>
    <row r="255" spans="3:4" x14ac:dyDescent="0.2">
      <c r="C255" s="3">
        <v>78</v>
      </c>
      <c r="D255">
        <f>COUNTIF(C$1:C255,C255)</f>
        <v>23</v>
      </c>
    </row>
    <row r="256" spans="3:4" x14ac:dyDescent="0.2">
      <c r="C256" s="3">
        <v>78</v>
      </c>
      <c r="D256">
        <f>COUNTIF(C$1:C256,C256)</f>
        <v>24</v>
      </c>
    </row>
    <row r="257" spans="3:4" x14ac:dyDescent="0.2">
      <c r="C257" s="3">
        <v>78</v>
      </c>
      <c r="D257">
        <f>COUNTIF(C$1:C257,C257)</f>
        <v>25</v>
      </c>
    </row>
    <row r="258" spans="3:4" x14ac:dyDescent="0.2">
      <c r="C258" s="3">
        <v>78</v>
      </c>
      <c r="D258">
        <f>COUNTIF(C$1:C258,C258)</f>
        <v>26</v>
      </c>
    </row>
    <row r="259" spans="3:4" x14ac:dyDescent="0.2">
      <c r="C259" s="3">
        <v>78</v>
      </c>
      <c r="D259">
        <f>COUNTIF(C$1:C259,C259)</f>
        <v>27</v>
      </c>
    </row>
    <row r="260" spans="3:4" x14ac:dyDescent="0.2">
      <c r="C260" s="3">
        <v>78</v>
      </c>
      <c r="D260">
        <f>COUNTIF(C$1:C260,C260)</f>
        <v>28</v>
      </c>
    </row>
    <row r="261" spans="3:4" x14ac:dyDescent="0.2">
      <c r="C261" s="3">
        <v>78</v>
      </c>
      <c r="D261">
        <f>COUNTIF(C$1:C261,C261)</f>
        <v>29</v>
      </c>
    </row>
    <row r="262" spans="3:4" x14ac:dyDescent="0.2">
      <c r="C262" s="3">
        <v>78</v>
      </c>
      <c r="D262">
        <f>COUNTIF(C$1:C262,C262)</f>
        <v>30</v>
      </c>
    </row>
    <row r="263" spans="3:4" x14ac:dyDescent="0.2">
      <c r="C263" s="3">
        <v>78</v>
      </c>
      <c r="D263">
        <f>COUNTIF(C$1:C263,C263)</f>
        <v>31</v>
      </c>
    </row>
    <row r="264" spans="3:4" x14ac:dyDescent="0.2">
      <c r="C264" s="3">
        <v>78</v>
      </c>
      <c r="D264">
        <f>COUNTIF(C$1:C264,C264)</f>
        <v>32</v>
      </c>
    </row>
    <row r="265" spans="3:4" x14ac:dyDescent="0.2">
      <c r="C265" s="3">
        <v>78</v>
      </c>
      <c r="D265">
        <f>COUNTIF(C$1:C265,C265)</f>
        <v>33</v>
      </c>
    </row>
    <row r="266" spans="3:4" x14ac:dyDescent="0.2">
      <c r="C266" s="3">
        <v>78</v>
      </c>
      <c r="D266">
        <f>COUNTIF(C$1:C266,C266)</f>
        <v>34</v>
      </c>
    </row>
    <row r="267" spans="3:4" x14ac:dyDescent="0.2">
      <c r="C267" s="3">
        <v>78</v>
      </c>
      <c r="D267">
        <f>COUNTIF(C$1:C267,C267)</f>
        <v>35</v>
      </c>
    </row>
    <row r="268" spans="3:4" x14ac:dyDescent="0.2">
      <c r="C268" s="3">
        <v>78</v>
      </c>
      <c r="D268">
        <f>COUNTIF(C$1:C268,C268)</f>
        <v>36</v>
      </c>
    </row>
    <row r="269" spans="3:4" x14ac:dyDescent="0.2">
      <c r="C269" s="3">
        <v>78</v>
      </c>
      <c r="D269">
        <f>COUNTIF(C$1:C269,C269)</f>
        <v>37</v>
      </c>
    </row>
    <row r="270" spans="3:4" x14ac:dyDescent="0.2">
      <c r="C270" s="3">
        <v>78</v>
      </c>
      <c r="D270">
        <f>COUNTIF(C$1:C270,C270)</f>
        <v>38</v>
      </c>
    </row>
    <row r="271" spans="3:4" x14ac:dyDescent="0.2">
      <c r="C271" s="3">
        <v>78</v>
      </c>
      <c r="D271">
        <f>COUNTIF(C$1:C271,C271)</f>
        <v>39</v>
      </c>
    </row>
    <row r="272" spans="3:4" x14ac:dyDescent="0.2">
      <c r="C272" s="3">
        <v>78</v>
      </c>
      <c r="D272">
        <f>COUNTIF(C$1:C272,C272)</f>
        <v>40</v>
      </c>
    </row>
    <row r="273" spans="3:4" x14ac:dyDescent="0.2">
      <c r="C273" s="3">
        <v>78</v>
      </c>
      <c r="D273">
        <f>COUNTIF(C$1:C273,C273)</f>
        <v>41</v>
      </c>
    </row>
    <row r="274" spans="3:4" x14ac:dyDescent="0.2">
      <c r="C274" s="3">
        <v>78</v>
      </c>
      <c r="D274">
        <f>COUNTIF(C$1:C274,C274)</f>
        <v>42</v>
      </c>
    </row>
    <row r="275" spans="3:4" x14ac:dyDescent="0.2">
      <c r="C275" s="3">
        <v>78</v>
      </c>
      <c r="D275">
        <f>COUNTIF(C$1:C275,C275)</f>
        <v>43</v>
      </c>
    </row>
    <row r="276" spans="3:4" x14ac:dyDescent="0.2">
      <c r="C276" s="3">
        <v>78</v>
      </c>
      <c r="D276">
        <f>COUNTIF(C$1:C276,C276)</f>
        <v>44</v>
      </c>
    </row>
    <row r="277" spans="3:4" x14ac:dyDescent="0.2">
      <c r="C277" s="3">
        <v>78</v>
      </c>
      <c r="D277">
        <f>COUNTIF(C$1:C277,C277)</f>
        <v>45</v>
      </c>
    </row>
    <row r="278" spans="3:4" x14ac:dyDescent="0.2">
      <c r="C278" s="3">
        <v>78</v>
      </c>
      <c r="D278">
        <f>COUNTIF(C$1:C278,C278)</f>
        <v>46</v>
      </c>
    </row>
    <row r="279" spans="3:4" x14ac:dyDescent="0.2">
      <c r="C279" s="3">
        <v>78</v>
      </c>
      <c r="D279">
        <f>COUNTIF(C$1:C279,C279)</f>
        <v>47</v>
      </c>
    </row>
    <row r="280" spans="3:4" x14ac:dyDescent="0.2">
      <c r="C280" s="3">
        <v>78</v>
      </c>
      <c r="D280">
        <f>COUNTIF(C$1:C280,C280)</f>
        <v>48</v>
      </c>
    </row>
    <row r="281" spans="3:4" x14ac:dyDescent="0.2">
      <c r="C281" s="3">
        <v>78</v>
      </c>
      <c r="D281">
        <f>COUNTIF(C$1:C281,C281)</f>
        <v>49</v>
      </c>
    </row>
    <row r="282" spans="3:4" x14ac:dyDescent="0.2">
      <c r="C282" s="3">
        <v>78</v>
      </c>
      <c r="D282">
        <f>COUNTIF(C$1:C282,C282)</f>
        <v>50</v>
      </c>
    </row>
    <row r="283" spans="3:4" x14ac:dyDescent="0.2">
      <c r="C283" s="3">
        <v>78</v>
      </c>
      <c r="D283">
        <f>COUNTIF(C$1:C283,C283)</f>
        <v>51</v>
      </c>
    </row>
    <row r="284" spans="3:4" x14ac:dyDescent="0.2">
      <c r="C284" s="3">
        <v>78</v>
      </c>
      <c r="D284">
        <f>COUNTIF(C$1:C284,C284)</f>
        <v>52</v>
      </c>
    </row>
    <row r="285" spans="3:4" x14ac:dyDescent="0.2">
      <c r="C285" s="3">
        <v>78</v>
      </c>
      <c r="D285">
        <f>COUNTIF(C$1:C285,C285)</f>
        <v>53</v>
      </c>
    </row>
    <row r="286" spans="3:4" x14ac:dyDescent="0.2">
      <c r="C286" s="3">
        <v>78</v>
      </c>
      <c r="D286">
        <f>COUNTIF(C$1:C286,C286)</f>
        <v>54</v>
      </c>
    </row>
    <row r="287" spans="3:4" x14ac:dyDescent="0.2">
      <c r="C287" s="3">
        <v>78</v>
      </c>
      <c r="D287">
        <f>COUNTIF(C$1:C287,C287)</f>
        <v>55</v>
      </c>
    </row>
    <row r="288" spans="3:4" x14ac:dyDescent="0.2">
      <c r="C288" s="3">
        <v>78</v>
      </c>
      <c r="D288">
        <f>COUNTIF(C$1:C288,C288)</f>
        <v>56</v>
      </c>
    </row>
    <row r="289" spans="3:4" x14ac:dyDescent="0.2">
      <c r="C289" s="3">
        <v>78</v>
      </c>
      <c r="D289">
        <f>COUNTIF(C$1:C289,C289)</f>
        <v>57</v>
      </c>
    </row>
    <row r="290" spans="3:4" x14ac:dyDescent="0.2">
      <c r="C290" s="3">
        <v>78</v>
      </c>
      <c r="D290">
        <f>COUNTIF(C$1:C290,C290)</f>
        <v>58</v>
      </c>
    </row>
    <row r="291" spans="3:4" x14ac:dyDescent="0.2">
      <c r="C291" s="3">
        <v>78</v>
      </c>
      <c r="D291">
        <f>COUNTIF(C$1:C291,C291)</f>
        <v>59</v>
      </c>
    </row>
    <row r="292" spans="3:4" x14ac:dyDescent="0.2">
      <c r="C292" s="3">
        <v>78</v>
      </c>
      <c r="D292">
        <f>COUNTIF(C$1:C292,C292)</f>
        <v>60</v>
      </c>
    </row>
    <row r="293" spans="3:4" x14ac:dyDescent="0.2">
      <c r="C293" s="3">
        <v>78</v>
      </c>
      <c r="D293">
        <f>COUNTIF(C$1:C293,C293)</f>
        <v>61</v>
      </c>
    </row>
    <row r="294" spans="3:4" x14ac:dyDescent="0.2">
      <c r="C294" s="3">
        <v>78</v>
      </c>
      <c r="D294">
        <f>COUNTIF(C$1:C294,C294)</f>
        <v>62</v>
      </c>
    </row>
    <row r="295" spans="3:4" x14ac:dyDescent="0.2">
      <c r="C295" s="3">
        <v>78</v>
      </c>
      <c r="D295">
        <f>COUNTIF(C$1:C295,C295)</f>
        <v>63</v>
      </c>
    </row>
    <row r="296" spans="3:4" x14ac:dyDescent="0.2">
      <c r="C296" s="3">
        <v>78</v>
      </c>
      <c r="D296">
        <f>COUNTIF(C$1:C296,C296)</f>
        <v>64</v>
      </c>
    </row>
    <row r="297" spans="3:4" x14ac:dyDescent="0.2">
      <c r="C297" s="3">
        <v>78</v>
      </c>
      <c r="D297">
        <f>COUNTIF(C$1:C297,C297)</f>
        <v>65</v>
      </c>
    </row>
    <row r="298" spans="3:4" x14ac:dyDescent="0.2">
      <c r="C298" s="3">
        <v>78</v>
      </c>
      <c r="D298">
        <f>COUNTIF(C$1:C298,C298)</f>
        <v>66</v>
      </c>
    </row>
    <row r="299" spans="3:4" x14ac:dyDescent="0.2">
      <c r="C299" s="3">
        <v>78</v>
      </c>
      <c r="D299">
        <f>COUNTIF(C$1:C299,C299)</f>
        <v>67</v>
      </c>
    </row>
    <row r="300" spans="3:4" x14ac:dyDescent="0.2">
      <c r="C300" s="3">
        <v>78</v>
      </c>
      <c r="D300">
        <f>COUNTIF(C$1:C300,C300)</f>
        <v>68</v>
      </c>
    </row>
    <row r="301" spans="3:4" x14ac:dyDescent="0.2">
      <c r="C301" s="3">
        <v>78</v>
      </c>
      <c r="D301">
        <f>COUNTIF(C$1:C301,C301)</f>
        <v>69</v>
      </c>
    </row>
    <row r="302" spans="3:4" x14ac:dyDescent="0.2">
      <c r="C302" s="3">
        <v>78</v>
      </c>
      <c r="D302">
        <f>COUNTIF(C$1:C302,C302)</f>
        <v>70</v>
      </c>
    </row>
    <row r="303" spans="3:4" x14ac:dyDescent="0.2">
      <c r="C303" s="3">
        <v>78</v>
      </c>
      <c r="D303">
        <f>COUNTIF(C$1:C303,C303)</f>
        <v>71</v>
      </c>
    </row>
    <row r="304" spans="3:4" x14ac:dyDescent="0.2">
      <c r="C304" s="3">
        <v>78</v>
      </c>
      <c r="D304">
        <f>COUNTIF(C$1:C304,C304)</f>
        <v>72</v>
      </c>
    </row>
    <row r="305" spans="3:4" x14ac:dyDescent="0.2">
      <c r="C305" s="3">
        <v>78</v>
      </c>
      <c r="D305">
        <f>COUNTIF(C$1:C305,C305)</f>
        <v>73</v>
      </c>
    </row>
    <row r="306" spans="3:4" x14ac:dyDescent="0.2">
      <c r="C306" s="3">
        <v>78</v>
      </c>
      <c r="D306">
        <f>COUNTIF(C$1:C306,C306)</f>
        <v>74</v>
      </c>
    </row>
    <row r="307" spans="3:4" x14ac:dyDescent="0.2">
      <c r="C307" s="3">
        <v>78</v>
      </c>
      <c r="D307">
        <f>COUNTIF(C$1:C307,C307)</f>
        <v>75</v>
      </c>
    </row>
    <row r="308" spans="3:4" x14ac:dyDescent="0.2">
      <c r="C308" s="3">
        <v>78</v>
      </c>
      <c r="D308">
        <f>COUNTIF(C$1:C308,C308)</f>
        <v>76</v>
      </c>
    </row>
    <row r="309" spans="3:4" x14ac:dyDescent="0.2">
      <c r="C309" s="3">
        <v>78</v>
      </c>
      <c r="D309">
        <f>COUNTIF(C$1:C309,C309)</f>
        <v>77</v>
      </c>
    </row>
    <row r="310" spans="3:4" x14ac:dyDescent="0.2">
      <c r="C310" s="3">
        <v>78</v>
      </c>
      <c r="D310">
        <f>COUNTIF(C$1:C310,C310)</f>
        <v>78</v>
      </c>
    </row>
    <row r="311" spans="3:4" x14ac:dyDescent="0.2">
      <c r="C311" s="3">
        <v>78</v>
      </c>
      <c r="D311">
        <f>COUNTIF(C$1:C311,C311)</f>
        <v>79</v>
      </c>
    </row>
    <row r="312" spans="3:4" x14ac:dyDescent="0.2">
      <c r="C312" s="3">
        <v>78</v>
      </c>
      <c r="D312">
        <f>COUNTIF(C$1:C312,C312)</f>
        <v>80</v>
      </c>
    </row>
    <row r="313" spans="3:4" x14ac:dyDescent="0.2">
      <c r="C313" s="3">
        <v>78</v>
      </c>
      <c r="D313">
        <f>COUNTIF(C$1:C313,C313)</f>
        <v>81</v>
      </c>
    </row>
    <row r="314" spans="3:4" x14ac:dyDescent="0.2">
      <c r="C314" s="3">
        <v>78</v>
      </c>
      <c r="D314">
        <f>COUNTIF(C$1:C314,C314)</f>
        <v>82</v>
      </c>
    </row>
    <row r="315" spans="3:4" x14ac:dyDescent="0.2">
      <c r="C315" s="3">
        <v>78</v>
      </c>
      <c r="D315">
        <f>COUNTIF(C$1:C315,C315)</f>
        <v>83</v>
      </c>
    </row>
    <row r="316" spans="3:4" x14ac:dyDescent="0.2">
      <c r="C316" s="3">
        <v>78</v>
      </c>
      <c r="D316">
        <f>COUNTIF(C$1:C316,C316)</f>
        <v>84</v>
      </c>
    </row>
    <row r="317" spans="3:4" x14ac:dyDescent="0.2">
      <c r="C317" s="3">
        <v>78</v>
      </c>
      <c r="D317">
        <f>COUNTIF(C$1:C317,C317)</f>
        <v>85</v>
      </c>
    </row>
    <row r="318" spans="3:4" x14ac:dyDescent="0.2">
      <c r="C318" s="3">
        <v>78</v>
      </c>
      <c r="D318">
        <f>COUNTIF(C$1:C318,C318)</f>
        <v>86</v>
      </c>
    </row>
    <row r="319" spans="3:4" x14ac:dyDescent="0.2">
      <c r="C319" s="3">
        <v>78</v>
      </c>
      <c r="D319">
        <f>COUNTIF(C$1:C319,C319)</f>
        <v>87</v>
      </c>
    </row>
    <row r="320" spans="3:4" x14ac:dyDescent="0.2">
      <c r="C320" s="3">
        <v>78</v>
      </c>
      <c r="D320">
        <f>COUNTIF(C$1:C320,C320)</f>
        <v>88</v>
      </c>
    </row>
    <row r="321" spans="3:4" x14ac:dyDescent="0.2">
      <c r="C321" s="3">
        <v>78</v>
      </c>
      <c r="D321">
        <f>COUNTIF(C$1:C321,C321)</f>
        <v>89</v>
      </c>
    </row>
    <row r="322" spans="3:4" x14ac:dyDescent="0.2">
      <c r="C322" s="3">
        <v>78</v>
      </c>
      <c r="D322">
        <f>COUNTIF(C$1:C322,C322)</f>
        <v>90</v>
      </c>
    </row>
    <row r="323" spans="3:4" x14ac:dyDescent="0.2">
      <c r="C323" s="3">
        <v>78</v>
      </c>
      <c r="D323">
        <f>COUNTIF(C$1:C323,C323)</f>
        <v>91</v>
      </c>
    </row>
    <row r="324" spans="3:4" x14ac:dyDescent="0.2">
      <c r="C324" s="3">
        <v>78</v>
      </c>
      <c r="D324">
        <f>COUNTIF(C$1:C324,C324)</f>
        <v>92</v>
      </c>
    </row>
    <row r="325" spans="3:4" x14ac:dyDescent="0.2">
      <c r="C325" s="3">
        <v>78</v>
      </c>
      <c r="D325">
        <f>COUNTIF(C$1:C325,C325)</f>
        <v>93</v>
      </c>
    </row>
    <row r="326" spans="3:4" x14ac:dyDescent="0.2">
      <c r="C326" s="3">
        <v>78</v>
      </c>
      <c r="D326">
        <f>COUNTIF(C$1:C326,C326)</f>
        <v>94</v>
      </c>
    </row>
    <row r="327" spans="3:4" x14ac:dyDescent="0.2">
      <c r="C327" s="3">
        <v>78</v>
      </c>
      <c r="D327">
        <f>COUNTIF(C$1:C327,C327)</f>
        <v>95</v>
      </c>
    </row>
    <row r="328" spans="3:4" x14ac:dyDescent="0.2">
      <c r="C328" s="3">
        <v>78</v>
      </c>
      <c r="D328">
        <f>COUNTIF(C$1:C328,C328)</f>
        <v>96</v>
      </c>
    </row>
    <row r="329" spans="3:4" x14ac:dyDescent="0.2">
      <c r="C329" s="3">
        <v>78</v>
      </c>
      <c r="D329">
        <f>COUNTIF(C$1:C329,C329)</f>
        <v>97</v>
      </c>
    </row>
    <row r="330" spans="3:4" x14ac:dyDescent="0.2">
      <c r="C330" s="10">
        <v>78</v>
      </c>
      <c r="D330">
        <f>COUNTIF(C$1:C330,C330)</f>
        <v>98</v>
      </c>
    </row>
    <row r="331" spans="3:4" x14ac:dyDescent="0.2">
      <c r="C331" s="10">
        <v>80</v>
      </c>
      <c r="D331">
        <f>COUNTIF(C$1:C331,C331)</f>
        <v>1</v>
      </c>
    </row>
    <row r="332" spans="3:4" x14ac:dyDescent="0.2">
      <c r="C332">
        <v>81</v>
      </c>
      <c r="D332">
        <f>COUNTIF(C$1:C332,C332)</f>
        <v>1</v>
      </c>
    </row>
    <row r="333" spans="3:4" x14ac:dyDescent="0.2">
      <c r="C333">
        <v>81</v>
      </c>
      <c r="D333">
        <f>COUNTIF(C$1:C333,C333)</f>
        <v>2</v>
      </c>
    </row>
    <row r="334" spans="3:4" x14ac:dyDescent="0.2">
      <c r="C334">
        <v>81</v>
      </c>
      <c r="D334">
        <f>COUNTIF(C$1:C334,C334)</f>
        <v>3</v>
      </c>
    </row>
    <row r="335" spans="3:4" x14ac:dyDescent="0.2">
      <c r="C335">
        <v>81</v>
      </c>
      <c r="D335">
        <f>COUNTIF(C$1:C335,C335)</f>
        <v>4</v>
      </c>
    </row>
    <row r="336" spans="3:4" x14ac:dyDescent="0.2">
      <c r="C336" s="10">
        <v>81</v>
      </c>
      <c r="D336">
        <f>COUNTIF(C$1:C336,C336)</f>
        <v>5</v>
      </c>
    </row>
    <row r="337" spans="3:4" x14ac:dyDescent="0.2">
      <c r="C337">
        <v>82</v>
      </c>
      <c r="D337">
        <f>COUNTIF(C$1:C337,C337)</f>
        <v>1</v>
      </c>
    </row>
    <row r="338" spans="3:4" x14ac:dyDescent="0.2">
      <c r="C338" s="10">
        <v>82</v>
      </c>
      <c r="D338">
        <f>COUNTIF(C$1:C338,C338)</f>
        <v>2</v>
      </c>
    </row>
    <row r="339" spans="3:4" x14ac:dyDescent="0.2">
      <c r="C339" s="10">
        <v>83</v>
      </c>
      <c r="D339">
        <f>COUNTIF(C$1:C339,C339)</f>
        <v>1</v>
      </c>
    </row>
    <row r="340" spans="3:4" x14ac:dyDescent="0.2">
      <c r="C340" s="10">
        <v>84</v>
      </c>
      <c r="D340">
        <f>COUNTIF(C$1:C340,C340)</f>
        <v>1</v>
      </c>
    </row>
    <row r="341" spans="3:4" x14ac:dyDescent="0.2">
      <c r="C341" s="10">
        <v>85</v>
      </c>
      <c r="D341">
        <f>COUNTIF(C$1:C341,C341)</f>
        <v>1</v>
      </c>
    </row>
    <row r="342" spans="3:4" x14ac:dyDescent="0.2">
      <c r="C342" s="8">
        <v>86</v>
      </c>
      <c r="D342">
        <f>COUNTIF(C$1:C342,C342)</f>
        <v>1</v>
      </c>
    </row>
    <row r="343" spans="3:4" x14ac:dyDescent="0.2">
      <c r="C343" s="8">
        <v>86</v>
      </c>
      <c r="D343">
        <f>COUNTIF(C$1:C343,C343)</f>
        <v>2</v>
      </c>
    </row>
    <row r="344" spans="3:4" x14ac:dyDescent="0.2">
      <c r="C344" s="10">
        <v>86</v>
      </c>
      <c r="D344">
        <f>COUNTIF(C$1:C344,C344)</f>
        <v>3</v>
      </c>
    </row>
    <row r="345" spans="3:4" x14ac:dyDescent="0.2">
      <c r="C345">
        <v>87</v>
      </c>
      <c r="D345">
        <f>COUNTIF(C$1:C345,C345)</f>
        <v>1</v>
      </c>
    </row>
    <row r="346" spans="3:4" x14ac:dyDescent="0.2">
      <c r="C346">
        <v>87</v>
      </c>
      <c r="D346">
        <f>COUNTIF(C$1:C346,C346)</f>
        <v>2</v>
      </c>
    </row>
    <row r="347" spans="3:4" x14ac:dyDescent="0.2">
      <c r="C347" s="10">
        <v>87</v>
      </c>
      <c r="D347">
        <f>COUNTIF(C$1:C347,C347)</f>
        <v>3</v>
      </c>
    </row>
    <row r="348" spans="3:4" x14ac:dyDescent="0.2">
      <c r="C348" s="10">
        <v>88</v>
      </c>
      <c r="D348">
        <f>COUNTIF(C$1:C348,C348)</f>
        <v>1</v>
      </c>
    </row>
    <row r="349" spans="3:4" x14ac:dyDescent="0.2">
      <c r="C349" s="10">
        <v>89</v>
      </c>
      <c r="D349">
        <f>COUNTIF(C$1:C349,C349)</f>
        <v>1</v>
      </c>
    </row>
    <row r="350" spans="3:4" x14ac:dyDescent="0.2">
      <c r="C350">
        <v>90</v>
      </c>
      <c r="D350">
        <f>COUNTIF(C$1:C350,C350)</f>
        <v>1</v>
      </c>
    </row>
    <row r="351" spans="3:4" x14ac:dyDescent="0.2">
      <c r="C351">
        <v>90</v>
      </c>
      <c r="D351">
        <f>COUNTIF(C$1:C351,C351)</f>
        <v>2</v>
      </c>
    </row>
    <row r="352" spans="3:4" x14ac:dyDescent="0.2">
      <c r="C352">
        <v>90</v>
      </c>
      <c r="D352">
        <f>COUNTIF(C$1:C352,C352)</f>
        <v>3</v>
      </c>
    </row>
    <row r="353" spans="3:4" x14ac:dyDescent="0.2">
      <c r="C353">
        <v>90</v>
      </c>
      <c r="D353">
        <f>COUNTIF(C$1:C353,C353)</f>
        <v>4</v>
      </c>
    </row>
    <row r="354" spans="3:4" x14ac:dyDescent="0.2">
      <c r="C354">
        <v>90</v>
      </c>
      <c r="D354">
        <f>COUNTIF(C$1:C354,C354)</f>
        <v>5</v>
      </c>
    </row>
    <row r="355" spans="3:4" x14ac:dyDescent="0.2">
      <c r="C355">
        <v>90</v>
      </c>
      <c r="D355">
        <f>COUNTIF(C$1:C355,C355)</f>
        <v>6</v>
      </c>
    </row>
    <row r="356" spans="3:4" x14ac:dyDescent="0.2">
      <c r="C356">
        <v>90</v>
      </c>
      <c r="D356">
        <f>COUNTIF(C$1:C356,C356)</f>
        <v>7</v>
      </c>
    </row>
    <row r="357" spans="3:4" x14ac:dyDescent="0.2">
      <c r="C357">
        <v>90</v>
      </c>
      <c r="D357">
        <f>COUNTIF(C$1:C357,C357)</f>
        <v>8</v>
      </c>
    </row>
    <row r="358" spans="3:4" x14ac:dyDescent="0.2">
      <c r="C358" s="10">
        <v>90</v>
      </c>
      <c r="D358">
        <f>COUNTIF(C$1:C358,C358)</f>
        <v>9</v>
      </c>
    </row>
    <row r="359" spans="3:4" x14ac:dyDescent="0.2">
      <c r="C359" s="10">
        <v>91</v>
      </c>
      <c r="D359">
        <f>COUNTIF(C$1:C359,C359)</f>
        <v>1</v>
      </c>
    </row>
    <row r="360" spans="3:4" x14ac:dyDescent="0.2">
      <c r="C360" s="10">
        <v>92</v>
      </c>
      <c r="D360">
        <f>COUNTIF(C$1:C360,C360)</f>
        <v>1</v>
      </c>
    </row>
    <row r="361" spans="3:4" x14ac:dyDescent="0.2">
      <c r="C361">
        <v>93</v>
      </c>
      <c r="D361">
        <f>COUNTIF(C$1:C361,C361)</f>
        <v>1</v>
      </c>
    </row>
    <row r="362" spans="3:4" x14ac:dyDescent="0.2">
      <c r="C362" s="10">
        <v>93</v>
      </c>
      <c r="D362">
        <f>COUNTIF(C$1:C362,C362)</f>
        <v>2</v>
      </c>
    </row>
    <row r="363" spans="3:4" x14ac:dyDescent="0.2">
      <c r="C363" s="10">
        <v>94</v>
      </c>
      <c r="D363">
        <f>COUNTIF(C$1:C363,C363)</f>
        <v>1</v>
      </c>
    </row>
    <row r="364" spans="3:4" x14ac:dyDescent="0.2">
      <c r="C364">
        <v>95</v>
      </c>
      <c r="D364">
        <f>COUNTIF(C$1:C364,C364)</f>
        <v>1</v>
      </c>
    </row>
    <row r="365" spans="3:4" x14ac:dyDescent="0.2">
      <c r="C365" s="10">
        <v>95</v>
      </c>
      <c r="D365">
        <f>COUNTIF(C$1:C365,C365)</f>
        <v>2</v>
      </c>
    </row>
    <row r="366" spans="3:4" x14ac:dyDescent="0.2">
      <c r="C366">
        <v>96</v>
      </c>
      <c r="D366">
        <f>COUNTIF(C$1:C366,C366)</f>
        <v>1</v>
      </c>
    </row>
    <row r="367" spans="3:4" x14ac:dyDescent="0.2">
      <c r="C367">
        <v>96</v>
      </c>
      <c r="D367">
        <f>COUNTIF(C$1:C367,C367)</f>
        <v>2</v>
      </c>
    </row>
    <row r="368" spans="3:4" x14ac:dyDescent="0.2">
      <c r="C368">
        <v>96</v>
      </c>
      <c r="D368">
        <f>COUNTIF(C$1:C368,C368)</f>
        <v>3</v>
      </c>
    </row>
    <row r="369" spans="3:4" x14ac:dyDescent="0.2">
      <c r="C369">
        <v>96</v>
      </c>
      <c r="D369">
        <f>COUNTIF(C$1:C369,C369)</f>
        <v>4</v>
      </c>
    </row>
    <row r="370" spans="3:4" x14ac:dyDescent="0.2">
      <c r="C370">
        <v>96</v>
      </c>
      <c r="D370">
        <f>COUNTIF(C$1:C370,C370)</f>
        <v>5</v>
      </c>
    </row>
    <row r="371" spans="3:4" x14ac:dyDescent="0.2">
      <c r="C371">
        <v>96</v>
      </c>
      <c r="D371">
        <f>COUNTIF(C$1:C371,C371)</f>
        <v>6</v>
      </c>
    </row>
    <row r="372" spans="3:4" x14ac:dyDescent="0.2">
      <c r="C372">
        <v>96</v>
      </c>
      <c r="D372">
        <f>COUNTIF(C$1:C372,C372)</f>
        <v>7</v>
      </c>
    </row>
    <row r="373" spans="3:4" x14ac:dyDescent="0.2">
      <c r="C373" s="10">
        <v>96</v>
      </c>
      <c r="D373">
        <f>COUNTIF(C$1:C373,C373)</f>
        <v>8</v>
      </c>
    </row>
    <row r="374" spans="3:4" x14ac:dyDescent="0.2">
      <c r="C374" s="10">
        <v>97</v>
      </c>
      <c r="D374">
        <f>COUNTIF(C$1:C374,C374)</f>
        <v>1</v>
      </c>
    </row>
    <row r="375" spans="3:4" x14ac:dyDescent="0.2">
      <c r="C375" s="10">
        <v>98</v>
      </c>
      <c r="D375">
        <f>COUNTIF(C$1:C375,C375)</f>
        <v>1</v>
      </c>
    </row>
    <row r="376" spans="3:4" x14ac:dyDescent="0.2">
      <c r="C376" s="10">
        <v>99</v>
      </c>
      <c r="D376">
        <f>COUNTIF(C$1:C376,C376)</f>
        <v>1</v>
      </c>
    </row>
    <row r="377" spans="3:4" x14ac:dyDescent="0.2">
      <c r="C377" s="10">
        <v>100</v>
      </c>
      <c r="D377">
        <f>COUNTIF(C$1:C377,C377)</f>
        <v>1</v>
      </c>
    </row>
    <row r="378" spans="3:4" x14ac:dyDescent="0.2">
      <c r="C378" s="10">
        <v>101</v>
      </c>
      <c r="D378">
        <f>COUNTIF(C$1:C378,C378)</f>
        <v>1</v>
      </c>
    </row>
    <row r="379" spans="3:4" x14ac:dyDescent="0.2">
      <c r="C379" s="10">
        <v>102</v>
      </c>
      <c r="D379">
        <f>COUNTIF(C$1:C379,C379)</f>
        <v>1</v>
      </c>
    </row>
    <row r="380" spans="3:4" x14ac:dyDescent="0.2">
      <c r="C380" s="1">
        <v>103</v>
      </c>
      <c r="D380">
        <f>COUNTIF(C$1:C380,C380)</f>
        <v>1</v>
      </c>
    </row>
    <row r="381" spans="3:4" x14ac:dyDescent="0.2">
      <c r="C381" s="1">
        <v>103</v>
      </c>
      <c r="D381">
        <f>COUNTIF(C$1:C381,C381)</f>
        <v>2</v>
      </c>
    </row>
    <row r="382" spans="3:4" x14ac:dyDescent="0.2">
      <c r="C382" s="1">
        <v>103</v>
      </c>
      <c r="D382">
        <f>COUNTIF(C$1:C382,C382)</f>
        <v>3</v>
      </c>
    </row>
    <row r="383" spans="3:4" x14ac:dyDescent="0.2">
      <c r="C383" s="1">
        <v>103</v>
      </c>
      <c r="D383">
        <f>COUNTIF(C$1:C383,C383)</f>
        <v>4</v>
      </c>
    </row>
    <row r="384" spans="3:4" x14ac:dyDescent="0.2">
      <c r="C384" s="1">
        <v>103</v>
      </c>
      <c r="D384">
        <f>COUNTIF(C$1:C384,C384)</f>
        <v>5</v>
      </c>
    </row>
    <row r="385" spans="3:4" x14ac:dyDescent="0.2">
      <c r="C385" s="1">
        <v>103</v>
      </c>
      <c r="D385">
        <f>COUNTIF(C$1:C385,C385)</f>
        <v>6</v>
      </c>
    </row>
    <row r="386" spans="3:4" x14ac:dyDescent="0.2">
      <c r="C386" s="1">
        <v>103</v>
      </c>
      <c r="D386">
        <f>COUNTIF(C$1:C386,C386)</f>
        <v>7</v>
      </c>
    </row>
    <row r="387" spans="3:4" x14ac:dyDescent="0.2">
      <c r="C387" s="1">
        <v>103</v>
      </c>
      <c r="D387">
        <f>COUNTIF(C$1:C387,C387)</f>
        <v>8</v>
      </c>
    </row>
    <row r="388" spans="3:4" x14ac:dyDescent="0.2">
      <c r="C388" s="1">
        <v>103</v>
      </c>
      <c r="D388">
        <f>COUNTIF(C$1:C388,C388)</f>
        <v>9</v>
      </c>
    </row>
    <row r="389" spans="3:4" x14ac:dyDescent="0.2">
      <c r="C389" s="1">
        <v>103</v>
      </c>
      <c r="D389">
        <f>COUNTIF(C$1:C389,C389)</f>
        <v>10</v>
      </c>
    </row>
    <row r="390" spans="3:4" x14ac:dyDescent="0.2">
      <c r="C390" s="1">
        <v>103</v>
      </c>
      <c r="D390">
        <f>COUNTIF(C$1:C390,C390)</f>
        <v>11</v>
      </c>
    </row>
    <row r="391" spans="3:4" x14ac:dyDescent="0.2">
      <c r="C391" s="1">
        <v>103</v>
      </c>
      <c r="D391">
        <f>COUNTIF(C$1:C391,C391)</f>
        <v>12</v>
      </c>
    </row>
    <row r="392" spans="3:4" x14ac:dyDescent="0.2">
      <c r="C392" s="1">
        <v>103</v>
      </c>
      <c r="D392">
        <f>COUNTIF(C$1:C392,C392)</f>
        <v>13</v>
      </c>
    </row>
    <row r="393" spans="3:4" x14ac:dyDescent="0.2">
      <c r="C393" s="1">
        <v>103</v>
      </c>
      <c r="D393">
        <f>COUNTIF(C$1:C393,C393)</f>
        <v>14</v>
      </c>
    </row>
    <row r="394" spans="3:4" x14ac:dyDescent="0.2">
      <c r="C394" s="1">
        <v>103</v>
      </c>
      <c r="D394">
        <f>COUNTIF(C$1:C394,C394)</f>
        <v>15</v>
      </c>
    </row>
    <row r="395" spans="3:4" x14ac:dyDescent="0.2">
      <c r="C395" s="1">
        <v>103</v>
      </c>
      <c r="D395">
        <f>COUNTIF(C$1:C395,C395)</f>
        <v>16</v>
      </c>
    </row>
    <row r="396" spans="3:4" x14ac:dyDescent="0.2">
      <c r="C396" s="1">
        <v>103</v>
      </c>
      <c r="D396">
        <f>COUNTIF(C$1:C396,C396)</f>
        <v>17</v>
      </c>
    </row>
    <row r="397" spans="3:4" x14ac:dyDescent="0.2">
      <c r="C397" s="1">
        <v>103</v>
      </c>
      <c r="D397">
        <f>COUNTIF(C$1:C397,C397)</f>
        <v>18</v>
      </c>
    </row>
    <row r="398" spans="3:4" x14ac:dyDescent="0.2">
      <c r="C398" s="1">
        <v>103</v>
      </c>
      <c r="D398">
        <f>COUNTIF(C$1:C398,C398)</f>
        <v>19</v>
      </c>
    </row>
    <row r="399" spans="3:4" x14ac:dyDescent="0.2">
      <c r="C399" s="1">
        <v>103</v>
      </c>
      <c r="D399">
        <f>COUNTIF(C$1:C399,C399)</f>
        <v>20</v>
      </c>
    </row>
    <row r="400" spans="3:4" x14ac:dyDescent="0.2">
      <c r="C400" s="1">
        <v>103</v>
      </c>
      <c r="D400">
        <f>COUNTIF(C$1:C400,C400)</f>
        <v>21</v>
      </c>
    </row>
    <row r="401" spans="3:4" x14ac:dyDescent="0.2">
      <c r="C401" s="1">
        <v>103</v>
      </c>
      <c r="D401">
        <f>COUNTIF(C$1:C401,C401)</f>
        <v>22</v>
      </c>
    </row>
    <row r="402" spans="3:4" x14ac:dyDescent="0.2">
      <c r="C402" s="1">
        <v>103</v>
      </c>
      <c r="D402">
        <f>COUNTIF(C$1:C402,C402)</f>
        <v>23</v>
      </c>
    </row>
    <row r="403" spans="3:4" x14ac:dyDescent="0.2">
      <c r="C403" s="1">
        <v>103</v>
      </c>
      <c r="D403">
        <f>COUNTIF(C$1:C403,C403)</f>
        <v>24</v>
      </c>
    </row>
    <row r="404" spans="3:4" x14ac:dyDescent="0.2">
      <c r="C404" s="1">
        <v>103</v>
      </c>
      <c r="D404">
        <f>COUNTIF(C$1:C404,C404)</f>
        <v>25</v>
      </c>
    </row>
    <row r="405" spans="3:4" x14ac:dyDescent="0.2">
      <c r="C405" s="1">
        <v>103</v>
      </c>
      <c r="D405">
        <f>COUNTIF(C$1:C405,C405)</f>
        <v>26</v>
      </c>
    </row>
    <row r="406" spans="3:4" x14ac:dyDescent="0.2">
      <c r="C406" s="1">
        <v>103</v>
      </c>
      <c r="D406">
        <f>COUNTIF(C$1:C406,C406)</f>
        <v>27</v>
      </c>
    </row>
    <row r="407" spans="3:4" x14ac:dyDescent="0.2">
      <c r="C407" s="1">
        <v>103</v>
      </c>
      <c r="D407">
        <f>COUNTIF(C$1:C407,C407)</f>
        <v>28</v>
      </c>
    </row>
    <row r="408" spans="3:4" x14ac:dyDescent="0.2">
      <c r="C408" s="1">
        <v>103</v>
      </c>
      <c r="D408">
        <f>COUNTIF(C$1:C408,C408)</f>
        <v>29</v>
      </c>
    </row>
    <row r="409" spans="3:4" x14ac:dyDescent="0.2">
      <c r="C409" s="1">
        <v>103</v>
      </c>
      <c r="D409">
        <f>COUNTIF(C$1:C409,C409)</f>
        <v>30</v>
      </c>
    </row>
    <row r="410" spans="3:4" x14ac:dyDescent="0.2">
      <c r="C410" s="1">
        <v>103</v>
      </c>
      <c r="D410">
        <f>COUNTIF(C$1:C410,C410)</f>
        <v>31</v>
      </c>
    </row>
    <row r="411" spans="3:4" x14ac:dyDescent="0.2">
      <c r="C411" s="1">
        <v>103</v>
      </c>
      <c r="D411">
        <f>COUNTIF(C$1:C411,C411)</f>
        <v>32</v>
      </c>
    </row>
    <row r="412" spans="3:4" x14ac:dyDescent="0.2">
      <c r="C412" s="1">
        <v>103</v>
      </c>
      <c r="D412">
        <f>COUNTIF(C$1:C412,C412)</f>
        <v>33</v>
      </c>
    </row>
    <row r="413" spans="3:4" x14ac:dyDescent="0.2">
      <c r="C413" s="1">
        <v>103</v>
      </c>
      <c r="D413">
        <f>COUNTIF(C$1:C413,C413)</f>
        <v>34</v>
      </c>
    </row>
    <row r="414" spans="3:4" x14ac:dyDescent="0.2">
      <c r="C414" s="1">
        <v>103</v>
      </c>
      <c r="D414">
        <f>COUNTIF(C$1:C414,C414)</f>
        <v>35</v>
      </c>
    </row>
    <row r="415" spans="3:4" x14ac:dyDescent="0.2">
      <c r="C415" s="1">
        <v>103</v>
      </c>
      <c r="D415">
        <f>COUNTIF(C$1:C415,C415)</f>
        <v>36</v>
      </c>
    </row>
    <row r="416" spans="3:4" x14ac:dyDescent="0.2">
      <c r="C416" s="1">
        <v>103</v>
      </c>
      <c r="D416">
        <f>COUNTIF(C$1:C416,C416)</f>
        <v>37</v>
      </c>
    </row>
    <row r="417" spans="3:4" x14ac:dyDescent="0.2">
      <c r="C417" s="1">
        <v>103</v>
      </c>
      <c r="D417">
        <f>COUNTIF(C$1:C417,C417)</f>
        <v>38</v>
      </c>
    </row>
    <row r="418" spans="3:4" x14ac:dyDescent="0.2">
      <c r="C418" s="1">
        <v>103</v>
      </c>
      <c r="D418">
        <f>COUNTIF(C$1:C418,C418)</f>
        <v>39</v>
      </c>
    </row>
    <row r="419" spans="3:4" x14ac:dyDescent="0.2">
      <c r="C419" s="1">
        <v>103</v>
      </c>
      <c r="D419">
        <f>COUNTIF(C$1:C419,C419)</f>
        <v>40</v>
      </c>
    </row>
    <row r="420" spans="3:4" x14ac:dyDescent="0.2">
      <c r="C420" s="1">
        <v>103</v>
      </c>
      <c r="D420">
        <f>COUNTIF(C$1:C420,C420)</f>
        <v>41</v>
      </c>
    </row>
    <row r="421" spans="3:4" x14ac:dyDescent="0.2">
      <c r="C421" s="1">
        <v>103</v>
      </c>
      <c r="D421">
        <f>COUNTIF(C$1:C421,C421)</f>
        <v>42</v>
      </c>
    </row>
    <row r="422" spans="3:4" x14ac:dyDescent="0.2">
      <c r="C422" s="1">
        <v>103</v>
      </c>
      <c r="D422">
        <f>COUNTIF(C$1:C422,C422)</f>
        <v>43</v>
      </c>
    </row>
    <row r="423" spans="3:4" x14ac:dyDescent="0.2">
      <c r="C423" s="1">
        <v>103</v>
      </c>
      <c r="D423">
        <f>COUNTIF(C$1:C423,C423)</f>
        <v>44</v>
      </c>
    </row>
    <row r="424" spans="3:4" x14ac:dyDescent="0.2">
      <c r="C424" s="1">
        <v>103</v>
      </c>
      <c r="D424">
        <f>COUNTIF(C$1:C424,C424)</f>
        <v>45</v>
      </c>
    </row>
    <row r="425" spans="3:4" x14ac:dyDescent="0.2">
      <c r="C425" s="10">
        <v>103</v>
      </c>
      <c r="D425">
        <f>COUNTIF(C$1:C425,C425)</f>
        <v>46</v>
      </c>
    </row>
    <row r="426" spans="3:4" x14ac:dyDescent="0.2">
      <c r="C426" s="10">
        <v>105</v>
      </c>
      <c r="D426">
        <f>COUNTIF(C$1:C426,C426)</f>
        <v>1</v>
      </c>
    </row>
    <row r="427" spans="3:4" x14ac:dyDescent="0.2">
      <c r="C427" s="4">
        <v>106</v>
      </c>
      <c r="D427">
        <f>COUNTIF(C$1:C427,C427)</f>
        <v>1</v>
      </c>
    </row>
    <row r="428" spans="3:4" x14ac:dyDescent="0.2">
      <c r="C428">
        <v>107</v>
      </c>
      <c r="D428">
        <f>COUNTIF(C$1:C428,C428)</f>
        <v>1</v>
      </c>
    </row>
    <row r="429" spans="3:4" x14ac:dyDescent="0.2">
      <c r="C429">
        <v>107</v>
      </c>
      <c r="D429">
        <f>COUNTIF(C$1:C429,C429)</f>
        <v>2</v>
      </c>
    </row>
    <row r="430" spans="3:4" x14ac:dyDescent="0.2">
      <c r="C430" s="10">
        <v>107</v>
      </c>
      <c r="D430">
        <f>COUNTIF(C$1:C430,C430)</f>
        <v>3</v>
      </c>
    </row>
    <row r="431" spans="3:4" x14ac:dyDescent="0.2">
      <c r="C431">
        <v>109</v>
      </c>
      <c r="D431">
        <f>COUNTIF(C$1:C431,C431)</f>
        <v>1</v>
      </c>
    </row>
    <row r="432" spans="3:4" x14ac:dyDescent="0.2">
      <c r="C432">
        <v>109</v>
      </c>
      <c r="D432">
        <f>COUNTIF(C$1:C432,C432)</f>
        <v>2</v>
      </c>
    </row>
    <row r="433" spans="3:4" x14ac:dyDescent="0.2">
      <c r="C433" s="10">
        <v>109</v>
      </c>
      <c r="D433">
        <f>COUNTIF(C$1:C433,C433)</f>
        <v>3</v>
      </c>
    </row>
    <row r="434" spans="3:4" x14ac:dyDescent="0.2">
      <c r="C434" s="10">
        <v>110</v>
      </c>
      <c r="D434">
        <f>COUNTIF(C$1:C434,C434)</f>
        <v>1</v>
      </c>
    </row>
    <row r="435" spans="3:4" x14ac:dyDescent="0.2">
      <c r="C435">
        <v>111</v>
      </c>
      <c r="D435">
        <f>COUNTIF(C$1:C435,C435)</f>
        <v>1</v>
      </c>
    </row>
    <row r="436" spans="3:4" x14ac:dyDescent="0.2">
      <c r="C436">
        <v>111</v>
      </c>
      <c r="D436">
        <f>COUNTIF(C$1:C436,C436)</f>
        <v>2</v>
      </c>
    </row>
    <row r="437" spans="3:4" x14ac:dyDescent="0.2">
      <c r="C437" s="10">
        <v>111</v>
      </c>
      <c r="D437">
        <f>COUNTIF(C$1:C437,C437)</f>
        <v>3</v>
      </c>
    </row>
    <row r="438" spans="3:4" x14ac:dyDescent="0.2">
      <c r="C438" s="10">
        <v>112</v>
      </c>
      <c r="D438">
        <f>COUNTIF(C$1:C438,C438)</f>
        <v>1</v>
      </c>
    </row>
    <row r="439" spans="3:4" x14ac:dyDescent="0.2">
      <c r="C439">
        <v>113</v>
      </c>
      <c r="D439">
        <f>COUNTIF(C$1:C439,C439)</f>
        <v>1</v>
      </c>
    </row>
    <row r="440" spans="3:4" x14ac:dyDescent="0.2">
      <c r="C440">
        <v>113</v>
      </c>
      <c r="D440">
        <f>COUNTIF(C$1:C440,C440)</f>
        <v>2</v>
      </c>
    </row>
    <row r="441" spans="3:4" x14ac:dyDescent="0.2">
      <c r="C441">
        <v>113</v>
      </c>
      <c r="D441">
        <f>COUNTIF(C$1:C441,C441)</f>
        <v>3</v>
      </c>
    </row>
    <row r="442" spans="3:4" x14ac:dyDescent="0.2">
      <c r="C442">
        <v>113</v>
      </c>
      <c r="D442">
        <f>COUNTIF(C$1:C442,C442)</f>
        <v>4</v>
      </c>
    </row>
    <row r="443" spans="3:4" x14ac:dyDescent="0.2">
      <c r="C443">
        <v>113</v>
      </c>
      <c r="D443">
        <f>COUNTIF(C$1:C443,C443)</f>
        <v>5</v>
      </c>
    </row>
    <row r="444" spans="3:4" x14ac:dyDescent="0.2">
      <c r="C444">
        <v>113</v>
      </c>
      <c r="D444">
        <f>COUNTIF(C$1:C444,C444)</f>
        <v>6</v>
      </c>
    </row>
    <row r="445" spans="3:4" x14ac:dyDescent="0.2">
      <c r="C445">
        <v>113</v>
      </c>
      <c r="D445">
        <f>COUNTIF(C$1:C445,C445)</f>
        <v>7</v>
      </c>
    </row>
    <row r="446" spans="3:4" x14ac:dyDescent="0.2">
      <c r="C446" s="5">
        <v>115</v>
      </c>
      <c r="D446">
        <f>COUNTIF(C$1:C446,C446)</f>
        <v>1</v>
      </c>
    </row>
    <row r="447" spans="3:4" x14ac:dyDescent="0.2">
      <c r="C447" s="5">
        <v>115</v>
      </c>
      <c r="D447">
        <f>COUNTIF(C$1:C447,C447)</f>
        <v>2</v>
      </c>
    </row>
    <row r="448" spans="3:4" x14ac:dyDescent="0.2">
      <c r="C448" s="5">
        <v>115</v>
      </c>
      <c r="D448">
        <f>COUNTIF(C$1:C448,C448)</f>
        <v>3</v>
      </c>
    </row>
    <row r="449" spans="3:4" x14ac:dyDescent="0.2">
      <c r="C449" s="5">
        <v>115</v>
      </c>
      <c r="D449">
        <f>COUNTIF(C$1:C449,C449)</f>
        <v>4</v>
      </c>
    </row>
    <row r="450" spans="3:4" x14ac:dyDescent="0.2">
      <c r="C450" s="5">
        <v>115</v>
      </c>
      <c r="D450">
        <f>COUNTIF(C$1:C450,C450)</f>
        <v>5</v>
      </c>
    </row>
    <row r="451" spans="3:4" x14ac:dyDescent="0.2">
      <c r="C451" s="5">
        <v>115</v>
      </c>
      <c r="D451">
        <f>COUNTIF(C$1:C451,C451)</f>
        <v>6</v>
      </c>
    </row>
    <row r="452" spans="3:4" x14ac:dyDescent="0.2">
      <c r="C452" s="5">
        <v>115</v>
      </c>
      <c r="D452">
        <f>COUNTIF(C$1:C452,C452)</f>
        <v>7</v>
      </c>
    </row>
    <row r="453" spans="3:4" x14ac:dyDescent="0.2">
      <c r="C453" s="5">
        <v>115</v>
      </c>
      <c r="D453">
        <f>COUNTIF(C$1:C453,C453)</f>
        <v>8</v>
      </c>
    </row>
    <row r="454" spans="3:4" x14ac:dyDescent="0.2">
      <c r="C454" s="10">
        <v>116</v>
      </c>
      <c r="D454">
        <f>COUNTIF(C$1:C454,C454)</f>
        <v>1</v>
      </c>
    </row>
    <row r="455" spans="3:4" x14ac:dyDescent="0.2">
      <c r="C455" s="2">
        <v>117</v>
      </c>
      <c r="D455">
        <f>COUNTIF(C$1:C455,C455)</f>
        <v>1</v>
      </c>
    </row>
    <row r="456" spans="3:4" x14ac:dyDescent="0.2">
      <c r="C456" s="2">
        <v>117</v>
      </c>
      <c r="D456">
        <f>COUNTIF(C$1:C456,C456)</f>
        <v>2</v>
      </c>
    </row>
    <row r="457" spans="3:4" x14ac:dyDescent="0.2">
      <c r="C457" s="2">
        <v>117</v>
      </c>
      <c r="D457">
        <f>COUNTIF(C$1:C457,C457)</f>
        <v>3</v>
      </c>
    </row>
    <row r="458" spans="3:4" x14ac:dyDescent="0.2">
      <c r="C458" s="2">
        <v>118</v>
      </c>
      <c r="D458">
        <f>COUNTIF(C$1:C458,C458)</f>
        <v>1</v>
      </c>
    </row>
    <row r="459" spans="3:4" x14ac:dyDescent="0.2">
      <c r="C459" s="2">
        <v>118</v>
      </c>
      <c r="D459">
        <f>COUNTIF(C$1:C459,C459)</f>
        <v>2</v>
      </c>
    </row>
    <row r="460" spans="3:4" x14ac:dyDescent="0.2">
      <c r="C460" s="2">
        <v>118</v>
      </c>
      <c r="D460">
        <f>COUNTIF(C$1:C460,C460)</f>
        <v>3</v>
      </c>
    </row>
    <row r="461" spans="3:4" x14ac:dyDescent="0.2">
      <c r="C461" s="2">
        <v>118</v>
      </c>
      <c r="D461">
        <f>COUNTIF(C$1:C461,C461)</f>
        <v>4</v>
      </c>
    </row>
    <row r="462" spans="3:4" x14ac:dyDescent="0.2">
      <c r="C462" s="2">
        <v>118</v>
      </c>
      <c r="D462">
        <f>COUNTIF(C$1:C462,C462)</f>
        <v>5</v>
      </c>
    </row>
    <row r="463" spans="3:4" x14ac:dyDescent="0.2">
      <c r="C463" s="2">
        <v>118</v>
      </c>
      <c r="D463">
        <f>COUNTIF(C$1:C463,C463)</f>
        <v>6</v>
      </c>
    </row>
    <row r="464" spans="3:4" x14ac:dyDescent="0.2">
      <c r="C464" s="2">
        <v>118</v>
      </c>
      <c r="D464">
        <f>COUNTIF(C$1:C464,C464)</f>
        <v>7</v>
      </c>
    </row>
    <row r="465" spans="3:4" x14ac:dyDescent="0.2">
      <c r="C465" s="2">
        <v>118</v>
      </c>
      <c r="D465">
        <f>COUNTIF(C$1:C465,C465)</f>
        <v>8</v>
      </c>
    </row>
    <row r="466" spans="3:4" x14ac:dyDescent="0.2">
      <c r="C466" s="2">
        <v>118</v>
      </c>
      <c r="D466">
        <f>COUNTIF(C$1:C466,C466)</f>
        <v>9</v>
      </c>
    </row>
    <row r="467" spans="3:4" x14ac:dyDescent="0.2">
      <c r="C467" s="10">
        <v>118</v>
      </c>
      <c r="D467">
        <f>COUNTIF(C$1:C467,C467)</f>
        <v>10</v>
      </c>
    </row>
    <row r="468" spans="3:4" x14ac:dyDescent="0.2">
      <c r="C468" s="2">
        <v>119</v>
      </c>
      <c r="D468">
        <f>COUNTIF(C$1:C468,C468)</f>
        <v>1</v>
      </c>
    </row>
    <row r="469" spans="3:4" x14ac:dyDescent="0.2">
      <c r="C469" s="2">
        <v>119</v>
      </c>
      <c r="D469">
        <f>COUNTIF(C$1:C469,C469)</f>
        <v>2</v>
      </c>
    </row>
    <row r="470" spans="3:4" x14ac:dyDescent="0.2">
      <c r="C470" s="2">
        <v>119</v>
      </c>
      <c r="D470">
        <f>COUNTIF(C$1:C470,C470)</f>
        <v>3</v>
      </c>
    </row>
    <row r="471" spans="3:4" x14ac:dyDescent="0.2">
      <c r="C471" s="2">
        <v>119</v>
      </c>
      <c r="D471">
        <f>COUNTIF(C$1:C471,C471)</f>
        <v>4</v>
      </c>
    </row>
    <row r="472" spans="3:4" x14ac:dyDescent="0.2">
      <c r="C472" s="2">
        <v>119</v>
      </c>
      <c r="D472">
        <f>COUNTIF(C$1:C472,C472)</f>
        <v>5</v>
      </c>
    </row>
    <row r="473" spans="3:4" x14ac:dyDescent="0.2">
      <c r="C473" s="2">
        <v>119</v>
      </c>
      <c r="D473">
        <f>COUNTIF(C$1:C473,C473)</f>
        <v>6</v>
      </c>
    </row>
    <row r="474" spans="3:4" x14ac:dyDescent="0.2">
      <c r="C474" s="2">
        <v>119</v>
      </c>
      <c r="D474">
        <f>COUNTIF(C$1:C474,C474)</f>
        <v>7</v>
      </c>
    </row>
    <row r="475" spans="3:4" x14ac:dyDescent="0.2">
      <c r="C475" s="2">
        <v>119</v>
      </c>
      <c r="D475">
        <f>COUNTIF(C$1:C475,C475)</f>
        <v>8</v>
      </c>
    </row>
    <row r="476" spans="3:4" x14ac:dyDescent="0.2">
      <c r="C476" s="10">
        <v>119</v>
      </c>
      <c r="D476">
        <f>COUNTIF(C$1:C476,C476)</f>
        <v>9</v>
      </c>
    </row>
    <row r="477" spans="3:4" x14ac:dyDescent="0.2">
      <c r="C477" s="2">
        <v>120</v>
      </c>
      <c r="D477">
        <f>COUNTIF(C$1:C477,C477)</f>
        <v>1</v>
      </c>
    </row>
    <row r="478" spans="3:4" x14ac:dyDescent="0.2">
      <c r="C478" s="2">
        <v>120</v>
      </c>
      <c r="D478">
        <f>COUNTIF(C$1:C478,C478)</f>
        <v>2</v>
      </c>
    </row>
    <row r="479" spans="3:4" x14ac:dyDescent="0.2">
      <c r="C479" s="2">
        <v>120</v>
      </c>
      <c r="D479">
        <f>COUNTIF(C$1:C479,C479)</f>
        <v>3</v>
      </c>
    </row>
    <row r="480" spans="3:4" x14ac:dyDescent="0.2">
      <c r="C480" s="2">
        <v>120</v>
      </c>
      <c r="D480">
        <f>COUNTIF(C$1:C480,C480)</f>
        <v>4</v>
      </c>
    </row>
    <row r="481" spans="3:4" x14ac:dyDescent="0.2">
      <c r="C481" s="2">
        <v>120</v>
      </c>
      <c r="D481">
        <f>COUNTIF(C$1:C481,C481)</f>
        <v>5</v>
      </c>
    </row>
    <row r="482" spans="3:4" x14ac:dyDescent="0.2">
      <c r="C482" s="2">
        <v>120</v>
      </c>
      <c r="D482">
        <f>COUNTIF(C$1:C482,C482)</f>
        <v>6</v>
      </c>
    </row>
    <row r="483" spans="3:4" x14ac:dyDescent="0.2">
      <c r="C483" s="2">
        <v>120</v>
      </c>
      <c r="D483">
        <f>COUNTIF(C$1:C483,C483)</f>
        <v>7</v>
      </c>
    </row>
    <row r="484" spans="3:4" x14ac:dyDescent="0.2">
      <c r="C484" s="2">
        <v>120</v>
      </c>
      <c r="D484">
        <f>COUNTIF(C$1:C484,C484)</f>
        <v>8</v>
      </c>
    </row>
    <row r="485" spans="3:4" x14ac:dyDescent="0.2">
      <c r="C485" s="2">
        <v>120</v>
      </c>
      <c r="D485">
        <f>COUNTIF(C$1:C485,C485)</f>
        <v>9</v>
      </c>
    </row>
    <row r="486" spans="3:4" x14ac:dyDescent="0.2">
      <c r="C486">
        <v>121</v>
      </c>
      <c r="D486">
        <f>COUNTIF(C$1:C486,C486)</f>
        <v>1</v>
      </c>
    </row>
    <row r="487" spans="3:4" x14ac:dyDescent="0.2">
      <c r="C487" s="10">
        <v>121</v>
      </c>
      <c r="D487">
        <f>COUNTIF(C$1:C487,C487)</f>
        <v>2</v>
      </c>
    </row>
    <row r="488" spans="3:4" x14ac:dyDescent="0.2">
      <c r="C488" s="10">
        <v>122</v>
      </c>
      <c r="D488">
        <f>COUNTIF(C$1:C488,C488)</f>
        <v>1</v>
      </c>
    </row>
    <row r="489" spans="3:4" x14ac:dyDescent="0.2">
      <c r="C489" s="10">
        <v>123</v>
      </c>
      <c r="D489">
        <f>COUNTIF(C$1:C489,C489)</f>
        <v>1</v>
      </c>
    </row>
    <row r="490" spans="3:4" x14ac:dyDescent="0.2">
      <c r="C490" s="10">
        <v>124</v>
      </c>
      <c r="D490">
        <f>COUNTIF(C$1:C490,C490)</f>
        <v>1</v>
      </c>
    </row>
    <row r="491" spans="3:4" x14ac:dyDescent="0.2">
      <c r="C491" s="10">
        <v>125</v>
      </c>
      <c r="D491">
        <f>COUNTIF(C$1:C491,C491)</f>
        <v>1</v>
      </c>
    </row>
    <row r="492" spans="3:4" x14ac:dyDescent="0.2">
      <c r="C492" s="10">
        <v>126</v>
      </c>
      <c r="D492">
        <f>COUNTIF(C$1:C492,C492)</f>
        <v>1</v>
      </c>
    </row>
    <row r="493" spans="3:4" x14ac:dyDescent="0.2">
      <c r="C493" s="10">
        <v>127</v>
      </c>
      <c r="D493">
        <f>COUNTIF(C$1:C493,C493)</f>
        <v>1</v>
      </c>
    </row>
    <row r="494" spans="3:4" x14ac:dyDescent="0.2">
      <c r="C494" s="10">
        <v>128</v>
      </c>
      <c r="D494">
        <f>COUNTIF(C$1:C494,C494)</f>
        <v>1</v>
      </c>
    </row>
    <row r="495" spans="3:4" x14ac:dyDescent="0.2">
      <c r="C495">
        <v>129</v>
      </c>
      <c r="D495">
        <f>COUNTIF(C$1:C495,C495)</f>
        <v>1</v>
      </c>
    </row>
    <row r="496" spans="3:4" x14ac:dyDescent="0.2">
      <c r="C496">
        <v>129</v>
      </c>
      <c r="D496">
        <f>COUNTIF(C$1:C496,C496)</f>
        <v>2</v>
      </c>
    </row>
    <row r="497" spans="3:4" x14ac:dyDescent="0.2">
      <c r="C497" s="10">
        <v>129</v>
      </c>
      <c r="D497">
        <f>COUNTIF(C$1:C497,C497)</f>
        <v>3</v>
      </c>
    </row>
    <row r="498" spans="3:4" x14ac:dyDescent="0.2">
      <c r="C498">
        <v>130</v>
      </c>
      <c r="D498">
        <f>COUNTIF(C$1:C498,C498)</f>
        <v>1</v>
      </c>
    </row>
    <row r="499" spans="3:4" x14ac:dyDescent="0.2">
      <c r="C499">
        <v>130</v>
      </c>
      <c r="D499">
        <f>COUNTIF(C$1:C499,C499)</f>
        <v>2</v>
      </c>
    </row>
    <row r="500" spans="3:4" x14ac:dyDescent="0.2">
      <c r="C500">
        <v>130</v>
      </c>
      <c r="D500">
        <f>COUNTIF(C$1:C500,C500)</f>
        <v>3</v>
      </c>
    </row>
    <row r="501" spans="3:4" x14ac:dyDescent="0.2">
      <c r="C501" s="10">
        <v>130</v>
      </c>
      <c r="D501">
        <f>COUNTIF(C$1:C501,C501)</f>
        <v>4</v>
      </c>
    </row>
    <row r="502" spans="3:4" x14ac:dyDescent="0.2">
      <c r="C502" s="10">
        <v>131</v>
      </c>
      <c r="D502">
        <f>COUNTIF(C$1:C502,C502)</f>
        <v>1</v>
      </c>
    </row>
    <row r="503" spans="3:4" x14ac:dyDescent="0.2">
      <c r="C503" s="2">
        <v>132</v>
      </c>
      <c r="D503">
        <f>COUNTIF(C$1:C503,C503)</f>
        <v>1</v>
      </c>
    </row>
    <row r="504" spans="3:4" x14ac:dyDescent="0.2">
      <c r="C504" s="2">
        <v>132</v>
      </c>
      <c r="D504">
        <f>COUNTIF(C$1:C504,C504)</f>
        <v>2</v>
      </c>
    </row>
    <row r="505" spans="3:4" x14ac:dyDescent="0.2">
      <c r="C505" s="2">
        <v>132</v>
      </c>
      <c r="D505">
        <f>COUNTIF(C$1:C505,C505)</f>
        <v>3</v>
      </c>
    </row>
    <row r="506" spans="3:4" x14ac:dyDescent="0.2">
      <c r="C506" s="2">
        <v>132</v>
      </c>
      <c r="D506">
        <f>COUNTIF(C$1:C506,C506)</f>
        <v>4</v>
      </c>
    </row>
    <row r="507" spans="3:4" x14ac:dyDescent="0.2">
      <c r="C507" s="2">
        <v>132</v>
      </c>
      <c r="D507">
        <f>COUNTIF(C$1:C507,C507)</f>
        <v>5</v>
      </c>
    </row>
    <row r="508" spans="3:4" x14ac:dyDescent="0.2">
      <c r="C508" s="2">
        <v>132</v>
      </c>
      <c r="D508">
        <f>COUNTIF(C$1:C508,C508)</f>
        <v>6</v>
      </c>
    </row>
    <row r="509" spans="3:4" x14ac:dyDescent="0.2">
      <c r="C509" s="2">
        <v>132</v>
      </c>
      <c r="D509">
        <f>COUNTIF(C$1:C509,C509)</f>
        <v>7</v>
      </c>
    </row>
    <row r="510" spans="3:4" x14ac:dyDescent="0.2">
      <c r="C510" s="2">
        <v>132</v>
      </c>
      <c r="D510">
        <f>COUNTIF(C$1:C510,C510)</f>
        <v>8</v>
      </c>
    </row>
    <row r="511" spans="3:4" x14ac:dyDescent="0.2">
      <c r="C511" s="2">
        <v>132</v>
      </c>
      <c r="D511">
        <f>COUNTIF(C$1:C511,C511)</f>
        <v>9</v>
      </c>
    </row>
    <row r="512" spans="3:4" x14ac:dyDescent="0.2">
      <c r="C512" s="2">
        <v>132</v>
      </c>
      <c r="D512">
        <f>COUNTIF(C$1:C512,C512)</f>
        <v>10</v>
      </c>
    </row>
    <row r="513" spans="3:4" x14ac:dyDescent="0.2">
      <c r="C513" s="2">
        <v>132</v>
      </c>
      <c r="D513">
        <f>COUNTIF(C$1:C513,C513)</f>
        <v>11</v>
      </c>
    </row>
    <row r="514" spans="3:4" x14ac:dyDescent="0.2">
      <c r="C514" s="2">
        <v>132</v>
      </c>
      <c r="D514">
        <f>COUNTIF(C$1:C514,C514)</f>
        <v>12</v>
      </c>
    </row>
    <row r="515" spans="3:4" x14ac:dyDescent="0.2">
      <c r="C515" s="2">
        <v>132</v>
      </c>
      <c r="D515">
        <f>COUNTIF(C$1:C515,C515)</f>
        <v>13</v>
      </c>
    </row>
    <row r="516" spans="3:4" x14ac:dyDescent="0.2">
      <c r="C516" s="2">
        <v>132</v>
      </c>
      <c r="D516">
        <f>COUNTIF(C$1:C516,C516)</f>
        <v>14</v>
      </c>
    </row>
    <row r="517" spans="3:4" x14ac:dyDescent="0.2">
      <c r="C517" s="2">
        <v>132</v>
      </c>
      <c r="D517">
        <f>COUNTIF(C$1:C517,C517)</f>
        <v>15</v>
      </c>
    </row>
    <row r="518" spans="3:4" x14ac:dyDescent="0.2">
      <c r="C518" s="2">
        <v>132</v>
      </c>
      <c r="D518">
        <f>COUNTIF(C$1:C518,C518)</f>
        <v>16</v>
      </c>
    </row>
    <row r="519" spans="3:4" x14ac:dyDescent="0.2">
      <c r="C519" s="2">
        <v>132</v>
      </c>
      <c r="D519">
        <f>COUNTIF(C$1:C519,C519)</f>
        <v>17</v>
      </c>
    </row>
    <row r="520" spans="3:4" x14ac:dyDescent="0.2">
      <c r="C520" s="2">
        <v>132</v>
      </c>
      <c r="D520">
        <f>COUNTIF(C$1:C520,C520)</f>
        <v>18</v>
      </c>
    </row>
    <row r="521" spans="3:4" x14ac:dyDescent="0.2">
      <c r="C521" s="2">
        <v>132</v>
      </c>
      <c r="D521">
        <f>COUNTIF(C$1:C521,C521)</f>
        <v>19</v>
      </c>
    </row>
    <row r="522" spans="3:4" x14ac:dyDescent="0.2">
      <c r="C522" s="2">
        <v>132</v>
      </c>
      <c r="D522">
        <f>COUNTIF(C$1:C522,C522)</f>
        <v>20</v>
      </c>
    </row>
    <row r="523" spans="3:4" x14ac:dyDescent="0.2">
      <c r="C523" s="2">
        <v>132</v>
      </c>
      <c r="D523">
        <f>COUNTIF(C$1:C523,C523)</f>
        <v>21</v>
      </c>
    </row>
    <row r="524" spans="3:4" x14ac:dyDescent="0.2">
      <c r="C524" s="2">
        <v>132</v>
      </c>
      <c r="D524">
        <f>COUNTIF(C$1:C524,C524)</f>
        <v>22</v>
      </c>
    </row>
    <row r="525" spans="3:4" x14ac:dyDescent="0.2">
      <c r="C525" s="2">
        <v>132</v>
      </c>
      <c r="D525">
        <f>COUNTIF(C$1:C525,C525)</f>
        <v>23</v>
      </c>
    </row>
    <row r="526" spans="3:4" x14ac:dyDescent="0.2">
      <c r="C526" s="2">
        <v>132</v>
      </c>
      <c r="D526">
        <f>COUNTIF(C$1:C526,C526)</f>
        <v>24</v>
      </c>
    </row>
    <row r="527" spans="3:4" x14ac:dyDescent="0.2">
      <c r="C527" s="2">
        <v>132</v>
      </c>
      <c r="D527">
        <f>COUNTIF(C$1:C527,C527)</f>
        <v>25</v>
      </c>
    </row>
    <row r="528" spans="3:4" x14ac:dyDescent="0.2">
      <c r="C528" s="10">
        <v>133</v>
      </c>
      <c r="D528">
        <f>COUNTIF(C$1:C528,C528)</f>
        <v>1</v>
      </c>
    </row>
    <row r="529" spans="3:4" x14ac:dyDescent="0.2">
      <c r="C529" s="10">
        <v>134</v>
      </c>
      <c r="D529">
        <f>COUNTIF(C$1:C529,C529)</f>
        <v>1</v>
      </c>
    </row>
    <row r="530" spans="3:4" x14ac:dyDescent="0.2">
      <c r="C530" s="10">
        <v>135</v>
      </c>
      <c r="D530">
        <f>COUNTIF(C$1:C530,C530)</f>
        <v>1</v>
      </c>
    </row>
    <row r="531" spans="3:4" x14ac:dyDescent="0.2">
      <c r="C531" s="10">
        <v>136</v>
      </c>
      <c r="D531">
        <f>COUNTIF(C$1:C531,C531)</f>
        <v>1</v>
      </c>
    </row>
    <row r="532" spans="3:4" x14ac:dyDescent="0.2">
      <c r="C532" s="4">
        <v>137</v>
      </c>
      <c r="D532">
        <f>COUNTIF(C$1:C532,C532)</f>
        <v>1</v>
      </c>
    </row>
    <row r="533" spans="3:4" x14ac:dyDescent="0.2">
      <c r="C533" s="4">
        <v>137</v>
      </c>
      <c r="D533">
        <f>COUNTIF(C$1:C533,C533)</f>
        <v>2</v>
      </c>
    </row>
    <row r="534" spans="3:4" x14ac:dyDescent="0.2">
      <c r="C534" s="4">
        <v>137</v>
      </c>
      <c r="D534">
        <f>COUNTIF(C$1:C534,C534)</f>
        <v>3</v>
      </c>
    </row>
    <row r="535" spans="3:4" x14ac:dyDescent="0.2">
      <c r="C535" s="4">
        <v>137</v>
      </c>
      <c r="D535">
        <f>COUNTIF(C$1:C535,C535)</f>
        <v>4</v>
      </c>
    </row>
    <row r="536" spans="3:4" x14ac:dyDescent="0.2">
      <c r="C536" s="4">
        <v>137</v>
      </c>
      <c r="D536">
        <f>COUNTIF(C$1:C536,C536)</f>
        <v>5</v>
      </c>
    </row>
    <row r="537" spans="3:4" x14ac:dyDescent="0.2">
      <c r="C537" s="4">
        <v>137</v>
      </c>
      <c r="D537">
        <f>COUNTIF(C$1:C537,C537)</f>
        <v>6</v>
      </c>
    </row>
    <row r="538" spans="3:4" x14ac:dyDescent="0.2">
      <c r="C538" s="4">
        <v>137</v>
      </c>
      <c r="D538">
        <f>COUNTIF(C$1:C538,C538)</f>
        <v>7</v>
      </c>
    </row>
    <row r="539" spans="3:4" x14ac:dyDescent="0.2">
      <c r="C539" s="10">
        <v>137</v>
      </c>
      <c r="D539">
        <f>COUNTIF(C$1:C539,C539)</f>
        <v>8</v>
      </c>
    </row>
    <row r="540" spans="3:4" x14ac:dyDescent="0.2">
      <c r="C540">
        <v>138</v>
      </c>
      <c r="D540">
        <f>COUNTIF(C$1:C540,C540)</f>
        <v>1</v>
      </c>
    </row>
    <row r="541" spans="3:4" x14ac:dyDescent="0.2">
      <c r="C541">
        <v>138</v>
      </c>
      <c r="D541">
        <f>COUNTIF(C$1:C541,C541)</f>
        <v>2</v>
      </c>
    </row>
    <row r="542" spans="3:4" x14ac:dyDescent="0.2">
      <c r="C542">
        <v>138</v>
      </c>
      <c r="D542">
        <f>COUNTIF(C$1:C542,C542)</f>
        <v>3</v>
      </c>
    </row>
    <row r="543" spans="3:4" x14ac:dyDescent="0.2">
      <c r="C543" s="10">
        <v>138</v>
      </c>
      <c r="D543">
        <f>COUNTIF(C$1:C543,C543)</f>
        <v>4</v>
      </c>
    </row>
    <row r="544" spans="3:4" x14ac:dyDescent="0.2">
      <c r="C544">
        <v>139</v>
      </c>
      <c r="D544">
        <f>COUNTIF(C$1:C544,C544)</f>
        <v>1</v>
      </c>
    </row>
    <row r="545" spans="3:4" x14ac:dyDescent="0.2">
      <c r="C545">
        <v>139</v>
      </c>
      <c r="D545">
        <f>COUNTIF(C$1:C545,C545)</f>
        <v>2</v>
      </c>
    </row>
    <row r="546" spans="3:4" x14ac:dyDescent="0.2">
      <c r="C546" s="10">
        <v>139</v>
      </c>
      <c r="D546">
        <f>COUNTIF(C$1:C546,C546)</f>
        <v>3</v>
      </c>
    </row>
    <row r="547" spans="3:4" x14ac:dyDescent="0.2">
      <c r="C547" s="2">
        <v>140</v>
      </c>
      <c r="D547">
        <f>COUNTIF(C$1:C547,C547)</f>
        <v>1</v>
      </c>
    </row>
    <row r="548" spans="3:4" x14ac:dyDescent="0.2">
      <c r="C548" s="2">
        <v>140</v>
      </c>
      <c r="D548">
        <f>COUNTIF(C$1:C548,C548)</f>
        <v>2</v>
      </c>
    </row>
    <row r="549" spans="3:4" x14ac:dyDescent="0.2">
      <c r="C549" s="2">
        <v>140</v>
      </c>
      <c r="D549">
        <f>COUNTIF(C$1:C549,C549)</f>
        <v>3</v>
      </c>
    </row>
    <row r="550" spans="3:4" x14ac:dyDescent="0.2">
      <c r="C550" s="2">
        <v>140</v>
      </c>
      <c r="D550">
        <f>COUNTIF(C$1:C550,C550)</f>
        <v>4</v>
      </c>
    </row>
    <row r="551" spans="3:4" x14ac:dyDescent="0.2">
      <c r="C551" s="10">
        <v>140</v>
      </c>
      <c r="D551">
        <f>COUNTIF(C$1:C551,C551)</f>
        <v>5</v>
      </c>
    </row>
    <row r="552" spans="3:4" x14ac:dyDescent="0.2">
      <c r="C552" s="10">
        <v>141</v>
      </c>
      <c r="D552">
        <f>COUNTIF(C$1:C552,C552)</f>
        <v>1</v>
      </c>
    </row>
    <row r="553" spans="3:4" x14ac:dyDescent="0.2">
      <c r="C553" s="10">
        <v>143</v>
      </c>
      <c r="D553">
        <f>COUNTIF(C$1:C553,C553)</f>
        <v>1</v>
      </c>
    </row>
    <row r="554" spans="3:4" x14ac:dyDescent="0.2">
      <c r="C554" s="10">
        <v>143</v>
      </c>
      <c r="D554">
        <f>COUNTIF(C$1:C554,C554)</f>
        <v>2</v>
      </c>
    </row>
    <row r="555" spans="3:4" x14ac:dyDescent="0.2">
      <c r="C555" s="10">
        <v>143</v>
      </c>
      <c r="D555">
        <f>COUNTIF(C$1:C555,C555)</f>
        <v>3</v>
      </c>
    </row>
    <row r="556" spans="3:4" x14ac:dyDescent="0.2">
      <c r="C556" s="10">
        <v>143</v>
      </c>
      <c r="D556">
        <f>COUNTIF(C$1:C556,C556)</f>
        <v>4</v>
      </c>
    </row>
    <row r="557" spans="3:4" x14ac:dyDescent="0.2">
      <c r="C557" s="10">
        <v>143</v>
      </c>
      <c r="D557">
        <f>COUNTIF(C$1:C557,C557)</f>
        <v>5</v>
      </c>
    </row>
    <row r="558" spans="3:4" x14ac:dyDescent="0.2">
      <c r="C558" s="10">
        <v>143</v>
      </c>
      <c r="D558">
        <f>COUNTIF(C$1:C558,C558)</f>
        <v>6</v>
      </c>
    </row>
    <row r="559" spans="3:4" x14ac:dyDescent="0.2">
      <c r="C559" s="2">
        <v>144</v>
      </c>
      <c r="D559">
        <f>COUNTIF(C$1:C559,C559)</f>
        <v>1</v>
      </c>
    </row>
    <row r="560" spans="3:4" x14ac:dyDescent="0.2">
      <c r="C560" s="2">
        <v>144</v>
      </c>
      <c r="D560">
        <f>COUNTIF(C$1:C560,C560)</f>
        <v>2</v>
      </c>
    </row>
    <row r="561" spans="3:4" x14ac:dyDescent="0.2">
      <c r="C561" s="2">
        <v>144</v>
      </c>
      <c r="D561">
        <f>COUNTIF(C$1:C561,C561)</f>
        <v>3</v>
      </c>
    </row>
    <row r="562" spans="3:4" x14ac:dyDescent="0.2">
      <c r="C562" s="2">
        <v>144</v>
      </c>
      <c r="D562">
        <f>COUNTIF(C$1:C562,C562)</f>
        <v>4</v>
      </c>
    </row>
    <row r="563" spans="3:4" x14ac:dyDescent="0.2">
      <c r="C563" s="2">
        <v>144</v>
      </c>
      <c r="D563">
        <f>COUNTIF(C$1:C563,C563)</f>
        <v>5</v>
      </c>
    </row>
    <row r="564" spans="3:4" x14ac:dyDescent="0.2">
      <c r="C564" s="10">
        <v>145</v>
      </c>
      <c r="D564">
        <f>COUNTIF(C$1:C564,C564)</f>
        <v>1</v>
      </c>
    </row>
    <row r="565" spans="3:4" x14ac:dyDescent="0.2">
      <c r="C565" s="10">
        <v>146</v>
      </c>
      <c r="D565">
        <f>COUNTIF(C$1:C565,C565)</f>
        <v>1</v>
      </c>
    </row>
    <row r="566" spans="3:4" x14ac:dyDescent="0.2">
      <c r="C566">
        <v>147</v>
      </c>
      <c r="D566">
        <f>COUNTIF(C$1:C566,C566)</f>
        <v>1</v>
      </c>
    </row>
    <row r="567" spans="3:4" x14ac:dyDescent="0.2">
      <c r="C567" s="10">
        <v>147</v>
      </c>
      <c r="D567">
        <f>COUNTIF(C$1:C567,C567)</f>
        <v>2</v>
      </c>
    </row>
    <row r="568" spans="3:4" x14ac:dyDescent="0.2">
      <c r="C568" s="10">
        <v>148</v>
      </c>
      <c r="D568">
        <f>COUNTIF(C$1:C568,C568)</f>
        <v>1</v>
      </c>
    </row>
    <row r="569" spans="3:4" x14ac:dyDescent="0.2">
      <c r="C569" s="10">
        <v>149</v>
      </c>
      <c r="D569">
        <f>COUNTIF(C$1:C569,C569)</f>
        <v>1</v>
      </c>
    </row>
    <row r="570" spans="3:4" x14ac:dyDescent="0.2">
      <c r="C570" s="10">
        <v>150</v>
      </c>
      <c r="D570">
        <f>COUNTIF(C$1:C570,C570)</f>
        <v>1</v>
      </c>
    </row>
    <row r="571" spans="3:4" x14ac:dyDescent="0.2">
      <c r="C571" s="10">
        <v>151</v>
      </c>
      <c r="D571">
        <f>COUNTIF(C$1:C571,C571)</f>
        <v>1</v>
      </c>
    </row>
    <row r="572" spans="3:4" x14ac:dyDescent="0.2">
      <c r="C572" s="3">
        <v>153</v>
      </c>
      <c r="D572">
        <f>COUNTIF(C$1:C572,C572)</f>
        <v>1</v>
      </c>
    </row>
    <row r="573" spans="3:4" x14ac:dyDescent="0.2">
      <c r="C573" s="3">
        <v>153</v>
      </c>
      <c r="D573">
        <f>COUNTIF(C$1:C573,C573)</f>
        <v>2</v>
      </c>
    </row>
    <row r="574" spans="3:4" x14ac:dyDescent="0.2">
      <c r="C574" s="3">
        <v>153</v>
      </c>
      <c r="D574">
        <f>COUNTIF(C$1:C574,C574)</f>
        <v>3</v>
      </c>
    </row>
    <row r="575" spans="3:4" x14ac:dyDescent="0.2">
      <c r="C575" s="3">
        <v>153</v>
      </c>
      <c r="D575">
        <f>COUNTIF(C$1:C575,C575)</f>
        <v>4</v>
      </c>
    </row>
    <row r="576" spans="3:4" x14ac:dyDescent="0.2">
      <c r="C576" s="3">
        <v>153</v>
      </c>
      <c r="D576">
        <f>COUNTIF(C$1:C576,C576)</f>
        <v>5</v>
      </c>
    </row>
    <row r="577" spans="3:4" x14ac:dyDescent="0.2">
      <c r="C577" s="3">
        <v>153</v>
      </c>
      <c r="D577">
        <f>COUNTIF(C$1:C577,C577)</f>
        <v>6</v>
      </c>
    </row>
    <row r="578" spans="3:4" x14ac:dyDescent="0.2">
      <c r="C578" s="3">
        <v>153</v>
      </c>
      <c r="D578">
        <f>COUNTIF(C$1:C578,C578)</f>
        <v>7</v>
      </c>
    </row>
    <row r="579" spans="3:4" x14ac:dyDescent="0.2">
      <c r="C579" s="3">
        <v>153</v>
      </c>
      <c r="D579">
        <f>COUNTIF(C$1:C579,C579)</f>
        <v>8</v>
      </c>
    </row>
    <row r="580" spans="3:4" x14ac:dyDescent="0.2">
      <c r="C580" s="3">
        <v>153</v>
      </c>
      <c r="D580">
        <f>COUNTIF(C$1:C580,C580)</f>
        <v>9</v>
      </c>
    </row>
    <row r="581" spans="3:4" x14ac:dyDescent="0.2">
      <c r="C581" s="3">
        <v>153</v>
      </c>
      <c r="D581">
        <f>COUNTIF(C$1:C581,C581)</f>
        <v>10</v>
      </c>
    </row>
    <row r="582" spans="3:4" x14ac:dyDescent="0.2">
      <c r="C582" s="3">
        <v>153</v>
      </c>
      <c r="D582">
        <f>COUNTIF(C$1:C582,C582)</f>
        <v>11</v>
      </c>
    </row>
    <row r="583" spans="3:4" x14ac:dyDescent="0.2">
      <c r="C583" s="3">
        <v>153</v>
      </c>
      <c r="D583">
        <f>COUNTIF(C$1:C583,C583)</f>
        <v>12</v>
      </c>
    </row>
    <row r="584" spans="3:4" x14ac:dyDescent="0.2">
      <c r="C584" s="3">
        <v>153</v>
      </c>
      <c r="D584">
        <f>COUNTIF(C$1:C584,C584)</f>
        <v>13</v>
      </c>
    </row>
    <row r="585" spans="3:4" x14ac:dyDescent="0.2">
      <c r="C585" s="3">
        <v>153</v>
      </c>
      <c r="D585">
        <f>COUNTIF(C$1:C585,C585)</f>
        <v>14</v>
      </c>
    </row>
    <row r="586" spans="3:4" x14ac:dyDescent="0.2">
      <c r="C586" s="3">
        <v>153</v>
      </c>
      <c r="D586">
        <f>COUNTIF(C$1:C586,C586)</f>
        <v>15</v>
      </c>
    </row>
    <row r="587" spans="3:4" x14ac:dyDescent="0.2">
      <c r="C587" s="3">
        <v>153</v>
      </c>
      <c r="D587">
        <f>COUNTIF(C$1:C587,C587)</f>
        <v>16</v>
      </c>
    </row>
    <row r="588" spans="3:4" x14ac:dyDescent="0.2">
      <c r="C588" s="3">
        <v>153</v>
      </c>
      <c r="D588">
        <f>COUNTIF(C$1:C588,C588)</f>
        <v>17</v>
      </c>
    </row>
    <row r="589" spans="3:4" x14ac:dyDescent="0.2">
      <c r="C589" s="3">
        <v>153</v>
      </c>
      <c r="D589">
        <f>COUNTIF(C$1:C589,C589)</f>
        <v>18</v>
      </c>
    </row>
    <row r="590" spans="3:4" x14ac:dyDescent="0.2">
      <c r="C590" s="3">
        <v>153</v>
      </c>
      <c r="D590">
        <f>COUNTIF(C$1:C590,C590)</f>
        <v>19</v>
      </c>
    </row>
    <row r="591" spans="3:4" x14ac:dyDescent="0.2">
      <c r="C591" s="3">
        <v>153</v>
      </c>
      <c r="D591">
        <f>COUNTIF(C$1:C591,C591)</f>
        <v>20</v>
      </c>
    </row>
    <row r="592" spans="3:4" x14ac:dyDescent="0.2">
      <c r="C592" s="3">
        <v>153</v>
      </c>
      <c r="D592">
        <f>COUNTIF(C$1:C592,C592)</f>
        <v>21</v>
      </c>
    </row>
    <row r="593" spans="3:4" x14ac:dyDescent="0.2">
      <c r="C593" s="3">
        <v>153</v>
      </c>
      <c r="D593">
        <f>COUNTIF(C$1:C593,C593)</f>
        <v>22</v>
      </c>
    </row>
    <row r="594" spans="3:4" x14ac:dyDescent="0.2">
      <c r="C594" s="3">
        <v>153</v>
      </c>
      <c r="D594">
        <f>COUNTIF(C$1:C594,C594)</f>
        <v>23</v>
      </c>
    </row>
    <row r="595" spans="3:4" x14ac:dyDescent="0.2">
      <c r="C595" s="3">
        <v>153</v>
      </c>
      <c r="D595">
        <f>COUNTIF(C$1:C595,C595)</f>
        <v>24</v>
      </c>
    </row>
    <row r="596" spans="3:4" x14ac:dyDescent="0.2">
      <c r="C596" s="3">
        <v>153</v>
      </c>
      <c r="D596">
        <f>COUNTIF(C$1:C596,C596)</f>
        <v>25</v>
      </c>
    </row>
    <row r="597" spans="3:4" x14ac:dyDescent="0.2">
      <c r="C597" s="3">
        <v>153</v>
      </c>
      <c r="D597">
        <f>COUNTIF(C$1:C597,C597)</f>
        <v>26</v>
      </c>
    </row>
    <row r="598" spans="3:4" x14ac:dyDescent="0.2">
      <c r="C598" s="3">
        <v>153</v>
      </c>
      <c r="D598">
        <f>COUNTIF(C$1:C598,C598)</f>
        <v>27</v>
      </c>
    </row>
    <row r="599" spans="3:4" x14ac:dyDescent="0.2">
      <c r="C599" s="3">
        <v>153</v>
      </c>
      <c r="D599">
        <f>COUNTIF(C$1:C599,C599)</f>
        <v>28</v>
      </c>
    </row>
    <row r="600" spans="3:4" x14ac:dyDescent="0.2">
      <c r="C600" s="3">
        <v>153</v>
      </c>
      <c r="D600">
        <f>COUNTIF(C$1:C600,C600)</f>
        <v>29</v>
      </c>
    </row>
    <row r="601" spans="3:4" x14ac:dyDescent="0.2">
      <c r="C601" s="3">
        <v>153</v>
      </c>
      <c r="D601">
        <f>COUNTIF(C$1:C601,C601)</f>
        <v>30</v>
      </c>
    </row>
    <row r="602" spans="3:4" x14ac:dyDescent="0.2">
      <c r="C602" s="3">
        <v>153</v>
      </c>
      <c r="D602">
        <f>COUNTIF(C$1:C602,C602)</f>
        <v>31</v>
      </c>
    </row>
    <row r="603" spans="3:4" x14ac:dyDescent="0.2">
      <c r="C603" s="3">
        <v>153</v>
      </c>
      <c r="D603">
        <f>COUNTIF(C$1:C603,C603)</f>
        <v>32</v>
      </c>
    </row>
    <row r="604" spans="3:4" x14ac:dyDescent="0.2">
      <c r="C604" s="3">
        <v>153</v>
      </c>
      <c r="D604">
        <f>COUNTIF(C$1:C604,C604)</f>
        <v>33</v>
      </c>
    </row>
    <row r="605" spans="3:4" x14ac:dyDescent="0.2">
      <c r="C605" s="3">
        <v>153</v>
      </c>
      <c r="D605">
        <f>COUNTIF(C$1:C605,C605)</f>
        <v>34</v>
      </c>
    </row>
    <row r="606" spans="3:4" x14ac:dyDescent="0.2">
      <c r="C606" s="3">
        <v>153</v>
      </c>
      <c r="D606">
        <f>COUNTIF(C$1:C606,C606)</f>
        <v>35</v>
      </c>
    </row>
    <row r="607" spans="3:4" x14ac:dyDescent="0.2">
      <c r="C607" s="3">
        <v>153</v>
      </c>
      <c r="D607">
        <f>COUNTIF(C$1:C607,C607)</f>
        <v>36</v>
      </c>
    </row>
    <row r="608" spans="3:4" x14ac:dyDescent="0.2">
      <c r="C608" s="3">
        <v>153</v>
      </c>
      <c r="D608">
        <f>COUNTIF(C$1:C608,C608)</f>
        <v>37</v>
      </c>
    </row>
    <row r="609" spans="3:4" x14ac:dyDescent="0.2">
      <c r="C609" s="3">
        <v>153</v>
      </c>
      <c r="D609">
        <f>COUNTIF(C$1:C609,C609)</f>
        <v>38</v>
      </c>
    </row>
    <row r="610" spans="3:4" x14ac:dyDescent="0.2">
      <c r="C610" s="3">
        <v>153</v>
      </c>
      <c r="D610">
        <f>COUNTIF(C$1:C610,C610)</f>
        <v>39</v>
      </c>
    </row>
    <row r="611" spans="3:4" x14ac:dyDescent="0.2">
      <c r="C611" s="3">
        <v>153</v>
      </c>
      <c r="D611">
        <f>COUNTIF(C$1:C611,C611)</f>
        <v>40</v>
      </c>
    </row>
    <row r="612" spans="3:4" x14ac:dyDescent="0.2">
      <c r="C612" s="3">
        <v>153</v>
      </c>
      <c r="D612">
        <f>COUNTIF(C$1:C612,C612)</f>
        <v>41</v>
      </c>
    </row>
    <row r="613" spans="3:4" x14ac:dyDescent="0.2">
      <c r="C613" s="3">
        <v>153</v>
      </c>
      <c r="D613">
        <f>COUNTIF(C$1:C613,C613)</f>
        <v>42</v>
      </c>
    </row>
    <row r="614" spans="3:4" x14ac:dyDescent="0.2">
      <c r="C614" s="3">
        <v>153</v>
      </c>
      <c r="D614">
        <f>COUNTIF(C$1:C614,C614)</f>
        <v>43</v>
      </c>
    </row>
    <row r="615" spans="3:4" x14ac:dyDescent="0.2">
      <c r="C615" s="3">
        <v>153</v>
      </c>
      <c r="D615">
        <f>COUNTIF(C$1:C615,C615)</f>
        <v>44</v>
      </c>
    </row>
    <row r="616" spans="3:4" x14ac:dyDescent="0.2">
      <c r="C616" s="3">
        <v>153</v>
      </c>
      <c r="D616">
        <f>COUNTIF(C$1:C616,C616)</f>
        <v>45</v>
      </c>
    </row>
    <row r="617" spans="3:4" x14ac:dyDescent="0.2">
      <c r="C617" s="3">
        <v>153</v>
      </c>
      <c r="D617">
        <f>COUNTIF(C$1:C617,C617)</f>
        <v>46</v>
      </c>
    </row>
    <row r="618" spans="3:4" x14ac:dyDescent="0.2">
      <c r="C618" s="3">
        <v>153</v>
      </c>
      <c r="D618">
        <f>COUNTIF(C$1:C618,C618)</f>
        <v>47</v>
      </c>
    </row>
    <row r="619" spans="3:4" x14ac:dyDescent="0.2">
      <c r="C619" s="3">
        <v>153</v>
      </c>
      <c r="D619">
        <f>COUNTIF(C$1:C619,C619)</f>
        <v>48</v>
      </c>
    </row>
    <row r="620" spans="3:4" x14ac:dyDescent="0.2">
      <c r="C620" s="10">
        <v>154</v>
      </c>
      <c r="D620">
        <f>COUNTIF(C$1:C620,C620)</f>
        <v>1</v>
      </c>
    </row>
    <row r="621" spans="3:4" x14ac:dyDescent="0.2">
      <c r="C621" s="10">
        <v>155</v>
      </c>
      <c r="D621">
        <f>COUNTIF(C$1:C621,C621)</f>
        <v>1</v>
      </c>
    </row>
    <row r="622" spans="3:4" x14ac:dyDescent="0.2">
      <c r="C622">
        <v>156</v>
      </c>
      <c r="D622">
        <f>COUNTIF(C$1:C622,C622)</f>
        <v>1</v>
      </c>
    </row>
    <row r="623" spans="3:4" x14ac:dyDescent="0.2">
      <c r="C623">
        <v>156</v>
      </c>
      <c r="D623">
        <f>COUNTIF(C$1:C623,C623)</f>
        <v>2</v>
      </c>
    </row>
    <row r="624" spans="3:4" x14ac:dyDescent="0.2">
      <c r="C624">
        <v>156</v>
      </c>
      <c r="D624">
        <f>COUNTIF(C$1:C624,C624)</f>
        <v>3</v>
      </c>
    </row>
    <row r="625" spans="3:4" x14ac:dyDescent="0.2">
      <c r="C625">
        <v>156</v>
      </c>
      <c r="D625">
        <f>COUNTIF(C$1:C625,C625)</f>
        <v>4</v>
      </c>
    </row>
    <row r="626" spans="3:4" x14ac:dyDescent="0.2">
      <c r="C626">
        <v>156</v>
      </c>
      <c r="D626">
        <f>COUNTIF(C$1:C626,C626)</f>
        <v>5</v>
      </c>
    </row>
    <row r="627" spans="3:4" x14ac:dyDescent="0.2">
      <c r="C627">
        <v>156</v>
      </c>
      <c r="D627">
        <f>COUNTIF(C$1:C627,C627)</f>
        <v>6</v>
      </c>
    </row>
    <row r="628" spans="3:4" x14ac:dyDescent="0.2">
      <c r="C628" s="10">
        <v>156</v>
      </c>
      <c r="D628">
        <f>COUNTIF(C$1:C628,C628)</f>
        <v>7</v>
      </c>
    </row>
    <row r="629" spans="3:4" x14ac:dyDescent="0.2">
      <c r="C629" s="10">
        <v>157</v>
      </c>
      <c r="D629">
        <f>COUNTIF(C$1:C629,C629)</f>
        <v>1</v>
      </c>
    </row>
    <row r="630" spans="3:4" x14ac:dyDescent="0.2">
      <c r="C630" s="2">
        <v>158</v>
      </c>
      <c r="D630">
        <f>COUNTIF(C$1:C630,C630)</f>
        <v>1</v>
      </c>
    </row>
    <row r="631" spans="3:4" x14ac:dyDescent="0.2">
      <c r="C631" s="10">
        <v>158</v>
      </c>
      <c r="D631">
        <f>COUNTIF(C$1:C631,C631)</f>
        <v>2</v>
      </c>
    </row>
    <row r="632" spans="3:4" x14ac:dyDescent="0.2">
      <c r="C632" s="10">
        <v>159</v>
      </c>
      <c r="D632">
        <f>COUNTIF(C$1:C632,C632)</f>
        <v>1</v>
      </c>
    </row>
    <row r="633" spans="3:4" x14ac:dyDescent="0.2">
      <c r="C633">
        <v>161</v>
      </c>
      <c r="D633">
        <f>COUNTIF(C$1:C633,C633)</f>
        <v>1</v>
      </c>
    </row>
    <row r="634" spans="3:4" x14ac:dyDescent="0.2">
      <c r="C634" s="10">
        <v>161</v>
      </c>
      <c r="D634">
        <f>COUNTIF(C$1:C634,C634)</f>
        <v>2</v>
      </c>
    </row>
    <row r="635" spans="3:4" x14ac:dyDescent="0.2">
      <c r="C635" s="10">
        <v>162</v>
      </c>
      <c r="D635">
        <f>COUNTIF(C$1:C635,C635)</f>
        <v>1</v>
      </c>
    </row>
    <row r="636" spans="3:4" x14ac:dyDescent="0.2">
      <c r="C636" s="1">
        <v>163</v>
      </c>
      <c r="D636">
        <f>COUNTIF(C$1:C636,C636)</f>
        <v>1</v>
      </c>
    </row>
    <row r="637" spans="3:4" x14ac:dyDescent="0.2">
      <c r="C637" s="1">
        <v>163</v>
      </c>
      <c r="D637">
        <f>COUNTIF(C$1:C637,C637)</f>
        <v>2</v>
      </c>
    </row>
    <row r="638" spans="3:4" x14ac:dyDescent="0.2">
      <c r="C638" s="1">
        <v>163</v>
      </c>
      <c r="D638">
        <f>COUNTIF(C$1:C638,C638)</f>
        <v>3</v>
      </c>
    </row>
    <row r="639" spans="3:4" x14ac:dyDescent="0.2">
      <c r="C639" s="1">
        <v>163</v>
      </c>
      <c r="D639">
        <f>COUNTIF(C$1:C639,C639)</f>
        <v>4</v>
      </c>
    </row>
    <row r="640" spans="3:4" x14ac:dyDescent="0.2">
      <c r="C640" s="1">
        <v>163</v>
      </c>
      <c r="D640">
        <f>COUNTIF(C$1:C640,C640)</f>
        <v>5</v>
      </c>
    </row>
    <row r="641" spans="3:4" x14ac:dyDescent="0.2">
      <c r="C641" s="1">
        <v>163</v>
      </c>
      <c r="D641">
        <f>COUNTIF(C$1:C641,C641)</f>
        <v>6</v>
      </c>
    </row>
    <row r="642" spans="3:4" x14ac:dyDescent="0.2">
      <c r="C642" s="1">
        <v>163</v>
      </c>
      <c r="D642">
        <f>COUNTIF(C$1:C642,C642)</f>
        <v>7</v>
      </c>
    </row>
    <row r="643" spans="3:4" x14ac:dyDescent="0.2">
      <c r="C643" s="1">
        <v>163</v>
      </c>
      <c r="D643">
        <f>COUNTIF(C$1:C643,C643)</f>
        <v>8</v>
      </c>
    </row>
    <row r="644" spans="3:4" x14ac:dyDescent="0.2">
      <c r="C644" s="1">
        <v>163</v>
      </c>
      <c r="D644">
        <f>COUNTIF(C$1:C644,C644)</f>
        <v>9</v>
      </c>
    </row>
    <row r="645" spans="3:4" x14ac:dyDescent="0.2">
      <c r="C645" s="1">
        <v>163</v>
      </c>
      <c r="D645">
        <f>COUNTIF(C$1:C645,C645)</f>
        <v>10</v>
      </c>
    </row>
    <row r="646" spans="3:4" x14ac:dyDescent="0.2">
      <c r="C646" s="1">
        <v>163</v>
      </c>
      <c r="D646">
        <f>COUNTIF(C$1:C646,C646)</f>
        <v>11</v>
      </c>
    </row>
    <row r="647" spans="3:4" x14ac:dyDescent="0.2">
      <c r="C647" s="1">
        <v>163</v>
      </c>
      <c r="D647">
        <f>COUNTIF(C$1:C647,C647)</f>
        <v>12</v>
      </c>
    </row>
    <row r="648" spans="3:4" x14ac:dyDescent="0.2">
      <c r="C648" s="1">
        <v>163</v>
      </c>
      <c r="D648">
        <f>COUNTIF(C$1:C648,C648)</f>
        <v>13</v>
      </c>
    </row>
    <row r="649" spans="3:4" x14ac:dyDescent="0.2">
      <c r="C649" s="10">
        <v>164</v>
      </c>
      <c r="D649">
        <f>COUNTIF(C$1:C649,C649)</f>
        <v>1</v>
      </c>
    </row>
    <row r="650" spans="3:4" x14ac:dyDescent="0.2">
      <c r="C650">
        <v>165</v>
      </c>
      <c r="D650">
        <f>COUNTIF(C$1:C650,C650)</f>
        <v>1</v>
      </c>
    </row>
    <row r="651" spans="3:4" x14ac:dyDescent="0.2">
      <c r="C651" s="10">
        <v>165</v>
      </c>
      <c r="D651">
        <f>COUNTIF(C$1:C651,C651)</f>
        <v>2</v>
      </c>
    </row>
    <row r="652" spans="3:4" x14ac:dyDescent="0.2">
      <c r="C652" s="10">
        <v>166</v>
      </c>
      <c r="D652">
        <f>COUNTIF(C$1:C652,C652)</f>
        <v>1</v>
      </c>
    </row>
    <row r="653" spans="3:4" x14ac:dyDescent="0.2">
      <c r="C653" s="10">
        <v>167</v>
      </c>
      <c r="D653">
        <f>COUNTIF(C$1:C653,C653)</f>
        <v>1</v>
      </c>
    </row>
    <row r="654" spans="3:4" x14ac:dyDescent="0.2">
      <c r="C654">
        <v>169</v>
      </c>
      <c r="D654">
        <f>COUNTIF(C$1:C654,C654)</f>
        <v>1</v>
      </c>
    </row>
    <row r="655" spans="3:4" x14ac:dyDescent="0.2">
      <c r="C655" s="10">
        <v>169</v>
      </c>
      <c r="D655">
        <f>COUNTIF(C$1:C655,C655)</f>
        <v>2</v>
      </c>
    </row>
    <row r="656" spans="3:4" x14ac:dyDescent="0.2">
      <c r="C656" s="10">
        <v>170</v>
      </c>
      <c r="D656">
        <f>COUNTIF(C$1:C656,C656)</f>
        <v>1</v>
      </c>
    </row>
    <row r="657" spans="3:4" x14ac:dyDescent="0.2">
      <c r="C657" s="10">
        <v>171</v>
      </c>
      <c r="D657">
        <f>COUNTIF(C$1:C657,C657)</f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514F4E9FDD6D48A4F4A25B5AC33AB4" ma:contentTypeVersion="12" ma:contentTypeDescription="Create a new document." ma:contentTypeScope="" ma:versionID="e17607d5d894a86403c1ee74d248eece">
  <xsd:schema xmlns:xsd="http://www.w3.org/2001/XMLSchema" xmlns:xs="http://www.w3.org/2001/XMLSchema" xmlns:p="http://schemas.microsoft.com/office/2006/metadata/properties" xmlns:ns2="27dd97c3-2d4f-4d5e-99c8-436d3d1c592c" xmlns:ns3="b556faf4-caf0-43a6-b022-8644885041d5" targetNamespace="http://schemas.microsoft.com/office/2006/metadata/properties" ma:root="true" ma:fieldsID="be413dbc7213dc12923d9c5a8d546a7d" ns2:_="" ns3:_="">
    <xsd:import namespace="27dd97c3-2d4f-4d5e-99c8-436d3d1c592c"/>
    <xsd:import namespace="b556faf4-caf0-43a6-b022-8644885041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dd97c3-2d4f-4d5e-99c8-436d3d1c59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6faf4-caf0-43a6-b022-8644885041d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3C0119-B0DA-42F4-A079-67E972BFFC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dd97c3-2d4f-4d5e-99c8-436d3d1c592c"/>
    <ds:schemaRef ds:uri="b556faf4-caf0-43a6-b022-8644885041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548015-D256-4932-A428-9FE8F45583B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E7F261-FB48-4F4A-99E3-459693135E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Significant GWAS hits</vt:lpstr>
      <vt:lpstr>REMOVE or is this something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Åsa Johansson</dc:creator>
  <cp:keywords/>
  <dc:description/>
  <cp:lastModifiedBy>Åsa Johansson</cp:lastModifiedBy>
  <cp:revision/>
  <dcterms:created xsi:type="dcterms:W3CDTF">2019-12-04T07:28:42Z</dcterms:created>
  <dcterms:modified xsi:type="dcterms:W3CDTF">2021-06-15T06:17:11Z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0x0101006A514F4E9FDD6D48A4F4A25B5AC33AB4</vt:lpwstr>
  </property>
</Properties>
</file>