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/>
  <mc:AlternateContent xmlns:mc="http://schemas.openxmlformats.org/markup-compatibility/2006">
    <mc:Choice Requires="x15">
      <x15ac:absPath xmlns:x15ac="http://schemas.microsoft.com/office/spreadsheetml/2010/11/ac" url="/Users/fortunecookie/Desktop/EGG-gallstones/paper/"/>
    </mc:Choice>
  </mc:AlternateContent>
  <xr:revisionPtr revIDLastSave="0" documentId="13_ncr:1_{0CCFC23C-988D-D542-BD37-8F5CAA02226F}" xr6:coauthVersionLast="47" xr6:coauthVersionMax="47" xr10:uidLastSave="{00000000-0000-0000-0000-000000000000}"/>
  <bookViews>
    <workbookView xWindow="-200" yWindow="1540" windowWidth="31400" windowHeight="17640" activeTab="2" xr2:uid="{DCF006FB-D75F-0C45-990E-AB8886D270DD}"/>
  </bookViews>
  <sheets>
    <sheet name="Table S1" sheetId="3" r:id="rId1"/>
    <sheet name="Table S2" sheetId="7" r:id="rId2"/>
    <sheet name="Table S3" sheetId="6" r:id="rId3"/>
  </sheets>
  <definedNames>
    <definedName name="_xlnm._FilterDatabase" localSheetId="2" hidden="1">'Table S3'!$A$3:$A$11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" i="6" l="1"/>
  <c r="E48" i="6"/>
  <c r="D40" i="6"/>
  <c r="E40" i="6" s="1"/>
  <c r="D41" i="6"/>
  <c r="D42" i="6"/>
  <c r="E42" i="6" s="1"/>
  <c r="D43" i="6"/>
  <c r="E43" i="6" s="1"/>
  <c r="D44" i="6"/>
  <c r="E44" i="6" s="1"/>
  <c r="D45" i="6"/>
  <c r="E45" i="6" s="1"/>
  <c r="D48" i="6"/>
  <c r="D49" i="6"/>
  <c r="E49" i="6" s="1"/>
  <c r="D50" i="6"/>
  <c r="E50" i="6" s="1"/>
  <c r="D53" i="6"/>
  <c r="E53" i="6" s="1"/>
  <c r="D27" i="6"/>
  <c r="E27" i="6" s="1"/>
  <c r="D28" i="6"/>
  <c r="E28" i="6" s="1"/>
  <c r="D29" i="6"/>
  <c r="E29" i="6" s="1"/>
  <c r="D32" i="6"/>
  <c r="E32" i="6" s="1"/>
  <c r="D35" i="6"/>
  <c r="E35" i="6" s="1"/>
  <c r="D36" i="6"/>
  <c r="E36" i="6" s="1"/>
  <c r="E23" i="6"/>
  <c r="E14" i="6"/>
  <c r="D4" i="6"/>
  <c r="E4" i="6" s="1"/>
  <c r="D23" i="6"/>
  <c r="D20" i="6"/>
  <c r="E20" i="6" s="1"/>
  <c r="D21" i="6"/>
  <c r="E21" i="6" s="1"/>
  <c r="D22" i="6"/>
  <c r="E22" i="6" s="1"/>
  <c r="D17" i="6"/>
  <c r="E17" i="6" s="1"/>
  <c r="D14" i="6"/>
  <c r="D15" i="6"/>
  <c r="E15" i="6" s="1"/>
  <c r="D16" i="6"/>
  <c r="E16" i="6" s="1"/>
  <c r="D6" i="6"/>
  <c r="E6" i="6" s="1"/>
  <c r="D7" i="6"/>
  <c r="E7" i="6" s="1"/>
  <c r="D8" i="6"/>
  <c r="E8" i="6" s="1"/>
  <c r="D9" i="6"/>
  <c r="E9" i="6" s="1"/>
  <c r="D10" i="6"/>
  <c r="E10" i="6" s="1"/>
  <c r="D11" i="6"/>
  <c r="E11" i="6" s="1"/>
  <c r="D5" i="6"/>
  <c r="E5" i="6" s="1"/>
</calcChain>
</file>

<file path=xl/sharedStrings.xml><?xml version="1.0" encoding="utf-8"?>
<sst xmlns="http://schemas.openxmlformats.org/spreadsheetml/2006/main" count="272" uniqueCount="106">
  <si>
    <t xml:space="preserve">Exposure </t>
  </si>
  <si>
    <t xml:space="preserve">sample size </t>
  </si>
  <si>
    <t>Ancestry</t>
  </si>
  <si>
    <t>European</t>
  </si>
  <si>
    <t>Ref.</t>
  </si>
  <si>
    <t>Outcome</t>
  </si>
  <si>
    <t>trait</t>
  </si>
  <si>
    <t>Mediator</t>
  </si>
  <si>
    <t>Cholelithiasis</t>
  </si>
  <si>
    <t>Cholecystitis</t>
  </si>
  <si>
    <t xml:space="preserve">Acalculous Cholecystitis </t>
  </si>
  <si>
    <t>Gestational Duration (Fetal genetic effect)</t>
  </si>
  <si>
    <t>Early Preterm Birth (Fetal genetic effect)</t>
  </si>
  <si>
    <t>Preterm Birth (Fetal genetic effect)</t>
  </si>
  <si>
    <t>Postterm Birth (Fetal genetic effect)</t>
  </si>
  <si>
    <t>Preterm Delivery (Maternal genetic effect)</t>
  </si>
  <si>
    <t>Tanner Stage</t>
  </si>
  <si>
    <t>Childhood Aggression</t>
  </si>
  <si>
    <t>Total Gestational weight gain (Maternal)</t>
  </si>
  <si>
    <t>Early Gestational weight gain (Maternal)</t>
  </si>
  <si>
    <t>Late Gestational weight gain (Maternal)</t>
  </si>
  <si>
    <t>Total Gestational weight gain (Fetal)</t>
  </si>
  <si>
    <t>Early Gestational weight gain (Fetal)</t>
  </si>
  <si>
    <t>Late Gestational weight gain (Fetal)</t>
  </si>
  <si>
    <t>Childhood Sleep Duration</t>
  </si>
  <si>
    <t>Birth Weight (individual's own genetic effect on their own birth weight)</t>
  </si>
  <si>
    <t>Birth Weight (Maternal genetic effect on offstring birth weight)</t>
  </si>
  <si>
    <t>Birth Weight (individual's own genetic effect on their own birth weight adjusted for correlated maternal genotype)</t>
  </si>
  <si>
    <t>Birth Weight (Maternal genetic effect on offstring birth weight adjusted for correlated offspring's genetype)</t>
  </si>
  <si>
    <t>Gestational Duration (Maternal genetic effect)</t>
  </si>
  <si>
    <t>Post-term Delivery (Maternal genetic effect)</t>
  </si>
  <si>
    <t>Placental Weight (Fetal GWAS adjusted for fetal sex and gestational duration)</t>
  </si>
  <si>
    <t>Placental Weight (Maternal GWAS adjusted for fetal sex and gestational duration)</t>
  </si>
  <si>
    <t>Placental Weight (Paternal GWAS adjusted for fetal sex and gestational duration)</t>
  </si>
  <si>
    <t>Placental Weight (Fetal GWAS adjusted for fetal sex)</t>
  </si>
  <si>
    <t>Placental Weight (Maternal GWAS adjusted for fetal sex)</t>
  </si>
  <si>
    <t>Placental Weight (Paternal GWAS adjusted for fetal sex)</t>
  </si>
  <si>
    <t>Head circumference (At Birth)</t>
  </si>
  <si>
    <t>Head Circumference (Infant - 6 -30 month age)</t>
  </si>
  <si>
    <t>Effect of childhood BMI on mediators</t>
  </si>
  <si>
    <t>Mediators</t>
  </si>
  <si>
    <t>Effect of mediators of gallstones</t>
  </si>
  <si>
    <t>Shortness of breath walking on level ground (UKB data field 4717)</t>
  </si>
  <si>
    <t>Insulin-like growth factor 1 (IGF1)</t>
  </si>
  <si>
    <t>Alcohol drinker (status: Previous  - UKB data field 20117_1)</t>
  </si>
  <si>
    <t>Mood swings (UKB data field 1920)</t>
  </si>
  <si>
    <t>Pain in joint (PheCode 745)</t>
  </si>
  <si>
    <t>Sleeping_too_much_(UKB_data_field_20534)_EU NOT SIGNIFICANT</t>
  </si>
  <si>
    <t>Mediation proportion</t>
  </si>
  <si>
    <t>Mediation proportion (%)</t>
  </si>
  <si>
    <t>Effect of mediators of gallbladder inflammation</t>
  </si>
  <si>
    <t>Effect of mediators of gallbladder inflammation without gallstones</t>
  </si>
  <si>
    <t>Illnesses of mother: Diabetes (UKB data field 20110_9)</t>
  </si>
  <si>
    <t>Treatment or medication use - paracetamol (UKB data field 20003_2038460150)</t>
  </si>
  <si>
    <t>Apolipoprotein A levels</t>
  </si>
  <si>
    <t>High-density lipoprotein (HDL) levels</t>
  </si>
  <si>
    <t>Effect of preterm delivery on mediators</t>
  </si>
  <si>
    <t>Calculus of bile duct (PheCode 574.2)</t>
  </si>
  <si>
    <t>Meat consumers (UKB data field 103000)</t>
  </si>
  <si>
    <t>Mouth or teeth dental problems Loose teeth (UKB data field 6149_4)</t>
  </si>
  <si>
    <t>Functional disorders of bladder (PheCode 596.5)</t>
  </si>
  <si>
    <t>A</t>
  </si>
  <si>
    <t>B</t>
  </si>
  <si>
    <t>C</t>
  </si>
  <si>
    <t>Effect of childhood aggression on mediators</t>
  </si>
  <si>
    <t>Sugar or foods drinks containing sugar (UKB  data field 6144_4)</t>
  </si>
  <si>
    <t>Smoking status: Current (UKB data field 20116_2)</t>
  </si>
  <si>
    <t>Acute pancreatitis (PheCode 577.1)</t>
  </si>
  <si>
    <t>Alcohol drinker status: Previous (UKB data field 20117_1)</t>
  </si>
  <si>
    <t>Heart failure</t>
  </si>
  <si>
    <t>Other disorders of biliary tract (PheCode 575.8)</t>
  </si>
  <si>
    <t>Does your mood often go up and down? 'Mood swings' (UKB data field 1920)</t>
  </si>
  <si>
    <t>Mouth or teeth dental problems- loose teeth (UKB data field 6149_4)</t>
  </si>
  <si>
    <t xml:space="preserve">Hear tFailure </t>
  </si>
  <si>
    <t>Sugar or foods drinks containing sugar (UKB data field 6144_4)</t>
  </si>
  <si>
    <t>no. SNPs</t>
  </si>
  <si>
    <t>Chilhood body mass index (BMI)</t>
  </si>
  <si>
    <t>Childhood Behavioural (psychiatric) Problems</t>
  </si>
  <si>
    <t>Table S1: The studied traits used as exposure and outcome alongside with mediators</t>
  </si>
  <si>
    <r>
      <t>Effect of childhood BMI on mediators (β</t>
    </r>
    <r>
      <rPr>
        <b/>
        <sz val="8"/>
        <color theme="1"/>
        <rFont val="Times New Roman"/>
        <family val="1"/>
      </rPr>
      <t>E-M</t>
    </r>
    <r>
      <rPr>
        <b/>
        <sz val="12"/>
        <color theme="1"/>
        <rFont val="Times New Roman"/>
        <family val="1"/>
      </rPr>
      <t>)</t>
    </r>
  </si>
  <si>
    <r>
      <t>Effect of mediators of gallstones (β</t>
    </r>
    <r>
      <rPr>
        <b/>
        <sz val="8"/>
        <color theme="1"/>
        <rFont val="Times New Roman"/>
        <family val="1"/>
      </rPr>
      <t>M-O</t>
    </r>
    <r>
      <rPr>
        <b/>
        <sz val="12"/>
        <color theme="1"/>
        <rFont val="Times New Roman"/>
        <family val="1"/>
      </rPr>
      <t>)</t>
    </r>
  </si>
  <si>
    <r>
      <t>Mediation proportion (β</t>
    </r>
    <r>
      <rPr>
        <b/>
        <sz val="8"/>
        <color theme="1"/>
        <rFont val="Times New Roman"/>
        <family val="1"/>
      </rPr>
      <t>E-M</t>
    </r>
    <r>
      <rPr>
        <b/>
        <sz val="12"/>
        <color theme="1"/>
        <rFont val="Times New Roman"/>
        <family val="1"/>
      </rPr>
      <t xml:space="preserve"> * β</t>
    </r>
    <r>
      <rPr>
        <b/>
        <sz val="8"/>
        <color theme="1"/>
        <rFont val="Times New Roman"/>
        <family val="1"/>
      </rPr>
      <t>M-O</t>
    </r>
    <r>
      <rPr>
        <b/>
        <sz val="12"/>
        <color theme="1"/>
        <rFont val="Times New Roman"/>
        <family val="1"/>
      </rPr>
      <t>/β)</t>
    </r>
  </si>
  <si>
    <t>Exposure</t>
  </si>
  <si>
    <t>Method</t>
  </si>
  <si>
    <t>SNPs</t>
  </si>
  <si>
    <t>Beta</t>
  </si>
  <si>
    <t>S.E.</t>
  </si>
  <si>
    <t>P value</t>
  </si>
  <si>
    <t>F</t>
  </si>
  <si>
    <t>childhood BMI</t>
  </si>
  <si>
    <t>MR Egger</t>
  </si>
  <si>
    <t>Weighted median</t>
  </si>
  <si>
    <t>Inverse variance weighted</t>
  </si>
  <si>
    <t>Simple mode</t>
  </si>
  <si>
    <t>Weighted mode</t>
  </si>
  <si>
    <t>Late gestation total weight gain (maternal)</t>
  </si>
  <si>
    <t xml:space="preserve">Total gestation weight gain (offspring) </t>
  </si>
  <si>
    <t>Gestational duration</t>
  </si>
  <si>
    <t>Childhood aggression</t>
  </si>
  <si>
    <t>Fetal genetic effect on preterm birth</t>
  </si>
  <si>
    <t xml:space="preserve">Fetal birth weight </t>
  </si>
  <si>
    <t>Acalculous cholecystitis</t>
  </si>
  <si>
    <t>Table S3: Mediation analyses for the traits potentially mediating the effects of early growth traits on gallbladder diseases</t>
  </si>
  <si>
    <t>Table S4: Two-sample MR results for the causal effects of early growth genetics on gallstone complications</t>
  </si>
  <si>
    <t xml:space="preserve">Individual's own genetic effect (fetal effect) </t>
  </si>
  <si>
    <t>Gestational duration (Maternal)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</si>
</sst>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Aptos Narrow"/>
      <family val="2"/>
      <scheme val="minor"/>
    </font>
    <font>
      <b/>
      <sz val="8"/>
      <color theme="1"/>
      <name val="Times New Roman"/>
      <family val="1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2" fontId="4" fillId="0" borderId="0" xfId="0" applyNumberFormat="1" applyFont="1" applyAlignment="1">
      <alignment horizontal="left"/>
    </xf>
    <xf numFmtId="11" fontId="4" fillId="0" borderId="0" xfId="0" applyNumberFormat="1" applyFont="1"/>
    <xf numFmtId="0" fontId="5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71F80-3213-8741-8A4C-35BAE18946DB}">
  <dimension ref="A1:F60"/>
  <sheetViews>
    <sheetView topLeftCell="A142" workbookViewId="0">
      <selection activeCell="I18" sqref="I18"/>
    </sheetView>
  </sheetViews>
  <sheetFormatPr baseColWidth="10" defaultRowHeight="16" x14ac:dyDescent="0.2"/>
  <cols>
    <col min="1" max="1" width="110.5" style="8" customWidth="1"/>
    <col min="2" max="2" width="15" style="6" customWidth="1"/>
    <col min="3" max="3" width="11.83203125" style="6" bestFit="1" customWidth="1"/>
    <col min="4" max="5" width="10.83203125" style="6"/>
    <col min="6" max="16384" width="10.83203125" style="7"/>
  </cols>
  <sheetData>
    <row r="1" spans="1:5" x14ac:dyDescent="0.2">
      <c r="A1" s="9" t="s">
        <v>78</v>
      </c>
    </row>
    <row r="2" spans="1:5" s="4" customFormat="1" ht="18" x14ac:dyDescent="0.2">
      <c r="A2" s="3" t="s">
        <v>6</v>
      </c>
      <c r="B2" s="3" t="s">
        <v>1</v>
      </c>
      <c r="C2" s="3" t="s">
        <v>75</v>
      </c>
      <c r="D2" s="3" t="s">
        <v>2</v>
      </c>
      <c r="E2" s="3" t="s">
        <v>4</v>
      </c>
    </row>
    <row r="3" spans="1:5" s="1" customFormat="1" ht="18" x14ac:dyDescent="0.2">
      <c r="A3" s="3" t="s">
        <v>0</v>
      </c>
      <c r="B3" s="2"/>
      <c r="C3" s="2"/>
      <c r="D3" s="2"/>
      <c r="E3" s="2"/>
    </row>
    <row r="4" spans="1:5" x14ac:dyDescent="0.2">
      <c r="A4" s="8" t="s">
        <v>18</v>
      </c>
      <c r="B4" s="6">
        <v>10555</v>
      </c>
      <c r="C4" s="6">
        <v>2408705</v>
      </c>
      <c r="D4" s="6" t="s">
        <v>3</v>
      </c>
      <c r="E4" s="6">
        <v>28990592</v>
      </c>
    </row>
    <row r="5" spans="1:5" x14ac:dyDescent="0.2">
      <c r="A5" s="8" t="s">
        <v>19</v>
      </c>
      <c r="B5" s="6">
        <v>7704</v>
      </c>
      <c r="C5" s="6">
        <v>2407476</v>
      </c>
      <c r="D5" s="6" t="s">
        <v>3</v>
      </c>
      <c r="E5" s="6">
        <v>28990592</v>
      </c>
    </row>
    <row r="6" spans="1:5" x14ac:dyDescent="0.2">
      <c r="A6" s="8" t="s">
        <v>20</v>
      </c>
      <c r="B6" s="6">
        <v>7681</v>
      </c>
      <c r="C6" s="6">
        <v>2408722</v>
      </c>
      <c r="D6" s="6" t="s">
        <v>3</v>
      </c>
      <c r="E6" s="6">
        <v>28990592</v>
      </c>
    </row>
    <row r="7" spans="1:5" x14ac:dyDescent="0.2">
      <c r="A7" s="8" t="s">
        <v>21</v>
      </c>
      <c r="B7" s="6">
        <v>16469</v>
      </c>
      <c r="C7" s="6">
        <v>2449174</v>
      </c>
      <c r="D7" s="6" t="s">
        <v>3</v>
      </c>
      <c r="E7" s="6">
        <v>28990592</v>
      </c>
    </row>
    <row r="8" spans="1:5" x14ac:dyDescent="0.2">
      <c r="A8" s="8" t="s">
        <v>22</v>
      </c>
      <c r="B8" s="6">
        <v>8552</v>
      </c>
      <c r="C8" s="6">
        <v>2406434</v>
      </c>
      <c r="D8" s="6" t="s">
        <v>3</v>
      </c>
      <c r="E8" s="6">
        <v>28990592</v>
      </c>
    </row>
    <row r="9" spans="1:5" x14ac:dyDescent="0.2">
      <c r="A9" s="8" t="s">
        <v>23</v>
      </c>
      <c r="B9" s="6">
        <v>8625</v>
      </c>
      <c r="C9" s="6">
        <v>2406203</v>
      </c>
      <c r="D9" s="6" t="s">
        <v>3</v>
      </c>
      <c r="E9" s="6">
        <v>28990592</v>
      </c>
    </row>
    <row r="10" spans="1:5" x14ac:dyDescent="0.2">
      <c r="A10" s="8" t="s">
        <v>25</v>
      </c>
      <c r="B10" s="6">
        <v>210267</v>
      </c>
      <c r="C10" s="6">
        <v>13891970</v>
      </c>
      <c r="D10" s="6" t="s">
        <v>3</v>
      </c>
      <c r="E10" s="6">
        <v>31043758</v>
      </c>
    </row>
    <row r="11" spans="1:5" x14ac:dyDescent="0.2">
      <c r="A11" s="8" t="s">
        <v>26</v>
      </c>
      <c r="B11" s="6">
        <v>298142</v>
      </c>
      <c r="C11" s="6">
        <v>12443958</v>
      </c>
      <c r="D11" s="6" t="s">
        <v>3</v>
      </c>
      <c r="E11" s="6">
        <v>31043758</v>
      </c>
    </row>
    <row r="12" spans="1:5" x14ac:dyDescent="0.2">
      <c r="A12" s="8" t="s">
        <v>27</v>
      </c>
      <c r="B12" s="6">
        <v>297356</v>
      </c>
      <c r="C12" s="6">
        <v>12061407</v>
      </c>
      <c r="D12" s="6" t="s">
        <v>3</v>
      </c>
      <c r="E12" s="6">
        <v>31043758</v>
      </c>
    </row>
    <row r="13" spans="1:5" x14ac:dyDescent="0.2">
      <c r="A13" s="8" t="s">
        <v>28</v>
      </c>
      <c r="B13" s="6">
        <v>297356</v>
      </c>
      <c r="C13" s="6">
        <v>12061407</v>
      </c>
      <c r="D13" s="6" t="s">
        <v>3</v>
      </c>
      <c r="E13" s="6">
        <v>31043758</v>
      </c>
    </row>
    <row r="14" spans="1:5" x14ac:dyDescent="0.2">
      <c r="A14" s="8" t="s">
        <v>76</v>
      </c>
      <c r="B14" s="6">
        <v>39620</v>
      </c>
      <c r="C14" s="6">
        <v>8227807</v>
      </c>
      <c r="D14" s="6" t="s">
        <v>3</v>
      </c>
      <c r="E14" s="6">
        <v>33045005</v>
      </c>
    </row>
    <row r="15" spans="1:5" x14ac:dyDescent="0.2">
      <c r="A15" s="8" t="s">
        <v>15</v>
      </c>
      <c r="B15" s="6">
        <v>233290</v>
      </c>
      <c r="C15" s="6">
        <v>9348685</v>
      </c>
      <c r="D15" s="6" t="s">
        <v>3</v>
      </c>
      <c r="E15" s="6">
        <v>37012456</v>
      </c>
    </row>
    <row r="16" spans="1:5" x14ac:dyDescent="0.2">
      <c r="A16" s="8" t="s">
        <v>29</v>
      </c>
      <c r="B16" s="6">
        <v>151987</v>
      </c>
      <c r="C16" s="6">
        <v>9471984</v>
      </c>
      <c r="D16" s="6" t="s">
        <v>3</v>
      </c>
      <c r="E16" s="6">
        <v>37012456</v>
      </c>
    </row>
    <row r="17" spans="1:5" x14ac:dyDescent="0.2">
      <c r="A17" s="8" t="s">
        <v>30</v>
      </c>
      <c r="B17" s="6">
        <v>131279</v>
      </c>
      <c r="C17" s="6">
        <v>9788633</v>
      </c>
      <c r="D17" s="6" t="s">
        <v>3</v>
      </c>
      <c r="E17" s="6">
        <v>37012456</v>
      </c>
    </row>
    <row r="18" spans="1:5" x14ac:dyDescent="0.2">
      <c r="A18" s="8" t="s">
        <v>11</v>
      </c>
      <c r="B18" s="6">
        <v>84689</v>
      </c>
      <c r="C18" s="6">
        <v>7646298</v>
      </c>
      <c r="D18" s="6" t="s">
        <v>3</v>
      </c>
      <c r="E18" s="6">
        <v>31477735</v>
      </c>
    </row>
    <row r="19" spans="1:5" x14ac:dyDescent="0.2">
      <c r="A19" s="8" t="s">
        <v>12</v>
      </c>
      <c r="B19" s="6">
        <v>1139</v>
      </c>
      <c r="C19" s="6">
        <v>7588468</v>
      </c>
      <c r="D19" s="6" t="s">
        <v>3</v>
      </c>
      <c r="E19" s="6">
        <v>31477735</v>
      </c>
    </row>
    <row r="20" spans="1:5" x14ac:dyDescent="0.2">
      <c r="A20" s="8" t="s">
        <v>13</v>
      </c>
      <c r="B20" s="6">
        <v>4775</v>
      </c>
      <c r="C20" s="6">
        <v>7545602</v>
      </c>
      <c r="D20" s="6" t="s">
        <v>3</v>
      </c>
      <c r="E20" s="6">
        <v>31477735</v>
      </c>
    </row>
    <row r="21" spans="1:5" x14ac:dyDescent="0.2">
      <c r="A21" s="8" t="s">
        <v>14</v>
      </c>
      <c r="B21" s="6">
        <v>7888</v>
      </c>
      <c r="C21" s="6">
        <v>7583966</v>
      </c>
      <c r="D21" s="6" t="s">
        <v>3</v>
      </c>
      <c r="E21" s="6">
        <v>31477735</v>
      </c>
    </row>
    <row r="22" spans="1:5" x14ac:dyDescent="0.2">
      <c r="A22" s="8" t="s">
        <v>16</v>
      </c>
      <c r="B22" s="6">
        <v>9916</v>
      </c>
      <c r="C22" s="6">
        <v>2183193</v>
      </c>
      <c r="D22" s="6" t="s">
        <v>3</v>
      </c>
      <c r="E22" s="6">
        <v>24770850</v>
      </c>
    </row>
    <row r="23" spans="1:5" x14ac:dyDescent="0.2">
      <c r="A23" s="8" t="s">
        <v>31</v>
      </c>
      <c r="B23" s="6">
        <v>64405</v>
      </c>
      <c r="C23" s="6">
        <v>13311133</v>
      </c>
      <c r="D23" s="6" t="s">
        <v>3</v>
      </c>
      <c r="E23" s="6">
        <v>37798380</v>
      </c>
    </row>
    <row r="24" spans="1:5" x14ac:dyDescent="0.2">
      <c r="A24" s="8" t="s">
        <v>32</v>
      </c>
      <c r="B24" s="6">
        <v>61228</v>
      </c>
      <c r="C24" s="6">
        <v>14930693</v>
      </c>
      <c r="D24" s="6" t="s">
        <v>3</v>
      </c>
      <c r="E24" s="6">
        <v>37798380</v>
      </c>
    </row>
    <row r="25" spans="1:5" x14ac:dyDescent="0.2">
      <c r="A25" s="8" t="s">
        <v>33</v>
      </c>
      <c r="B25" s="6">
        <v>52392</v>
      </c>
      <c r="C25" s="6">
        <v>13849988</v>
      </c>
      <c r="D25" s="6" t="s">
        <v>3</v>
      </c>
      <c r="E25" s="6">
        <v>37798380</v>
      </c>
    </row>
    <row r="26" spans="1:5" x14ac:dyDescent="0.2">
      <c r="A26" s="8" t="s">
        <v>34</v>
      </c>
      <c r="B26" s="6">
        <v>65405</v>
      </c>
      <c r="C26" s="6">
        <v>13328667</v>
      </c>
      <c r="D26" s="6" t="s">
        <v>3</v>
      </c>
      <c r="E26" s="6">
        <v>37798380</v>
      </c>
    </row>
    <row r="27" spans="1:5" x14ac:dyDescent="0.2">
      <c r="A27" s="8" t="s">
        <v>35</v>
      </c>
      <c r="B27" s="6">
        <v>61228</v>
      </c>
      <c r="C27" s="6">
        <v>14930167</v>
      </c>
      <c r="D27" s="6" t="s">
        <v>3</v>
      </c>
      <c r="E27" s="6">
        <v>37798380</v>
      </c>
    </row>
    <row r="28" spans="1:5" x14ac:dyDescent="0.2">
      <c r="A28" s="8" t="s">
        <v>36</v>
      </c>
      <c r="B28" s="6">
        <v>52392</v>
      </c>
      <c r="C28" s="6">
        <v>13851099</v>
      </c>
      <c r="D28" s="6" t="s">
        <v>3</v>
      </c>
      <c r="E28" s="6">
        <v>37798380</v>
      </c>
    </row>
    <row r="29" spans="1:5" x14ac:dyDescent="0.2">
      <c r="A29" s="8" t="s">
        <v>24</v>
      </c>
      <c r="B29" s="6">
        <v>10554</v>
      </c>
      <c r="C29" s="6">
        <v>7605762</v>
      </c>
      <c r="D29" s="6" t="s">
        <v>3</v>
      </c>
      <c r="E29" s="6">
        <v>27568811</v>
      </c>
    </row>
    <row r="30" spans="1:5" x14ac:dyDescent="0.2">
      <c r="A30" s="8" t="s">
        <v>17</v>
      </c>
      <c r="B30" s="6">
        <v>18988</v>
      </c>
      <c r="C30" s="6">
        <v>7723451</v>
      </c>
      <c r="D30" s="6" t="s">
        <v>3</v>
      </c>
      <c r="E30" s="6">
        <v>34330890</v>
      </c>
    </row>
    <row r="31" spans="1:5" x14ac:dyDescent="0.2">
      <c r="A31" s="8" t="s">
        <v>77</v>
      </c>
      <c r="B31" s="6">
        <v>38418</v>
      </c>
      <c r="C31" s="6">
        <v>5744438</v>
      </c>
      <c r="D31" s="6" t="s">
        <v>3</v>
      </c>
      <c r="E31" s="6">
        <v>35994476</v>
      </c>
    </row>
    <row r="32" spans="1:5" x14ac:dyDescent="0.2">
      <c r="A32" s="8" t="s">
        <v>37</v>
      </c>
      <c r="B32" s="6">
        <v>32084</v>
      </c>
      <c r="C32" s="6">
        <v>10035532</v>
      </c>
      <c r="D32" s="6" t="s">
        <v>3</v>
      </c>
      <c r="E32" s="6">
        <v>35659227</v>
      </c>
    </row>
    <row r="33" spans="1:6" x14ac:dyDescent="0.2">
      <c r="A33" s="8" t="s">
        <v>38</v>
      </c>
      <c r="B33" s="6">
        <v>22279</v>
      </c>
      <c r="C33" s="6">
        <v>10143710</v>
      </c>
      <c r="D33" s="6" t="s">
        <v>3</v>
      </c>
      <c r="E33" s="6">
        <v>35659227</v>
      </c>
    </row>
    <row r="34" spans="1:6" s="1" customFormat="1" ht="18" x14ac:dyDescent="0.2">
      <c r="A34" s="3" t="s">
        <v>5</v>
      </c>
      <c r="B34" s="3"/>
      <c r="C34" s="3"/>
      <c r="D34" s="3"/>
      <c r="E34" s="3"/>
    </row>
    <row r="35" spans="1:6" x14ac:dyDescent="0.2">
      <c r="A35" s="8" t="s">
        <v>8</v>
      </c>
      <c r="B35" s="6">
        <v>550437</v>
      </c>
      <c r="C35" s="6">
        <v>14692573</v>
      </c>
      <c r="D35" s="6" t="s">
        <v>3</v>
      </c>
      <c r="E35" s="6">
        <v>34651315</v>
      </c>
    </row>
    <row r="36" spans="1:6" s="5" customFormat="1" x14ac:dyDescent="0.2">
      <c r="A36" s="8" t="s">
        <v>9</v>
      </c>
      <c r="B36" s="6">
        <v>486484</v>
      </c>
      <c r="C36" s="6">
        <v>12243513</v>
      </c>
      <c r="D36" s="6" t="s">
        <v>3</v>
      </c>
      <c r="E36" s="6">
        <v>36716318</v>
      </c>
      <c r="F36" s="7"/>
    </row>
    <row r="37" spans="1:6" x14ac:dyDescent="0.2">
      <c r="A37" s="8" t="s">
        <v>10</v>
      </c>
      <c r="B37" s="6">
        <v>456348</v>
      </c>
      <c r="C37" s="6">
        <v>11831932</v>
      </c>
      <c r="D37" s="6" t="s">
        <v>3</v>
      </c>
      <c r="E37" s="6">
        <v>34737426</v>
      </c>
    </row>
    <row r="39" spans="1:6" s="1" customFormat="1" ht="18" x14ac:dyDescent="0.2">
      <c r="A39" s="3" t="s">
        <v>7</v>
      </c>
      <c r="B39" s="2"/>
      <c r="C39" s="2"/>
      <c r="D39" s="2"/>
      <c r="E39" s="2"/>
    </row>
    <row r="40" spans="1:6" x14ac:dyDescent="0.2">
      <c r="A40" t="s">
        <v>71</v>
      </c>
      <c r="B40" s="6">
        <v>265382</v>
      </c>
      <c r="C40" s="6">
        <v>10508881</v>
      </c>
      <c r="D40" s="6" t="s">
        <v>3</v>
      </c>
      <c r="E40" s="6">
        <v>29500382</v>
      </c>
    </row>
    <row r="41" spans="1:6" x14ac:dyDescent="0.2">
      <c r="A41" t="s">
        <v>55</v>
      </c>
      <c r="B41" s="6">
        <v>291843</v>
      </c>
      <c r="C41" s="6">
        <v>780067</v>
      </c>
      <c r="D41" s="6" t="s">
        <v>3</v>
      </c>
      <c r="E41" s="6">
        <v>33462484</v>
      </c>
    </row>
    <row r="42" spans="1:6" x14ac:dyDescent="0.2">
      <c r="A42" t="s">
        <v>54</v>
      </c>
      <c r="B42" s="6">
        <v>290198</v>
      </c>
      <c r="C42" s="6">
        <v>780048</v>
      </c>
      <c r="D42" s="6" t="s">
        <v>3</v>
      </c>
      <c r="E42" s="6">
        <v>33462484</v>
      </c>
    </row>
    <row r="43" spans="1:6" x14ac:dyDescent="0.2">
      <c r="A43" t="s">
        <v>42</v>
      </c>
      <c r="B43" s="6">
        <v>147934</v>
      </c>
      <c r="C43" s="6">
        <v>11830781</v>
      </c>
      <c r="D43" s="6" t="s">
        <v>3</v>
      </c>
      <c r="E43" s="6">
        <v>34737426</v>
      </c>
    </row>
    <row r="44" spans="1:6" x14ac:dyDescent="0.2">
      <c r="A44" t="s">
        <v>43</v>
      </c>
      <c r="B44" s="6">
        <v>317114</v>
      </c>
      <c r="C44" s="6">
        <v>780387</v>
      </c>
      <c r="D44" s="6" t="s">
        <v>3</v>
      </c>
      <c r="E44" s="6">
        <v>33462484</v>
      </c>
    </row>
    <row r="45" spans="1:6" x14ac:dyDescent="0.2">
      <c r="A45" t="s">
        <v>68</v>
      </c>
      <c r="B45" s="6">
        <v>455592</v>
      </c>
      <c r="C45" s="6">
        <v>11831898</v>
      </c>
      <c r="D45" s="6" t="s">
        <v>3</v>
      </c>
      <c r="E45" s="6">
        <v>34737426</v>
      </c>
    </row>
    <row r="46" spans="1:6" x14ac:dyDescent="0.2">
      <c r="A46" t="s">
        <v>46</v>
      </c>
      <c r="B46" s="6">
        <v>456285</v>
      </c>
      <c r="C46" s="6">
        <v>11831933</v>
      </c>
      <c r="D46" s="6" t="s">
        <v>3</v>
      </c>
      <c r="E46" s="6">
        <v>34737426</v>
      </c>
    </row>
    <row r="47" spans="1:6" x14ac:dyDescent="0.2">
      <c r="A47" t="s">
        <v>53</v>
      </c>
      <c r="B47" s="6">
        <v>456213</v>
      </c>
      <c r="C47" s="6">
        <v>11831925</v>
      </c>
      <c r="D47" s="6" t="s">
        <v>3</v>
      </c>
      <c r="E47" s="6">
        <v>34737426</v>
      </c>
    </row>
    <row r="48" spans="1:6" x14ac:dyDescent="0.2">
      <c r="A48" t="s">
        <v>47</v>
      </c>
      <c r="B48" s="6">
        <v>52291</v>
      </c>
      <c r="C48" s="6">
        <v>11831371</v>
      </c>
      <c r="D48" s="6" t="s">
        <v>3</v>
      </c>
      <c r="E48" s="6">
        <v>34737426</v>
      </c>
    </row>
    <row r="49" spans="1:5" x14ac:dyDescent="0.2">
      <c r="A49" t="s">
        <v>52</v>
      </c>
      <c r="B49" s="6">
        <v>417865</v>
      </c>
      <c r="C49" s="6">
        <v>11832039</v>
      </c>
      <c r="D49" s="6" t="s">
        <v>3</v>
      </c>
      <c r="E49" s="6">
        <v>34737426</v>
      </c>
    </row>
    <row r="50" spans="1:5" x14ac:dyDescent="0.2">
      <c r="A50" t="s">
        <v>57</v>
      </c>
      <c r="B50" s="6">
        <v>456285</v>
      </c>
      <c r="C50" s="6">
        <v>11831933</v>
      </c>
      <c r="D50" s="6" t="s">
        <v>3</v>
      </c>
      <c r="E50" s="6">
        <v>34737426</v>
      </c>
    </row>
    <row r="51" spans="1:5" x14ac:dyDescent="0.2">
      <c r="A51" t="s">
        <v>58</v>
      </c>
      <c r="B51" s="6">
        <v>63991</v>
      </c>
      <c r="C51" s="6">
        <v>11831324</v>
      </c>
      <c r="D51" s="6" t="s">
        <v>3</v>
      </c>
      <c r="E51" s="6">
        <v>34737426</v>
      </c>
    </row>
    <row r="52" spans="1:5" x14ac:dyDescent="0.2">
      <c r="A52" t="s">
        <v>72</v>
      </c>
      <c r="B52" s="6">
        <v>454502</v>
      </c>
      <c r="C52" s="6">
        <v>11832130</v>
      </c>
      <c r="D52" s="6" t="s">
        <v>3</v>
      </c>
      <c r="E52" s="6">
        <v>34737426</v>
      </c>
    </row>
    <row r="53" spans="1:5" x14ac:dyDescent="0.2">
      <c r="A53" t="s">
        <v>60</v>
      </c>
      <c r="B53" s="6">
        <v>456285</v>
      </c>
      <c r="C53" s="6">
        <v>11831933</v>
      </c>
      <c r="D53" s="6" t="s">
        <v>3</v>
      </c>
      <c r="E53" s="6">
        <v>34737426</v>
      </c>
    </row>
    <row r="54" spans="1:5" x14ac:dyDescent="0.2">
      <c r="A54" t="s">
        <v>74</v>
      </c>
      <c r="B54" s="6">
        <v>454436</v>
      </c>
      <c r="C54" s="6">
        <v>11832113</v>
      </c>
      <c r="D54" s="6" t="s">
        <v>3</v>
      </c>
      <c r="E54" s="6">
        <v>34737426</v>
      </c>
    </row>
    <row r="55" spans="1:5" x14ac:dyDescent="0.2">
      <c r="A55" t="s">
        <v>66</v>
      </c>
      <c r="B55" s="6">
        <v>454366</v>
      </c>
      <c r="C55" s="6">
        <v>11832119</v>
      </c>
      <c r="D55" s="6" t="s">
        <v>3</v>
      </c>
      <c r="E55" s="6">
        <v>34737426</v>
      </c>
    </row>
    <row r="56" spans="1:5" x14ac:dyDescent="0.2">
      <c r="A56" t="s">
        <v>67</v>
      </c>
      <c r="B56" s="6">
        <v>456285</v>
      </c>
      <c r="C56" s="6">
        <v>11831933</v>
      </c>
      <c r="D56" s="6" t="s">
        <v>3</v>
      </c>
      <c r="E56" s="6">
        <v>34737426</v>
      </c>
    </row>
    <row r="57" spans="1:5" x14ac:dyDescent="0.2">
      <c r="A57" t="s">
        <v>73</v>
      </c>
      <c r="B57" s="6">
        <v>964057</v>
      </c>
      <c r="C57" s="6">
        <v>8281263</v>
      </c>
      <c r="D57" s="6" t="s">
        <v>3</v>
      </c>
      <c r="E57" s="6">
        <v>31919418</v>
      </c>
    </row>
    <row r="58" spans="1:5" x14ac:dyDescent="0.2">
      <c r="A58" t="s">
        <v>70</v>
      </c>
      <c r="B58" s="6">
        <v>456285</v>
      </c>
      <c r="C58" s="6">
        <v>11831933</v>
      </c>
      <c r="D58" s="6" t="s">
        <v>3</v>
      </c>
      <c r="E58" s="6">
        <v>34737426</v>
      </c>
    </row>
    <row r="59" spans="1:5" x14ac:dyDescent="0.2">
      <c r="A59"/>
    </row>
    <row r="60" spans="1:5" x14ac:dyDescent="0.2">
      <c r="A6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CB7B8-CAA8-4D44-AB8D-993167062A75}">
  <dimension ref="A1:H57"/>
  <sheetViews>
    <sheetView workbookViewId="0">
      <selection activeCell="B54" sqref="B54"/>
    </sheetView>
  </sheetViews>
  <sheetFormatPr baseColWidth="10" defaultRowHeight="15" x14ac:dyDescent="0.2"/>
  <cols>
    <col min="1" max="1" width="14.83203125" customWidth="1"/>
    <col min="2" max="2" width="37" customWidth="1"/>
    <col min="3" max="3" width="21.83203125" customWidth="1"/>
  </cols>
  <sheetData>
    <row r="1" spans="1:8" s="13" customFormat="1" ht="16" x14ac:dyDescent="0.2">
      <c r="A1" s="13" t="s">
        <v>103</v>
      </c>
    </row>
    <row r="2" spans="1:8" s="12" customFormat="1" ht="16" x14ac:dyDescent="0.2">
      <c r="A2" s="5" t="s">
        <v>5</v>
      </c>
      <c r="B2" s="5" t="s">
        <v>82</v>
      </c>
      <c r="C2" s="5" t="s">
        <v>83</v>
      </c>
      <c r="D2" s="5" t="s">
        <v>84</v>
      </c>
      <c r="E2" s="5" t="s">
        <v>85</v>
      </c>
      <c r="F2" s="5" t="s">
        <v>86</v>
      </c>
      <c r="G2" s="5" t="s">
        <v>87</v>
      </c>
      <c r="H2" s="5" t="s">
        <v>88</v>
      </c>
    </row>
    <row r="3" spans="1:8" ht="16" x14ac:dyDescent="0.2">
      <c r="A3" s="7" t="s">
        <v>9</v>
      </c>
      <c r="B3" s="7" t="s">
        <v>89</v>
      </c>
      <c r="C3" s="7" t="s">
        <v>90</v>
      </c>
      <c r="D3" s="7">
        <v>169</v>
      </c>
      <c r="E3" s="7">
        <v>0.118324051224884</v>
      </c>
      <c r="F3" s="7">
        <v>0.128232113748527</v>
      </c>
      <c r="G3" s="7">
        <v>0.35747737915441502</v>
      </c>
      <c r="H3" s="7">
        <v>29.3</v>
      </c>
    </row>
    <row r="4" spans="1:8" ht="16" x14ac:dyDescent="0.2">
      <c r="A4" s="7"/>
      <c r="B4" s="7"/>
      <c r="C4" s="7" t="s">
        <v>91</v>
      </c>
      <c r="D4" s="7"/>
      <c r="E4" s="7">
        <v>9.7364941597479202E-2</v>
      </c>
      <c r="F4" s="7">
        <v>7.0967936597215703E-2</v>
      </c>
      <c r="G4" s="7">
        <v>0.17007689358605599</v>
      </c>
      <c r="H4" s="7"/>
    </row>
    <row r="5" spans="1:8" ht="16" x14ac:dyDescent="0.2">
      <c r="A5" s="7"/>
      <c r="B5" s="7"/>
      <c r="C5" s="7" t="s">
        <v>92</v>
      </c>
      <c r="D5" s="7"/>
      <c r="E5" s="7">
        <v>0.10887862998485801</v>
      </c>
      <c r="F5" s="7">
        <v>5.0818524858637797E-2</v>
      </c>
      <c r="G5" s="7">
        <v>3.2153362827974097E-2</v>
      </c>
      <c r="H5" s="7"/>
    </row>
    <row r="6" spans="1:8" ht="16" x14ac:dyDescent="0.2">
      <c r="A6" s="7"/>
      <c r="B6" s="7"/>
      <c r="C6" s="7" t="s">
        <v>93</v>
      </c>
      <c r="D6" s="7"/>
      <c r="E6" s="7">
        <v>-7.7217486103402996E-2</v>
      </c>
      <c r="F6" s="7">
        <v>0.213198678110427</v>
      </c>
      <c r="G6" s="7">
        <v>0.71766854111216305</v>
      </c>
      <c r="H6" s="7"/>
    </row>
    <row r="7" spans="1:8" ht="16" x14ac:dyDescent="0.2">
      <c r="A7" s="7"/>
      <c r="B7" s="7"/>
      <c r="C7" s="7" t="s">
        <v>94</v>
      </c>
      <c r="D7" s="7"/>
      <c r="E7" s="7">
        <v>0.38884786283856299</v>
      </c>
      <c r="F7" s="7">
        <v>0.18860770244824801</v>
      </c>
      <c r="G7" s="7">
        <v>4.0778952276776297E-2</v>
      </c>
      <c r="H7" s="7"/>
    </row>
    <row r="8" spans="1:8" ht="16" x14ac:dyDescent="0.2">
      <c r="A8" s="7"/>
      <c r="B8" s="7" t="s">
        <v>95</v>
      </c>
      <c r="C8" s="7" t="s">
        <v>90</v>
      </c>
      <c r="D8" s="7">
        <v>28</v>
      </c>
      <c r="E8" s="7">
        <v>0.29197219553804099</v>
      </c>
      <c r="F8" s="7">
        <v>0.24115297183210599</v>
      </c>
      <c r="G8" s="7">
        <v>0.23688856133426001</v>
      </c>
      <c r="H8" s="7">
        <v>17.8</v>
      </c>
    </row>
    <row r="9" spans="1:8" ht="16" x14ac:dyDescent="0.2">
      <c r="A9" s="7"/>
      <c r="B9" s="7"/>
      <c r="C9" s="7" t="s">
        <v>91</v>
      </c>
      <c r="D9" s="7"/>
      <c r="E9" s="7">
        <v>0.193752111017476</v>
      </c>
      <c r="F9" s="7">
        <v>8.9266229326660798E-2</v>
      </c>
      <c r="G9" s="7">
        <v>2.9969191863114399E-2</v>
      </c>
      <c r="H9" s="7"/>
    </row>
    <row r="10" spans="1:8" ht="16" x14ac:dyDescent="0.2">
      <c r="A10" s="7"/>
      <c r="B10" s="7"/>
      <c r="C10" s="7" t="s">
        <v>92</v>
      </c>
      <c r="D10" s="7"/>
      <c r="E10" s="7">
        <v>0.13154327654374201</v>
      </c>
      <c r="F10" s="7">
        <v>6.2719156459712794E-2</v>
      </c>
      <c r="G10" s="7">
        <v>3.5963656270744902E-2</v>
      </c>
      <c r="H10" s="7"/>
    </row>
    <row r="11" spans="1:8" ht="16" x14ac:dyDescent="0.2">
      <c r="A11" s="7"/>
      <c r="B11" s="7"/>
      <c r="C11" s="7" t="s">
        <v>93</v>
      </c>
      <c r="D11" s="7"/>
      <c r="E11" s="7">
        <v>0.30931861838596397</v>
      </c>
      <c r="F11" s="7">
        <v>0.177445505322264</v>
      </c>
      <c r="G11" s="7">
        <v>9.2682269784820706E-2</v>
      </c>
      <c r="H11" s="7"/>
    </row>
    <row r="12" spans="1:8" ht="16" x14ac:dyDescent="0.2">
      <c r="A12" s="7"/>
      <c r="B12" s="7"/>
      <c r="C12" s="7" t="s">
        <v>94</v>
      </c>
      <c r="D12" s="7"/>
      <c r="E12" s="7">
        <v>0.30008096853202698</v>
      </c>
      <c r="F12" s="7">
        <v>0.16570535360292901</v>
      </c>
      <c r="G12" s="7">
        <v>8.1292766048139301E-2</v>
      </c>
      <c r="H12" s="7"/>
    </row>
    <row r="13" spans="1:8" ht="16" x14ac:dyDescent="0.2">
      <c r="A13" s="7"/>
      <c r="B13" s="7" t="s">
        <v>96</v>
      </c>
      <c r="C13" s="7" t="s">
        <v>90</v>
      </c>
      <c r="D13" s="7">
        <v>33</v>
      </c>
      <c r="E13" s="7">
        <v>-0.119844632528654</v>
      </c>
      <c r="F13" s="7">
        <v>9.4838817941042097E-2</v>
      </c>
      <c r="G13" s="7">
        <v>0.21577037980491701</v>
      </c>
      <c r="H13" s="7">
        <v>19.600000000000001</v>
      </c>
    </row>
    <row r="14" spans="1:8" ht="16" x14ac:dyDescent="0.2">
      <c r="A14" s="7"/>
      <c r="B14" s="7"/>
      <c r="C14" s="7" t="s">
        <v>91</v>
      </c>
      <c r="D14" s="7"/>
      <c r="E14" s="7">
        <v>-4.6967752636636599E-2</v>
      </c>
      <c r="F14" s="7">
        <v>8.3441955709799495E-2</v>
      </c>
      <c r="G14" s="7">
        <v>0.57351705200579395</v>
      </c>
      <c r="H14" s="7"/>
    </row>
    <row r="15" spans="1:8" ht="16" x14ac:dyDescent="0.2">
      <c r="A15" s="7"/>
      <c r="B15" s="7"/>
      <c r="C15" s="7" t="s">
        <v>92</v>
      </c>
      <c r="D15" s="7"/>
      <c r="E15" s="7">
        <v>-0.116301391945896</v>
      </c>
      <c r="F15" s="7">
        <v>5.5990464203383598E-2</v>
      </c>
      <c r="G15" s="7">
        <v>3.7786399965226397E-2</v>
      </c>
      <c r="H15" s="7"/>
    </row>
    <row r="16" spans="1:8" ht="16" x14ac:dyDescent="0.2">
      <c r="A16" s="7"/>
      <c r="B16" s="7"/>
      <c r="C16" s="7" t="s">
        <v>93</v>
      </c>
      <c r="D16" s="7"/>
      <c r="E16" s="7">
        <v>-4.19190605512723E-2</v>
      </c>
      <c r="F16" s="7">
        <v>0.142206203035777</v>
      </c>
      <c r="G16" s="7">
        <v>0.77006852723817198</v>
      </c>
      <c r="H16" s="7"/>
    </row>
    <row r="17" spans="1:8" ht="16" x14ac:dyDescent="0.2">
      <c r="A17" s="7"/>
      <c r="B17" s="7"/>
      <c r="C17" s="7" t="s">
        <v>94</v>
      </c>
      <c r="D17" s="7"/>
      <c r="E17" s="7">
        <v>-4.19190605512723E-2</v>
      </c>
      <c r="F17" s="7">
        <v>7.9655152646667393E-2</v>
      </c>
      <c r="G17" s="7">
        <v>0.60233856020759102</v>
      </c>
      <c r="H17" s="7"/>
    </row>
    <row r="18" spans="1:8" ht="16" x14ac:dyDescent="0.2">
      <c r="A18" s="7"/>
      <c r="B18" s="7" t="s">
        <v>97</v>
      </c>
      <c r="C18" s="7" t="s">
        <v>90</v>
      </c>
      <c r="D18" s="7">
        <v>112</v>
      </c>
      <c r="E18" s="7">
        <v>-0.138217947197498</v>
      </c>
      <c r="F18" s="7">
        <v>4.7763674900292999E-2</v>
      </c>
      <c r="G18" s="7">
        <v>4.5902458766503597E-3</v>
      </c>
      <c r="H18" s="7">
        <v>158.69999999999999</v>
      </c>
    </row>
    <row r="19" spans="1:8" ht="16" x14ac:dyDescent="0.2">
      <c r="A19" s="7"/>
      <c r="B19" s="7"/>
      <c r="C19" s="7" t="s">
        <v>91</v>
      </c>
      <c r="D19" s="7"/>
      <c r="E19" s="7">
        <v>-0.11595581652168099</v>
      </c>
      <c r="F19" s="7">
        <v>5.72458707778093E-2</v>
      </c>
      <c r="G19" s="7">
        <v>4.2808334401913298E-2</v>
      </c>
      <c r="H19" s="7"/>
    </row>
    <row r="20" spans="1:8" ht="16" x14ac:dyDescent="0.2">
      <c r="A20" s="7"/>
      <c r="B20" s="7"/>
      <c r="C20" s="7" t="s">
        <v>92</v>
      </c>
      <c r="D20" s="7"/>
      <c r="E20" s="7">
        <v>-0.102878015872005</v>
      </c>
      <c r="F20" s="7">
        <v>3.4875888907499403E-2</v>
      </c>
      <c r="G20" s="7">
        <v>3.1794668406218201E-3</v>
      </c>
      <c r="H20" s="7"/>
    </row>
    <row r="21" spans="1:8" ht="16" x14ac:dyDescent="0.2">
      <c r="A21" s="7"/>
      <c r="B21" s="7"/>
      <c r="C21" s="7" t="s">
        <v>93</v>
      </c>
      <c r="D21" s="7"/>
      <c r="E21" s="7">
        <v>-6.9425690542889398E-2</v>
      </c>
      <c r="F21" s="7">
        <v>0.70641825716594597</v>
      </c>
      <c r="G21" s="7">
        <v>0.92188844406532899</v>
      </c>
      <c r="H21" s="7"/>
    </row>
    <row r="22" spans="1:8" ht="16" x14ac:dyDescent="0.2">
      <c r="A22" s="7"/>
      <c r="B22" s="7"/>
      <c r="C22" s="7" t="s">
        <v>94</v>
      </c>
      <c r="D22" s="7"/>
      <c r="E22" s="7">
        <v>-0.13350111766727599</v>
      </c>
      <c r="F22" s="7">
        <v>0.69774804042480398</v>
      </c>
      <c r="G22" s="7">
        <v>0.84861549579919904</v>
      </c>
      <c r="H22" s="7"/>
    </row>
    <row r="23" spans="1:8" ht="16" x14ac:dyDescent="0.2">
      <c r="A23" s="7" t="s">
        <v>8</v>
      </c>
      <c r="B23" s="7" t="s">
        <v>89</v>
      </c>
      <c r="C23" s="7" t="s">
        <v>90</v>
      </c>
      <c r="D23" s="7">
        <v>169</v>
      </c>
      <c r="E23" s="7">
        <v>0.11375441051084199</v>
      </c>
      <c r="F23" s="7">
        <v>5.5255137564621498E-2</v>
      </c>
      <c r="G23" s="7">
        <v>4.10749582417059E-2</v>
      </c>
      <c r="H23" s="7">
        <v>29.3</v>
      </c>
    </row>
    <row r="24" spans="1:8" ht="16" x14ac:dyDescent="0.2">
      <c r="A24" s="7"/>
      <c r="B24" s="7"/>
      <c r="C24" s="7" t="s">
        <v>91</v>
      </c>
      <c r="D24" s="7"/>
      <c r="E24" s="7">
        <v>9.6883201231886706E-2</v>
      </c>
      <c r="F24" s="7">
        <v>2.7431933707389399E-2</v>
      </c>
      <c r="G24" s="7">
        <v>4.1279272830309799E-4</v>
      </c>
      <c r="H24" s="7"/>
    </row>
    <row r="25" spans="1:8" ht="16" x14ac:dyDescent="0.2">
      <c r="A25" s="7"/>
      <c r="B25" s="7"/>
      <c r="C25" s="7" t="s">
        <v>92</v>
      </c>
      <c r="D25" s="7"/>
      <c r="E25" s="7">
        <v>9.8170812886406306E-2</v>
      </c>
      <c r="F25" s="7">
        <v>2.19069213677054E-2</v>
      </c>
      <c r="G25" s="11">
        <v>7.4200432659158703E-6</v>
      </c>
      <c r="H25" s="7"/>
    </row>
    <row r="26" spans="1:8" ht="16" x14ac:dyDescent="0.2">
      <c r="A26" s="7"/>
      <c r="B26" s="7"/>
      <c r="C26" s="7" t="s">
        <v>93</v>
      </c>
      <c r="D26" s="7"/>
      <c r="E26" s="7">
        <v>9.9632435739691605E-3</v>
      </c>
      <c r="F26" s="7">
        <v>8.75117899721784E-2</v>
      </c>
      <c r="G26" s="7">
        <v>0.90949240625440997</v>
      </c>
      <c r="H26" s="7"/>
    </row>
    <row r="27" spans="1:8" ht="16" x14ac:dyDescent="0.2">
      <c r="A27" s="7"/>
      <c r="B27" s="7"/>
      <c r="C27" s="7" t="s">
        <v>94</v>
      </c>
      <c r="D27" s="7"/>
      <c r="E27" s="7">
        <v>0.17490410130581699</v>
      </c>
      <c r="F27" s="7">
        <v>7.5080914264867696E-2</v>
      </c>
      <c r="G27" s="7">
        <v>2.1020061570766298E-2</v>
      </c>
      <c r="H27" s="7"/>
    </row>
    <row r="28" spans="1:8" ht="16" x14ac:dyDescent="0.2">
      <c r="A28" s="7"/>
      <c r="B28" s="7" t="s">
        <v>98</v>
      </c>
      <c r="C28" s="7" t="s">
        <v>90</v>
      </c>
      <c r="D28" s="7">
        <v>142</v>
      </c>
      <c r="E28" s="7">
        <v>-5.4947618939575102E-2</v>
      </c>
      <c r="F28" s="7">
        <v>8.6489816496508706E-2</v>
      </c>
      <c r="G28" s="7">
        <v>0.52626498265269495</v>
      </c>
      <c r="H28" s="7">
        <v>18</v>
      </c>
    </row>
    <row r="29" spans="1:8" ht="16" x14ac:dyDescent="0.2">
      <c r="A29" s="7"/>
      <c r="B29" s="7"/>
      <c r="C29" s="7" t="s">
        <v>91</v>
      </c>
      <c r="D29" s="7"/>
      <c r="E29" s="7">
        <v>0.100387201226041</v>
      </c>
      <c r="F29" s="7">
        <v>7.2130441507645193E-2</v>
      </c>
      <c r="G29" s="7">
        <v>0.16399954663198599</v>
      </c>
      <c r="H29" s="7"/>
    </row>
    <row r="30" spans="1:8" ht="16" x14ac:dyDescent="0.2">
      <c r="A30" s="7"/>
      <c r="B30" s="7"/>
      <c r="C30" s="7" t="s">
        <v>92</v>
      </c>
      <c r="D30" s="7"/>
      <c r="E30" s="7">
        <v>0.14805710665063801</v>
      </c>
      <c r="F30" s="7">
        <v>5.4295113977364001E-2</v>
      </c>
      <c r="G30" s="7">
        <v>6.3933266412589604E-3</v>
      </c>
      <c r="H30" s="7"/>
    </row>
    <row r="31" spans="1:8" ht="16" x14ac:dyDescent="0.2">
      <c r="A31" s="7"/>
      <c r="B31" s="7"/>
      <c r="C31" s="7" t="s">
        <v>93</v>
      </c>
      <c r="D31" s="7"/>
      <c r="E31" s="7">
        <v>-3.0711964368859999E-2</v>
      </c>
      <c r="F31" s="7">
        <v>0.18530122186402401</v>
      </c>
      <c r="G31" s="7">
        <v>0.86859838156997105</v>
      </c>
      <c r="H31" s="7"/>
    </row>
    <row r="32" spans="1:8" ht="16" x14ac:dyDescent="0.2">
      <c r="A32" s="7"/>
      <c r="B32" s="7"/>
      <c r="C32" s="7" t="s">
        <v>94</v>
      </c>
      <c r="D32" s="7"/>
      <c r="E32" s="7">
        <v>4.9755862818308599E-2</v>
      </c>
      <c r="F32" s="7">
        <v>0.12256856145112401</v>
      </c>
      <c r="G32" s="7">
        <v>0.68539978648593403</v>
      </c>
      <c r="H32" s="7"/>
    </row>
    <row r="33" spans="1:8" ht="16" x14ac:dyDescent="0.2">
      <c r="A33" s="7"/>
      <c r="B33" s="7" t="s">
        <v>104</v>
      </c>
      <c r="C33" s="7" t="s">
        <v>90</v>
      </c>
      <c r="D33" s="7">
        <v>217</v>
      </c>
      <c r="E33" s="7">
        <v>-1.6202114956769299E-3</v>
      </c>
      <c r="F33" s="7">
        <v>0.104275520910771</v>
      </c>
      <c r="G33" s="7">
        <v>0.98761754224046705</v>
      </c>
      <c r="H33" s="7">
        <v>25.1</v>
      </c>
    </row>
    <row r="34" spans="1:8" ht="16" x14ac:dyDescent="0.2">
      <c r="A34" s="7"/>
      <c r="B34" s="7"/>
      <c r="C34" s="7" t="s">
        <v>91</v>
      </c>
      <c r="D34" s="7"/>
      <c r="E34" s="7">
        <v>-0.100366915715278</v>
      </c>
      <c r="F34" s="7">
        <v>5.0693077990589898E-2</v>
      </c>
      <c r="G34" s="7">
        <v>4.7715452376119002E-2</v>
      </c>
      <c r="H34" s="7"/>
    </row>
    <row r="35" spans="1:8" ht="16" x14ac:dyDescent="0.2">
      <c r="A35" s="7"/>
      <c r="B35" s="7"/>
      <c r="C35" s="7" t="s">
        <v>92</v>
      </c>
      <c r="D35" s="7"/>
      <c r="E35" s="7">
        <v>-8.2561915631303107E-2</v>
      </c>
      <c r="F35" s="7">
        <v>4.02286505122149E-2</v>
      </c>
      <c r="G35" s="7">
        <v>4.0138931804610999E-2</v>
      </c>
      <c r="H35" s="7"/>
    </row>
    <row r="36" spans="1:8" ht="16" x14ac:dyDescent="0.2">
      <c r="A36" s="7"/>
      <c r="B36" s="7"/>
      <c r="C36" s="7" t="s">
        <v>93</v>
      </c>
      <c r="D36" s="7"/>
      <c r="E36" s="7">
        <v>-4.9192639187250399E-2</v>
      </c>
      <c r="F36" s="7">
        <v>0.14573095357666699</v>
      </c>
      <c r="G36" s="7">
        <v>0.73602415693443002</v>
      </c>
      <c r="H36" s="7"/>
    </row>
    <row r="37" spans="1:8" ht="16" x14ac:dyDescent="0.2">
      <c r="A37" s="7"/>
      <c r="B37" s="7"/>
      <c r="C37" s="7" t="s">
        <v>94</v>
      </c>
      <c r="D37" s="7"/>
      <c r="E37" s="7">
        <v>-0.16177402913238101</v>
      </c>
      <c r="F37" s="7">
        <v>0.101886637230699</v>
      </c>
      <c r="G37" s="7">
        <v>0.113797784369708</v>
      </c>
      <c r="H37" s="7"/>
    </row>
    <row r="38" spans="1:8" ht="16" x14ac:dyDescent="0.2">
      <c r="A38" s="7"/>
      <c r="B38" s="7" t="s">
        <v>99</v>
      </c>
      <c r="C38" s="7" t="s">
        <v>90</v>
      </c>
      <c r="D38" s="7">
        <v>85</v>
      </c>
      <c r="E38" s="7">
        <v>2.75778050884476E-2</v>
      </c>
      <c r="F38" s="7">
        <v>2.0130454769974101E-2</v>
      </c>
      <c r="G38" s="7">
        <v>0.17439573134191799</v>
      </c>
      <c r="H38" s="7">
        <v>18.2</v>
      </c>
    </row>
    <row r="39" spans="1:8" ht="16" x14ac:dyDescent="0.2">
      <c r="A39" s="7"/>
      <c r="B39" s="7"/>
      <c r="C39" s="7" t="s">
        <v>91</v>
      </c>
      <c r="D39" s="7"/>
      <c r="E39" s="7">
        <v>1.9275089206387298E-2</v>
      </c>
      <c r="F39" s="7">
        <v>1.2931943442064201E-2</v>
      </c>
      <c r="G39" s="7">
        <v>0.136092257624781</v>
      </c>
      <c r="H39" s="7"/>
    </row>
    <row r="40" spans="1:8" ht="16" x14ac:dyDescent="0.2">
      <c r="A40" s="7"/>
      <c r="B40" s="7"/>
      <c r="C40" s="7" t="s">
        <v>92</v>
      </c>
      <c r="D40" s="7"/>
      <c r="E40" s="7">
        <v>2.0274501658163E-2</v>
      </c>
      <c r="F40" s="7">
        <v>9.1696281608339703E-3</v>
      </c>
      <c r="G40" s="7">
        <v>2.7032410209734799E-2</v>
      </c>
      <c r="H40" s="7"/>
    </row>
    <row r="41" spans="1:8" ht="16" x14ac:dyDescent="0.2">
      <c r="A41" s="7"/>
      <c r="B41" s="7"/>
      <c r="C41" s="7" t="s">
        <v>93</v>
      </c>
      <c r="D41" s="7"/>
      <c r="E41" s="7">
        <v>3.3123798326619498E-2</v>
      </c>
      <c r="F41" s="7">
        <v>2.8969818858057599E-2</v>
      </c>
      <c r="G41" s="7">
        <v>0.25612489367038199</v>
      </c>
      <c r="H41" s="7"/>
    </row>
    <row r="42" spans="1:8" ht="16" x14ac:dyDescent="0.2">
      <c r="A42" s="7"/>
      <c r="B42" s="7"/>
      <c r="C42" s="7" t="s">
        <v>94</v>
      </c>
      <c r="D42" s="7"/>
      <c r="E42" s="7">
        <v>3.1759713843276902E-2</v>
      </c>
      <c r="F42" s="7">
        <v>2.1546829999895298E-2</v>
      </c>
      <c r="G42" s="7">
        <v>0.144223396075568</v>
      </c>
      <c r="H42" s="7"/>
    </row>
    <row r="43" spans="1:8" ht="16" x14ac:dyDescent="0.2">
      <c r="A43" s="7"/>
      <c r="B43" s="7" t="s">
        <v>100</v>
      </c>
      <c r="C43" s="7" t="s">
        <v>90</v>
      </c>
      <c r="D43" s="7">
        <v>431</v>
      </c>
      <c r="E43" s="7">
        <v>-0.180950991194824</v>
      </c>
      <c r="F43" s="7">
        <v>9.0748829578791004E-2</v>
      </c>
      <c r="G43" s="7">
        <v>4.6787253961592702E-2</v>
      </c>
      <c r="H43" s="7">
        <v>27.4</v>
      </c>
    </row>
    <row r="44" spans="1:8" ht="16" x14ac:dyDescent="0.2">
      <c r="A44" s="7"/>
      <c r="B44" s="7"/>
      <c r="C44" s="7" t="s">
        <v>91</v>
      </c>
      <c r="D44" s="7"/>
      <c r="E44" s="7">
        <v>-9.9779053774566598E-2</v>
      </c>
      <c r="F44" s="7">
        <v>4.7076836868344997E-2</v>
      </c>
      <c r="G44" s="7">
        <v>3.4048775271094303E-2</v>
      </c>
      <c r="H44" s="7"/>
    </row>
    <row r="45" spans="1:8" ht="16" x14ac:dyDescent="0.2">
      <c r="A45" s="7"/>
      <c r="B45" s="7"/>
      <c r="C45" s="7" t="s">
        <v>92</v>
      </c>
      <c r="D45" s="7"/>
      <c r="E45" s="7">
        <v>-9.3194104416849E-2</v>
      </c>
      <c r="F45" s="7">
        <v>3.7533719123585198E-2</v>
      </c>
      <c r="G45" s="7">
        <v>1.30301748251826E-2</v>
      </c>
      <c r="H45" s="7"/>
    </row>
    <row r="46" spans="1:8" ht="16" x14ac:dyDescent="0.2">
      <c r="A46" s="7"/>
      <c r="B46" s="7"/>
      <c r="C46" s="7" t="s">
        <v>93</v>
      </c>
      <c r="D46" s="7"/>
      <c r="E46" s="7">
        <v>2.3166340048042001E-2</v>
      </c>
      <c r="F46" s="7">
        <v>0.145991175040626</v>
      </c>
      <c r="G46" s="7">
        <v>0.87399300973736305</v>
      </c>
      <c r="H46" s="7"/>
    </row>
    <row r="47" spans="1:8" ht="16" x14ac:dyDescent="0.2">
      <c r="A47" s="7"/>
      <c r="B47" s="7"/>
      <c r="C47" s="7" t="s">
        <v>94</v>
      </c>
      <c r="D47" s="7"/>
      <c r="E47" s="7">
        <v>-0.18231192150467901</v>
      </c>
      <c r="F47" s="7">
        <v>9.0981765487650898E-2</v>
      </c>
      <c r="G47" s="7">
        <v>4.5715169722198003E-2</v>
      </c>
      <c r="H47" s="7"/>
    </row>
    <row r="48" spans="1:8" ht="16" x14ac:dyDescent="0.2">
      <c r="A48" s="7" t="s">
        <v>101</v>
      </c>
      <c r="B48" t="s">
        <v>105</v>
      </c>
      <c r="C48" t="s">
        <v>90</v>
      </c>
      <c r="D48">
        <v>107</v>
      </c>
      <c r="E48">
        <v>-0.100085477033791</v>
      </c>
      <c r="F48">
        <v>5.6672507177368499E-2</v>
      </c>
      <c r="G48">
        <v>8.0296907840154197E-2</v>
      </c>
      <c r="H48" s="7">
        <v>158.69999999999999</v>
      </c>
    </row>
    <row r="49" spans="1:8" ht="16" x14ac:dyDescent="0.2">
      <c r="A49" s="7"/>
      <c r="C49" t="s">
        <v>91</v>
      </c>
      <c r="E49">
        <v>-5.7740421368481197E-2</v>
      </c>
      <c r="F49">
        <v>7.3351239981872193E-2</v>
      </c>
      <c r="G49">
        <v>0.43117816081525001</v>
      </c>
      <c r="H49" s="7"/>
    </row>
    <row r="50" spans="1:8" ht="16" x14ac:dyDescent="0.2">
      <c r="A50" s="7"/>
      <c r="C50" t="s">
        <v>92</v>
      </c>
      <c r="E50">
        <v>-0.104883535040964</v>
      </c>
      <c r="F50">
        <v>4.1536755334495697E-2</v>
      </c>
      <c r="G50">
        <v>1.1567270785584E-2</v>
      </c>
      <c r="H50" s="7"/>
    </row>
    <row r="51" spans="1:8" ht="16" x14ac:dyDescent="0.2">
      <c r="A51" s="7"/>
      <c r="C51" t="s">
        <v>93</v>
      </c>
      <c r="E51">
        <v>-0.11167754713366999</v>
      </c>
      <c r="F51">
        <v>5.6607926968878699</v>
      </c>
      <c r="G51">
        <v>0.98429724060046297</v>
      </c>
      <c r="H51" s="7"/>
    </row>
    <row r="52" spans="1:8" ht="16" x14ac:dyDescent="0.2">
      <c r="A52" s="7"/>
      <c r="C52" t="s">
        <v>94</v>
      </c>
      <c r="E52">
        <v>-0.11167754713366999</v>
      </c>
      <c r="F52">
        <v>5.4122080278356899</v>
      </c>
      <c r="G52">
        <v>0.98357610824354802</v>
      </c>
      <c r="H52" s="7"/>
    </row>
    <row r="53" spans="1:8" ht="16" x14ac:dyDescent="0.2">
      <c r="A53" s="7"/>
      <c r="B53" s="7" t="s">
        <v>100</v>
      </c>
      <c r="C53" t="s">
        <v>90</v>
      </c>
      <c r="D53">
        <v>426</v>
      </c>
      <c r="E53">
        <v>4.6040193393167499E-2</v>
      </c>
      <c r="F53">
        <v>0.21882852825103299</v>
      </c>
      <c r="G53">
        <v>0.83346130014799003</v>
      </c>
      <c r="H53" s="7">
        <v>27.4</v>
      </c>
    </row>
    <row r="54" spans="1:8" ht="16" x14ac:dyDescent="0.2">
      <c r="A54" s="7"/>
      <c r="C54" t="s">
        <v>91</v>
      </c>
      <c r="E54">
        <v>-0.156183386918924</v>
      </c>
      <c r="F54">
        <v>0.13769872828268301</v>
      </c>
      <c r="G54">
        <v>0.256693946311915</v>
      </c>
      <c r="H54" s="7"/>
    </row>
    <row r="55" spans="1:8" ht="16" x14ac:dyDescent="0.2">
      <c r="A55" s="7"/>
      <c r="C55" t="s">
        <v>92</v>
      </c>
      <c r="E55">
        <v>-0.179201053022809</v>
      </c>
      <c r="F55">
        <v>8.9401543157422006E-2</v>
      </c>
      <c r="G55">
        <v>4.5021722417884803E-2</v>
      </c>
      <c r="H55" s="7"/>
    </row>
    <row r="56" spans="1:8" ht="16" x14ac:dyDescent="0.2">
      <c r="A56" s="7"/>
      <c r="C56" t="s">
        <v>93</v>
      </c>
      <c r="E56">
        <v>-0.15182473889389</v>
      </c>
      <c r="F56">
        <v>0.450145765000455</v>
      </c>
      <c r="G56">
        <v>0.73607305183113902</v>
      </c>
      <c r="H56" s="7"/>
    </row>
    <row r="57" spans="1:8" ht="16" x14ac:dyDescent="0.2">
      <c r="A57" s="7"/>
      <c r="C57" t="s">
        <v>94</v>
      </c>
      <c r="E57">
        <v>-6.18601063048256E-2</v>
      </c>
      <c r="F57">
        <v>0.29528379654669701</v>
      </c>
      <c r="G57">
        <v>0.83416320478851502</v>
      </c>
      <c r="H57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0FD00-E4F7-8746-A497-02182103C23F}">
  <dimension ref="A1:E53"/>
  <sheetViews>
    <sheetView tabSelected="1" workbookViewId="0"/>
  </sheetViews>
  <sheetFormatPr baseColWidth="10" defaultRowHeight="16" x14ac:dyDescent="0.2"/>
  <cols>
    <col min="1" max="1" width="42.1640625" style="7" customWidth="1"/>
    <col min="2" max="2" width="64.33203125" style="7" customWidth="1"/>
    <col min="3" max="3" width="57.33203125" style="7" customWidth="1"/>
    <col min="4" max="4" width="35.1640625" style="7" customWidth="1"/>
    <col min="5" max="16384" width="10.83203125" style="7"/>
  </cols>
  <sheetData>
    <row r="1" spans="1:5" s="5" customFormat="1" x14ac:dyDescent="0.2">
      <c r="A1" s="5" t="s">
        <v>102</v>
      </c>
    </row>
    <row r="2" spans="1:5" s="5" customFormat="1" x14ac:dyDescent="0.2">
      <c r="A2" s="5" t="s">
        <v>61</v>
      </c>
    </row>
    <row r="3" spans="1:5" s="5" customFormat="1" x14ac:dyDescent="0.2">
      <c r="A3" s="5" t="s">
        <v>79</v>
      </c>
      <c r="B3" s="5" t="s">
        <v>40</v>
      </c>
      <c r="C3" s="5" t="s">
        <v>80</v>
      </c>
      <c r="D3" s="5" t="s">
        <v>81</v>
      </c>
      <c r="E3" s="5" t="s">
        <v>49</v>
      </c>
    </row>
    <row r="4" spans="1:5" x14ac:dyDescent="0.2">
      <c r="A4" s="8">
        <v>1.2E-2</v>
      </c>
      <c r="B4" s="7" t="s">
        <v>45</v>
      </c>
      <c r="C4" s="8">
        <v>0.33800000000000002</v>
      </c>
      <c r="D4" s="8">
        <f>A4*C4/0.098</f>
        <v>4.1387755102040819E-2</v>
      </c>
      <c r="E4" s="8">
        <f>D4*100</f>
        <v>4.1387755102040815</v>
      </c>
    </row>
    <row r="5" spans="1:5" x14ac:dyDescent="0.2">
      <c r="A5" s="8">
        <v>8.3000000000000004E-2</v>
      </c>
      <c r="B5" s="7" t="s">
        <v>55</v>
      </c>
      <c r="C5" s="8">
        <v>0.107</v>
      </c>
      <c r="D5" s="8">
        <f>A5*C5/0.098</f>
        <v>9.0622448979591833E-2</v>
      </c>
      <c r="E5" s="8">
        <f>D5*100</f>
        <v>9.0622448979591841</v>
      </c>
    </row>
    <row r="6" spans="1:5" x14ac:dyDescent="0.2">
      <c r="A6" s="8">
        <v>7.3999999999999996E-2</v>
      </c>
      <c r="B6" s="7" t="s">
        <v>54</v>
      </c>
      <c r="C6" s="8">
        <v>0.1</v>
      </c>
      <c r="D6" s="8">
        <f t="shared" ref="D6:D53" si="0">A6*C6/0.098</f>
        <v>7.5510204081632656E-2</v>
      </c>
      <c r="E6" s="8">
        <f t="shared" ref="E6:E53" si="1">D6*100</f>
        <v>7.5510204081632653</v>
      </c>
    </row>
    <row r="7" spans="1:5" x14ac:dyDescent="0.2">
      <c r="A7" s="8">
        <v>9.7000000000000003E-2</v>
      </c>
      <c r="B7" s="7" t="s">
        <v>42</v>
      </c>
      <c r="C7" s="8">
        <v>9.7000000000000003E-2</v>
      </c>
      <c r="D7" s="8">
        <f t="shared" si="0"/>
        <v>9.6010204081632661E-2</v>
      </c>
      <c r="E7" s="8">
        <f t="shared" si="1"/>
        <v>9.6010204081632669</v>
      </c>
    </row>
    <row r="8" spans="1:5" x14ac:dyDescent="0.2">
      <c r="A8" s="8">
        <v>4.8000000000000001E-2</v>
      </c>
      <c r="B8" s="7" t="s">
        <v>43</v>
      </c>
      <c r="C8" s="8">
        <v>7.4999999999999997E-2</v>
      </c>
      <c r="D8" s="8">
        <f t="shared" si="0"/>
        <v>3.6734693877551017E-2</v>
      </c>
      <c r="E8" s="8">
        <f t="shared" si="1"/>
        <v>3.6734693877551017</v>
      </c>
    </row>
    <row r="9" spans="1:5" x14ac:dyDescent="0.2">
      <c r="A9" s="8">
        <v>4.7E-2</v>
      </c>
      <c r="B9" s="7" t="s">
        <v>44</v>
      </c>
      <c r="C9" s="8">
        <v>7.0000000000000007E-2</v>
      </c>
      <c r="D9" s="8">
        <f t="shared" si="0"/>
        <v>3.3571428571428572E-2</v>
      </c>
      <c r="E9" s="8">
        <f t="shared" si="1"/>
        <v>3.3571428571428572</v>
      </c>
    </row>
    <row r="10" spans="1:5" x14ac:dyDescent="0.2">
      <c r="A10" s="8">
        <v>9.1999999999999998E-2</v>
      </c>
      <c r="B10" s="7" t="s">
        <v>46</v>
      </c>
      <c r="C10" s="8">
        <v>2.4E-2</v>
      </c>
      <c r="D10" s="8">
        <f t="shared" si="0"/>
        <v>2.2530612244897958E-2</v>
      </c>
      <c r="E10" s="8">
        <f t="shared" si="1"/>
        <v>2.2530612244897958</v>
      </c>
    </row>
    <row r="11" spans="1:5" x14ac:dyDescent="0.2">
      <c r="A11" s="8">
        <v>3.5000000000000003E-2</v>
      </c>
      <c r="B11" s="7" t="s">
        <v>53</v>
      </c>
      <c r="C11" s="8">
        <v>0.13</v>
      </c>
      <c r="D11" s="8">
        <f t="shared" si="0"/>
        <v>4.642857142857143E-2</v>
      </c>
      <c r="E11" s="8">
        <f t="shared" si="1"/>
        <v>4.6428571428571432</v>
      </c>
    </row>
    <row r="12" spans="1:5" s="5" customFormat="1" x14ac:dyDescent="0.2">
      <c r="D12" s="7"/>
      <c r="E12" s="7"/>
    </row>
    <row r="13" spans="1:5" s="5" customFormat="1" x14ac:dyDescent="0.2">
      <c r="A13" s="5" t="s">
        <v>39</v>
      </c>
      <c r="B13" s="5" t="s">
        <v>40</v>
      </c>
      <c r="C13" s="5" t="s">
        <v>50</v>
      </c>
      <c r="D13" s="5" t="s">
        <v>48</v>
      </c>
      <c r="E13" s="5" t="s">
        <v>49</v>
      </c>
    </row>
    <row r="14" spans="1:5" x14ac:dyDescent="0.2">
      <c r="A14" s="8">
        <v>1.2E-2</v>
      </c>
      <c r="B14" s="7" t="s">
        <v>45</v>
      </c>
      <c r="C14" s="8">
        <v>0.44</v>
      </c>
      <c r="D14" s="8">
        <f t="shared" si="0"/>
        <v>5.3877551020408164E-2</v>
      </c>
      <c r="E14" s="8">
        <f t="shared" si="1"/>
        <v>5.3877551020408161</v>
      </c>
    </row>
    <row r="15" spans="1:5" x14ac:dyDescent="0.2">
      <c r="A15" s="8">
        <v>8.3000000000000004E-2</v>
      </c>
      <c r="B15" s="7" t="s">
        <v>55</v>
      </c>
      <c r="C15" s="8">
        <v>0.154</v>
      </c>
      <c r="D15" s="8">
        <f t="shared" si="0"/>
        <v>0.13042857142857142</v>
      </c>
      <c r="E15" s="8">
        <f t="shared" si="1"/>
        <v>13.042857142857143</v>
      </c>
    </row>
    <row r="16" spans="1:5" x14ac:dyDescent="0.2">
      <c r="A16" s="8">
        <v>7.3999999999999996E-2</v>
      </c>
      <c r="B16" s="7" t="s">
        <v>54</v>
      </c>
      <c r="C16" s="8">
        <v>0.11899999999999999</v>
      </c>
      <c r="D16" s="8">
        <f t="shared" si="0"/>
        <v>8.9857142857142844E-2</v>
      </c>
      <c r="E16" s="8">
        <f t="shared" si="1"/>
        <v>8.985714285714284</v>
      </c>
    </row>
    <row r="17" spans="1:5" x14ac:dyDescent="0.2">
      <c r="A17" s="8">
        <v>9.7000000000000003E-2</v>
      </c>
      <c r="B17" s="7" t="s">
        <v>42</v>
      </c>
      <c r="C17" s="8">
        <v>0.11600000000000001</v>
      </c>
      <c r="D17" s="8">
        <f t="shared" si="0"/>
        <v>0.11481632653061226</v>
      </c>
      <c r="E17" s="8">
        <f t="shared" si="1"/>
        <v>11.481632653061226</v>
      </c>
    </row>
    <row r="18" spans="1:5" x14ac:dyDescent="0.2">
      <c r="E18" s="8"/>
    </row>
    <row r="19" spans="1:5" s="5" customFormat="1" x14ac:dyDescent="0.2">
      <c r="A19" s="5" t="s">
        <v>39</v>
      </c>
      <c r="B19" s="5" t="s">
        <v>40</v>
      </c>
      <c r="C19" s="5" t="s">
        <v>51</v>
      </c>
      <c r="D19" s="5" t="s">
        <v>48</v>
      </c>
      <c r="E19" s="5" t="s">
        <v>49</v>
      </c>
    </row>
    <row r="20" spans="1:5" x14ac:dyDescent="0.2">
      <c r="A20" s="8">
        <v>1.2E-2</v>
      </c>
      <c r="B20" s="7" t="s">
        <v>45</v>
      </c>
      <c r="C20" s="8">
        <v>0.371</v>
      </c>
      <c r="D20" s="8">
        <f t="shared" si="0"/>
        <v>4.5428571428571429E-2</v>
      </c>
      <c r="E20" s="8">
        <f t="shared" si="1"/>
        <v>4.5428571428571427</v>
      </c>
    </row>
    <row r="21" spans="1:5" x14ac:dyDescent="0.2">
      <c r="A21" s="8">
        <v>8.3000000000000004E-2</v>
      </c>
      <c r="B21" s="7" t="s">
        <v>55</v>
      </c>
      <c r="C21" s="8">
        <v>0.215</v>
      </c>
      <c r="D21" s="8">
        <f t="shared" si="0"/>
        <v>0.18209183673469387</v>
      </c>
      <c r="E21" s="8">
        <f t="shared" si="1"/>
        <v>18.209183673469386</v>
      </c>
    </row>
    <row r="22" spans="1:5" x14ac:dyDescent="0.2">
      <c r="A22" s="8">
        <v>7.3999999999999996E-2</v>
      </c>
      <c r="B22" s="7" t="s">
        <v>54</v>
      </c>
      <c r="C22" s="8">
        <v>0.20499999999999999</v>
      </c>
      <c r="D22" s="8">
        <f t="shared" si="0"/>
        <v>0.15479591836734691</v>
      </c>
      <c r="E22" s="8">
        <f t="shared" si="1"/>
        <v>15.479591836734691</v>
      </c>
    </row>
    <row r="23" spans="1:5" x14ac:dyDescent="0.2">
      <c r="A23" s="8">
        <v>7.5999999999999998E-2</v>
      </c>
      <c r="B23" s="7" t="s">
        <v>52</v>
      </c>
      <c r="C23" s="8">
        <v>0.14599999999999999</v>
      </c>
      <c r="D23" s="8">
        <f t="shared" si="0"/>
        <v>0.11322448979591834</v>
      </c>
      <c r="E23" s="8">
        <f t="shared" si="1"/>
        <v>11.322448979591835</v>
      </c>
    </row>
    <row r="24" spans="1:5" x14ac:dyDescent="0.2">
      <c r="D24" s="8"/>
      <c r="E24" s="8"/>
    </row>
    <row r="25" spans="1:5" s="5" customFormat="1" x14ac:dyDescent="0.2">
      <c r="A25" s="5" t="s">
        <v>62</v>
      </c>
      <c r="D25" s="9"/>
      <c r="E25" s="9"/>
    </row>
    <row r="26" spans="1:5" s="5" customFormat="1" x14ac:dyDescent="0.2">
      <c r="A26" s="5" t="s">
        <v>56</v>
      </c>
      <c r="B26" s="5" t="s">
        <v>40</v>
      </c>
      <c r="C26" s="5" t="s">
        <v>41</v>
      </c>
      <c r="D26" s="5" t="s">
        <v>48</v>
      </c>
      <c r="E26" s="5" t="s">
        <v>49</v>
      </c>
    </row>
    <row r="27" spans="1:5" x14ac:dyDescent="0.2">
      <c r="A27" s="8">
        <v>0.08</v>
      </c>
      <c r="B27" s="8" t="s">
        <v>57</v>
      </c>
      <c r="C27" s="8">
        <v>0.16200000000000001</v>
      </c>
      <c r="D27" s="8">
        <f t="shared" si="0"/>
        <v>0.13224489795918368</v>
      </c>
      <c r="E27" s="8">
        <f t="shared" si="1"/>
        <v>13.224489795918368</v>
      </c>
    </row>
    <row r="28" spans="1:5" x14ac:dyDescent="0.2">
      <c r="A28" s="8">
        <v>3.2300000000000002E-2</v>
      </c>
      <c r="B28" s="8" t="s">
        <v>58</v>
      </c>
      <c r="C28" s="8">
        <v>4.8000000000000001E-2</v>
      </c>
      <c r="D28" s="8">
        <f t="shared" si="0"/>
        <v>1.5820408163265309E-2</v>
      </c>
      <c r="E28" s="8">
        <f t="shared" si="1"/>
        <v>1.5820408163265309</v>
      </c>
    </row>
    <row r="29" spans="1:5" x14ac:dyDescent="0.2">
      <c r="A29" s="8">
        <v>2.46E-2</v>
      </c>
      <c r="B29" s="8" t="s">
        <v>59</v>
      </c>
      <c r="C29" s="8">
        <v>4.4999999999999998E-2</v>
      </c>
      <c r="D29" s="8">
        <f t="shared" si="0"/>
        <v>1.1295918367346938E-2</v>
      </c>
      <c r="E29" s="8">
        <f t="shared" si="1"/>
        <v>1.1295918367346938</v>
      </c>
    </row>
    <row r="30" spans="1:5" x14ac:dyDescent="0.2">
      <c r="A30" s="8"/>
      <c r="B30" s="8"/>
      <c r="C30" s="8"/>
      <c r="D30" s="8"/>
      <c r="E30" s="8"/>
    </row>
    <row r="31" spans="1:5" s="5" customFormat="1" x14ac:dyDescent="0.2">
      <c r="A31" s="9" t="s">
        <v>56</v>
      </c>
      <c r="B31" s="9" t="s">
        <v>40</v>
      </c>
      <c r="C31" s="9" t="s">
        <v>50</v>
      </c>
      <c r="D31" s="9" t="s">
        <v>48</v>
      </c>
      <c r="E31" s="9" t="s">
        <v>49</v>
      </c>
    </row>
    <row r="32" spans="1:5" x14ac:dyDescent="0.2">
      <c r="A32" s="8">
        <v>0.08</v>
      </c>
      <c r="B32" s="8" t="s">
        <v>57</v>
      </c>
      <c r="C32" s="8">
        <v>0.13500000000000001</v>
      </c>
      <c r="D32" s="8">
        <f t="shared" si="0"/>
        <v>0.11020408163265306</v>
      </c>
      <c r="E32" s="8">
        <f t="shared" si="1"/>
        <v>11.020408163265307</v>
      </c>
    </row>
    <row r="33" spans="1:5" x14ac:dyDescent="0.2">
      <c r="A33" s="8"/>
      <c r="B33" s="8"/>
      <c r="C33" s="8"/>
      <c r="D33" s="8"/>
      <c r="E33" s="8"/>
    </row>
    <row r="34" spans="1:5" s="5" customFormat="1" x14ac:dyDescent="0.2">
      <c r="A34" s="9" t="s">
        <v>56</v>
      </c>
      <c r="B34" s="9" t="s">
        <v>40</v>
      </c>
      <c r="C34" s="9" t="s">
        <v>51</v>
      </c>
      <c r="D34" s="9" t="s">
        <v>48</v>
      </c>
      <c r="E34" s="9" t="s">
        <v>49</v>
      </c>
    </row>
    <row r="35" spans="1:5" x14ac:dyDescent="0.2">
      <c r="A35" s="8">
        <v>0.08</v>
      </c>
      <c r="B35" s="8" t="s">
        <v>57</v>
      </c>
      <c r="C35" s="8">
        <v>0.2</v>
      </c>
      <c r="D35" s="8">
        <f t="shared" si="0"/>
        <v>0.16326530612244897</v>
      </c>
      <c r="E35" s="8">
        <f t="shared" si="1"/>
        <v>16.326530612244898</v>
      </c>
    </row>
    <row r="36" spans="1:5" x14ac:dyDescent="0.2">
      <c r="A36" s="8">
        <v>8.1000000000000003E-2</v>
      </c>
      <c r="B36" s="8" t="s">
        <v>60</v>
      </c>
      <c r="C36" s="8">
        <v>3.4000000000000002E-2</v>
      </c>
      <c r="D36" s="8">
        <f t="shared" si="0"/>
        <v>2.8102040816326532E-2</v>
      </c>
      <c r="E36" s="8">
        <f t="shared" si="1"/>
        <v>2.8102040816326532</v>
      </c>
    </row>
    <row r="37" spans="1:5" x14ac:dyDescent="0.2">
      <c r="A37" s="8"/>
      <c r="B37" s="8"/>
      <c r="C37" s="8"/>
      <c r="D37" s="8"/>
      <c r="E37" s="8"/>
    </row>
    <row r="38" spans="1:5" s="5" customFormat="1" x14ac:dyDescent="0.2">
      <c r="A38" s="5" t="s">
        <v>63</v>
      </c>
      <c r="D38" s="8"/>
      <c r="E38" s="8"/>
    </row>
    <row r="39" spans="1:5" s="5" customFormat="1" x14ac:dyDescent="0.2">
      <c r="A39" s="5" t="s">
        <v>64</v>
      </c>
      <c r="B39" s="5" t="s">
        <v>40</v>
      </c>
      <c r="C39" s="5" t="s">
        <v>41</v>
      </c>
      <c r="D39" s="9" t="s">
        <v>48</v>
      </c>
      <c r="E39" s="9" t="s">
        <v>49</v>
      </c>
    </row>
    <row r="40" spans="1:5" x14ac:dyDescent="0.2">
      <c r="A40" s="8">
        <v>9.5000000000000001E-2</v>
      </c>
      <c r="B40" s="7" t="s">
        <v>65</v>
      </c>
      <c r="C40" s="8">
        <v>0.11899999999999999</v>
      </c>
      <c r="D40" s="8">
        <f t="shared" si="0"/>
        <v>0.11535714285714284</v>
      </c>
      <c r="E40" s="8">
        <f t="shared" si="1"/>
        <v>11.535714285714285</v>
      </c>
    </row>
    <row r="41" spans="1:5" x14ac:dyDescent="0.2">
      <c r="A41" s="8">
        <v>0.11</v>
      </c>
      <c r="B41" s="7" t="s">
        <v>66</v>
      </c>
      <c r="C41" s="8">
        <v>0.11700000000000001</v>
      </c>
      <c r="D41" s="8">
        <f t="shared" si="0"/>
        <v>0.13132653061224492</v>
      </c>
      <c r="E41" s="8">
        <f t="shared" si="1"/>
        <v>13.132653061224492</v>
      </c>
    </row>
    <row r="42" spans="1:5" x14ac:dyDescent="0.2">
      <c r="A42" s="8">
        <v>0.5</v>
      </c>
      <c r="B42" s="7" t="s">
        <v>67</v>
      </c>
      <c r="C42" s="8">
        <v>7.3999999999999996E-2</v>
      </c>
      <c r="D42" s="8">
        <f t="shared" si="0"/>
        <v>0.37755102040816324</v>
      </c>
      <c r="E42" s="8">
        <f t="shared" si="1"/>
        <v>37.755102040816325</v>
      </c>
    </row>
    <row r="43" spans="1:5" x14ac:dyDescent="0.2">
      <c r="A43" s="8">
        <v>0.12</v>
      </c>
      <c r="B43" s="7" t="s">
        <v>68</v>
      </c>
      <c r="C43" s="8">
        <v>7.0000000000000007E-2</v>
      </c>
      <c r="D43" s="8">
        <f t="shared" si="0"/>
        <v>8.5714285714285729E-2</v>
      </c>
      <c r="E43" s="8">
        <f t="shared" si="1"/>
        <v>8.571428571428573</v>
      </c>
    </row>
    <row r="44" spans="1:5" x14ac:dyDescent="0.2">
      <c r="A44" s="8">
        <v>9.7000000000000003E-2</v>
      </c>
      <c r="B44" s="7" t="s">
        <v>69</v>
      </c>
      <c r="C44" s="8">
        <v>5.2999999999999999E-2</v>
      </c>
      <c r="D44" s="8">
        <f t="shared" si="0"/>
        <v>5.2459183673469384E-2</v>
      </c>
      <c r="E44" s="8">
        <f t="shared" si="1"/>
        <v>5.2459183673469383</v>
      </c>
    </row>
    <row r="45" spans="1:5" x14ac:dyDescent="0.2">
      <c r="A45" s="10">
        <v>1</v>
      </c>
      <c r="B45" s="7" t="s">
        <v>70</v>
      </c>
      <c r="C45" s="8">
        <v>2.8000000000000001E-2</v>
      </c>
      <c r="D45" s="8">
        <f t="shared" si="0"/>
        <v>0.2857142857142857</v>
      </c>
      <c r="E45" s="8">
        <f t="shared" si="1"/>
        <v>28.571428571428569</v>
      </c>
    </row>
    <row r="46" spans="1:5" x14ac:dyDescent="0.2">
      <c r="A46" s="8"/>
      <c r="C46" s="8"/>
      <c r="D46" s="8"/>
      <c r="E46" s="8"/>
    </row>
    <row r="47" spans="1:5" s="5" customFormat="1" x14ac:dyDescent="0.2">
      <c r="A47" s="9" t="s">
        <v>64</v>
      </c>
      <c r="B47" s="9" t="s">
        <v>40</v>
      </c>
      <c r="C47" s="9" t="s">
        <v>50</v>
      </c>
      <c r="D47" s="9" t="s">
        <v>48</v>
      </c>
      <c r="E47" s="9" t="s">
        <v>49</v>
      </c>
    </row>
    <row r="48" spans="1:5" x14ac:dyDescent="0.2">
      <c r="A48" s="8">
        <v>9.5000000000000001E-2</v>
      </c>
      <c r="B48" s="7" t="s">
        <v>65</v>
      </c>
      <c r="C48" s="8">
        <v>0.15</v>
      </c>
      <c r="D48" s="8">
        <f t="shared" si="0"/>
        <v>0.14540816326530612</v>
      </c>
      <c r="E48" s="8">
        <f t="shared" si="1"/>
        <v>14.540816326530612</v>
      </c>
    </row>
    <row r="49" spans="1:5" x14ac:dyDescent="0.2">
      <c r="A49" s="8">
        <v>9.7000000000000003E-2</v>
      </c>
      <c r="B49" s="7" t="s">
        <v>69</v>
      </c>
      <c r="C49" s="8">
        <v>0.11700000000000001</v>
      </c>
      <c r="D49" s="8">
        <f t="shared" si="0"/>
        <v>0.1158061224489796</v>
      </c>
      <c r="E49" s="8">
        <f t="shared" si="1"/>
        <v>11.58061224489796</v>
      </c>
    </row>
    <row r="50" spans="1:5" x14ac:dyDescent="0.2">
      <c r="A50" s="8">
        <v>0.5</v>
      </c>
      <c r="B50" s="7" t="s">
        <v>67</v>
      </c>
      <c r="C50" s="8">
        <v>5.8000000000000003E-2</v>
      </c>
      <c r="D50" s="8">
        <f t="shared" si="0"/>
        <v>0.29591836734693877</v>
      </c>
      <c r="E50" s="8">
        <f t="shared" si="1"/>
        <v>29.591836734693878</v>
      </c>
    </row>
    <row r="51" spans="1:5" x14ac:dyDescent="0.2">
      <c r="A51" s="8"/>
      <c r="C51" s="8"/>
      <c r="D51" s="8"/>
      <c r="E51" s="8"/>
    </row>
    <row r="52" spans="1:5" s="5" customFormat="1" x14ac:dyDescent="0.2">
      <c r="A52" s="9" t="s">
        <v>64</v>
      </c>
      <c r="B52" s="9" t="s">
        <v>40</v>
      </c>
      <c r="C52" s="9" t="s">
        <v>51</v>
      </c>
      <c r="D52" s="9" t="s">
        <v>48</v>
      </c>
      <c r="E52" s="9" t="s">
        <v>49</v>
      </c>
    </row>
    <row r="53" spans="1:5" x14ac:dyDescent="0.2">
      <c r="A53" s="8">
        <v>0.5</v>
      </c>
      <c r="B53" s="7" t="s">
        <v>67</v>
      </c>
      <c r="C53" s="8">
        <v>0.08</v>
      </c>
      <c r="D53" s="8">
        <f t="shared" si="0"/>
        <v>0.40816326530612246</v>
      </c>
      <c r="E53" s="8">
        <f t="shared" si="1"/>
        <v>40.816326530612244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Arslan Ahmed</dc:creator>
  <cp:lastModifiedBy>Microsoft Office User</cp:lastModifiedBy>
  <dcterms:created xsi:type="dcterms:W3CDTF">2024-07-19T12:34:42Z</dcterms:created>
  <dcterms:modified xsi:type="dcterms:W3CDTF">2025-03-13T16:29:33Z</dcterms:modified>
</cp:coreProperties>
</file>