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b\OneDrive\Documentos\Laboratório Oncologia\Mestrado\Artigo- LLA SETD4 SMYD2\"/>
    </mc:Choice>
  </mc:AlternateContent>
  <xr:revisionPtr revIDLastSave="0" documentId="13_ncr:1_{C1C010C9-6AB7-4E93-903F-061884F90F29}" xr6:coauthVersionLast="47" xr6:coauthVersionMax="47" xr10:uidLastSave="{00000000-0000-0000-0000-000000000000}"/>
  <bookViews>
    <workbookView xWindow="-110" yWindow="-110" windowWidth="19420" windowHeight="10300" xr2:uid="{E8EAFFA9-2213-402C-AFC3-0A690EED0678}"/>
  </bookViews>
  <sheets>
    <sheet name="Fo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4" i="1" l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Braccialli</author>
  </authors>
  <commentList>
    <comment ref="E1" authorId="0" shapeId="0" xr:uid="{6C5B2B9C-E7B4-4B28-B46C-42593342DAB5}">
      <text>
        <r>
          <rPr>
            <b/>
            <sz val="9"/>
            <color indexed="81"/>
            <rFont val="Tahoma"/>
            <family val="2"/>
          </rPr>
          <t>Mariana Braccialli:</t>
        </r>
        <r>
          <rPr>
            <sz val="9"/>
            <color indexed="81"/>
            <rFont val="Tahoma"/>
            <family val="2"/>
          </rPr>
          <t xml:space="preserve">
1-B
2-T</t>
        </r>
      </text>
    </comment>
    <comment ref="F1" authorId="0" shapeId="0" xr:uid="{08591F2D-1EE1-43BF-8AC9-6E567D97AD9F}">
      <text>
        <r>
          <rPr>
            <b/>
            <sz val="9"/>
            <color indexed="81"/>
            <rFont val="Tahoma"/>
            <family val="2"/>
          </rPr>
          <t>Mariana Braccialli:</t>
        </r>
        <r>
          <rPr>
            <sz val="9"/>
            <color indexed="81"/>
            <rFont val="Tahoma"/>
            <family val="2"/>
          </rPr>
          <t xml:space="preserve">
1-Pro
2-Pre
3-Common
</t>
        </r>
      </text>
    </comment>
    <comment ref="G1" authorId="0" shapeId="0" xr:uid="{E6B85B43-CC29-4D63-BF33-6AA9BAF27E7C}">
      <text>
        <r>
          <rPr>
            <b/>
            <sz val="9"/>
            <color indexed="81"/>
            <rFont val="Tahoma"/>
            <family val="2"/>
          </rPr>
          <t>Mariana Braccialli:</t>
        </r>
        <r>
          <rPr>
            <sz val="9"/>
            <color indexed="81"/>
            <rFont val="Tahoma"/>
            <family val="2"/>
          </rPr>
          <t xml:space="preserve">
1- CD10 positive
2- CD10 negative</t>
        </r>
      </text>
    </comment>
    <comment ref="H1" authorId="0" shapeId="0" xr:uid="{5B22F5B7-F04D-4141-BAF2-6285E0BAEFF8}">
      <text>
        <r>
          <rPr>
            <b/>
            <sz val="9"/>
            <color indexed="81"/>
            <rFont val="Tahoma"/>
            <family val="2"/>
          </rPr>
          <t>Mariana Braccialli:</t>
        </r>
        <r>
          <rPr>
            <sz val="9"/>
            <color indexed="81"/>
            <rFont val="Tahoma"/>
            <family val="2"/>
          </rPr>
          <t xml:space="preserve">
0 - No changes
1 - t(12;21)
2 - t(1;19)
3 - t(9;22)
4 - t(4;11)
5 - t(9;11)</t>
        </r>
      </text>
    </comment>
    <comment ref="I1" authorId="0" shapeId="0" xr:uid="{D59647F7-464F-4E74-9AB9-7E977280E524}">
      <text>
        <r>
          <rPr>
            <b/>
            <sz val="9"/>
            <color indexed="81"/>
            <rFont val="Tahoma"/>
            <charset val="1"/>
          </rPr>
          <t>Mariana Braccialli:</t>
        </r>
        <r>
          <rPr>
            <sz val="9"/>
            <color indexed="81"/>
            <rFont val="Tahoma"/>
            <charset val="1"/>
          </rPr>
          <t xml:space="preserve">
1 - M1
2 - M2
3 - M3</t>
        </r>
      </text>
    </comment>
    <comment ref="J1" authorId="0" shapeId="0" xr:uid="{0267D619-165B-4455-9651-89BCD84E8929}">
      <text>
        <r>
          <rPr>
            <b/>
            <sz val="9"/>
            <color indexed="81"/>
            <rFont val="Tahoma"/>
            <charset val="1"/>
          </rPr>
          <t>Mariana Braccialli:</t>
        </r>
        <r>
          <rPr>
            <sz val="9"/>
            <color indexed="81"/>
            <rFont val="Tahoma"/>
            <charset val="1"/>
          </rPr>
          <t xml:space="preserve">
1 - M1
2 - M2
3 - M3</t>
        </r>
      </text>
    </comment>
  </commentList>
</comments>
</file>

<file path=xl/sharedStrings.xml><?xml version="1.0" encoding="utf-8"?>
<sst xmlns="http://schemas.openxmlformats.org/spreadsheetml/2006/main" count="268" uniqueCount="51">
  <si>
    <t>BIOMOL</t>
  </si>
  <si>
    <t>DATA FOLLOW-UP</t>
  </si>
  <si>
    <t>B-ACT</t>
  </si>
  <si>
    <t>SETD4</t>
  </si>
  <si>
    <t>SMYD2</t>
  </si>
  <si>
    <t>Delta CT SETD4</t>
  </si>
  <si>
    <t>Delta Delta CT SETD4</t>
  </si>
  <si>
    <t>RQ SETD4</t>
  </si>
  <si>
    <t>B</t>
  </si>
  <si>
    <t>SC</t>
  </si>
  <si>
    <t>26.10.2009</t>
  </si>
  <si>
    <t>06.06.2010</t>
  </si>
  <si>
    <t>T</t>
  </si>
  <si>
    <t>10.09.2010</t>
  </si>
  <si>
    <t>NORMAL</t>
  </si>
  <si>
    <t>03.09.2009</t>
  </si>
  <si>
    <t>26.02.2010</t>
  </si>
  <si>
    <t>22.07.2012</t>
  </si>
  <si>
    <t>20.07.2010</t>
  </si>
  <si>
    <t>01.02.2011</t>
  </si>
  <si>
    <t>18.11.2010</t>
  </si>
  <si>
    <t>45XY, -7, -9, t(7;9)</t>
  </si>
  <si>
    <t>10.06.2010</t>
  </si>
  <si>
    <t>06.08.2010</t>
  </si>
  <si>
    <t>09.11.2011</t>
  </si>
  <si>
    <t>10.05.2010</t>
  </si>
  <si>
    <t>20.06.2010</t>
  </si>
  <si>
    <t>31.07.2010</t>
  </si>
  <si>
    <t>DEL(2)</t>
  </si>
  <si>
    <t>05.05.2011</t>
  </si>
  <si>
    <t>DEL(14)</t>
  </si>
  <si>
    <t>06.09.2011</t>
  </si>
  <si>
    <t>02.03.2011</t>
  </si>
  <si>
    <t>09.09.2011</t>
  </si>
  <si>
    <t>47XXY</t>
  </si>
  <si>
    <t>05.11.2011</t>
  </si>
  <si>
    <t>02.02.2011</t>
  </si>
  <si>
    <t>30.03.2011</t>
  </si>
  <si>
    <t>t(9;22)</t>
  </si>
  <si>
    <t>Delta CT SMYD2</t>
  </si>
  <si>
    <t>Patients ID</t>
  </si>
  <si>
    <t>Immunophenotype</t>
  </si>
  <si>
    <t>white blood cell count at diagnosis</t>
  </si>
  <si>
    <t>Cytogenetics</t>
  </si>
  <si>
    <t>Immunophenotyping_1</t>
  </si>
  <si>
    <t>Immunophenotyping_2</t>
  </si>
  <si>
    <t>Immunophenotyping_3</t>
  </si>
  <si>
    <t>WBC D15</t>
  </si>
  <si>
    <t>WBC D29</t>
  </si>
  <si>
    <t>Date of death</t>
  </si>
  <si>
    <t>Hyperdiploid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</si>
</sst>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Texto Explicativo" xfId="1" builtinId="53"/>
  </cellStyles>
  <dxfs count="21">
    <dxf>
      <font>
        <i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b\OneDrive\Documentos\Laborat&#243;rio%20Oncologia\Mestrado\Artigo-%20LLA%20SETD4%20SMYD2\C&#243;pia%20de%20Dados%20qPCR%20Sakamoto%20com%20RQ%20SETD4.xlsx" TargetMode="External"/><Relationship Id="rId1" Type="http://schemas.openxmlformats.org/officeDocument/2006/relationships/externalLinkPath" Target="C&#243;pia%20de%20Dados%20qPCR%20Sakamoto%20com%20RQ%20SETD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qPCR Sakamoto"/>
      <sheetName val="risk group"/>
      <sheetName val="LLA BM (n=83)"/>
      <sheetName val="Plan2"/>
      <sheetName val="BM control (n=8)"/>
      <sheetName val="Folha2"/>
      <sheetName val="Blastos &gt;50K vs &lt; 50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36B489-0186-4C56-9424-B9BC82186CDA}" name="Tabela1" displayName="Tabela1" ref="A1:S84" totalsRowShown="0" headerRowDxfId="4" dataDxfId="3">
  <autoFilter ref="A1:S84" xr:uid="{2A36B489-0186-4C56-9424-B9BC82186CDA}"/>
  <sortState xmlns:xlrd2="http://schemas.microsoft.com/office/spreadsheetml/2017/richdata2" ref="A2:R84">
    <sortCondition ref="A1:A84"/>
  </sortState>
  <tableColumns count="19">
    <tableColumn id="1" xr3:uid="{78B3B303-9046-4D78-816F-D221F5079268}" name="Patients ID" dataDxfId="2"/>
    <tableColumn id="4" xr3:uid="{45532431-62B2-4E3B-8407-7EF7B9E776E3}" name="Immunophenotype" dataDxfId="20"/>
    <tableColumn id="7" xr3:uid="{B1540E5E-F68E-42EC-A2E3-547AF278C9C7}" name="white blood cell count at diagnosis" dataDxfId="19"/>
    <tableColumn id="8" xr3:uid="{3CE8C0CD-F3AC-4CFE-AC6E-B902DDEE466F}" name="Cytogenetics" dataDxfId="18"/>
    <tableColumn id="9" xr3:uid="{E31617A2-5294-4C55-8035-E1899203EC1D}" name="Immunophenotyping_1" dataDxfId="17"/>
    <tableColumn id="10" xr3:uid="{C3D315F2-29A9-49A4-9E3D-66F95DB2569B}" name="Immunophenotyping_2" dataDxfId="16"/>
    <tableColumn id="11" xr3:uid="{B6BD2253-162B-4BB6-A8C1-18DB77077CF9}" name="Immunophenotyping_3" dataDxfId="15"/>
    <tableColumn id="12" xr3:uid="{A3B859FD-43AE-4AF4-87D7-0C55DCB09E24}" name="BIOMOL" dataDxfId="14"/>
    <tableColumn id="13" xr3:uid="{132ED560-85D3-4EE4-9213-01326FB62F9A}" name="WBC D15" dataDxfId="13"/>
    <tableColumn id="14" xr3:uid="{7C074226-71E2-444D-8E08-F33B7FF02227}" name="WBC D29" dataDxfId="12"/>
    <tableColumn id="18" xr3:uid="{E6AE3BA4-5CAB-4C3B-99B3-FBD16B719CA3}" name="DATA FOLLOW-UP" dataDxfId="11"/>
    <tableColumn id="20" xr3:uid="{BEFBC449-F43D-4BDB-97C0-45FE97613F21}" name="Date of death" dataDxfId="10"/>
    <tableColumn id="21" xr3:uid="{16D02032-2CFF-47CF-942E-974FC1F5A7A3}" name="B-ACT" dataDxfId="9"/>
    <tableColumn id="22" xr3:uid="{06124230-E653-4CBB-A7B6-24C115DF0441}" name="SETD4" dataDxfId="8"/>
    <tableColumn id="23" xr3:uid="{16E05264-3DC8-45D9-A5C6-8652A5FE0960}" name="SMYD2" dataDxfId="7"/>
    <tableColumn id="24" xr3:uid="{0250C088-F5A4-4513-8F18-69A908B4BE7A}" name="Delta CT SETD4" dataDxfId="6"/>
    <tableColumn id="25" xr3:uid="{72A38A3C-83F4-49E8-8D13-C20E2CD9C367}" name="Delta Delta CT SETD4" dataDxfId="5"/>
    <tableColumn id="26" xr3:uid="{E2C69184-35CC-43AE-B06F-0BFB1E870723}" name="RQ SETD4" dataDxfId="1"/>
    <tableColumn id="27" xr3:uid="{CB678CA2-984E-4BE6-856A-BFB2FC514B8B}" name="Delta CT SMYD2" dataDxfId="0" dataCellStyle="Texto Explicativo">
      <calculatedColumnFormula>([1]!Tabela1[[#This Row],[B-ACT]]-[1]!Tabela1[[#This Row],[SMYD2]])*-1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A280-A3A1-42A7-A3D1-A50E738BFB9A}">
  <dimension ref="A1:S84"/>
  <sheetViews>
    <sheetView tabSelected="1" workbookViewId="0">
      <selection activeCell="C8" sqref="C8"/>
    </sheetView>
  </sheetViews>
  <sheetFormatPr defaultRowHeight="14.5" x14ac:dyDescent="0.35"/>
  <cols>
    <col min="1" max="1" width="14.7265625" customWidth="1"/>
    <col min="2" max="2" width="22.26953125" customWidth="1"/>
    <col min="3" max="3" width="26" customWidth="1"/>
    <col min="4" max="4" width="24.1796875" customWidth="1"/>
    <col min="5" max="5" width="26.90625" customWidth="1"/>
    <col min="6" max="6" width="27.81640625" customWidth="1"/>
    <col min="7" max="7" width="22.36328125" customWidth="1"/>
    <col min="8" max="8" width="13.81640625" customWidth="1"/>
    <col min="9" max="9" width="15" customWidth="1"/>
    <col min="10" max="10" width="13.7265625" customWidth="1"/>
    <col min="11" max="11" width="24.1796875" customWidth="1"/>
    <col min="12" max="12" width="18.26953125" customWidth="1"/>
    <col min="13" max="13" width="14.6328125" customWidth="1"/>
    <col min="14" max="14" width="13.6328125" customWidth="1"/>
    <col min="15" max="15" width="15.6328125" customWidth="1"/>
    <col min="16" max="16" width="19.81640625" customWidth="1"/>
    <col min="17" max="17" width="23.08984375" customWidth="1"/>
    <col min="18" max="18" width="13.7265625" customWidth="1"/>
    <col min="19" max="19" width="12" style="5" bestFit="1" customWidth="1"/>
  </cols>
  <sheetData>
    <row r="1" spans="1:19" ht="29" x14ac:dyDescent="0.35">
      <c r="A1" s="1" t="s">
        <v>40</v>
      </c>
      <c r="B1" s="1" t="s">
        <v>41</v>
      </c>
      <c r="C1" s="7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0</v>
      </c>
      <c r="I1" s="1" t="s">
        <v>47</v>
      </c>
      <c r="J1" s="1" t="s">
        <v>48</v>
      </c>
      <c r="K1" s="1" t="s">
        <v>1</v>
      </c>
      <c r="L1" s="1" t="s">
        <v>49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6" t="s">
        <v>39</v>
      </c>
    </row>
    <row r="2" spans="1:19" x14ac:dyDescent="0.35">
      <c r="A2" s="3">
        <v>20</v>
      </c>
      <c r="B2" s="1" t="s">
        <v>8</v>
      </c>
      <c r="C2" s="1">
        <v>300000</v>
      </c>
      <c r="D2" s="1" t="s">
        <v>9</v>
      </c>
      <c r="E2" s="1">
        <v>1</v>
      </c>
      <c r="F2" s="1">
        <v>2</v>
      </c>
      <c r="G2" s="1">
        <v>1</v>
      </c>
      <c r="H2" s="1">
        <v>2</v>
      </c>
      <c r="I2" s="1">
        <v>2</v>
      </c>
      <c r="J2" s="1">
        <v>1</v>
      </c>
      <c r="K2" s="1"/>
      <c r="L2" s="1" t="s">
        <v>10</v>
      </c>
      <c r="M2" s="1">
        <v>27.457870483398398</v>
      </c>
      <c r="N2" s="1">
        <v>31.826047897338899</v>
      </c>
      <c r="O2" s="1">
        <v>32.465862274169901</v>
      </c>
      <c r="P2" s="1">
        <v>4.3681774139405007</v>
      </c>
      <c r="Q2" s="1">
        <v>-3.649123586059499</v>
      </c>
      <c r="R2" s="1">
        <v>12.545721927482816</v>
      </c>
      <c r="S2" s="4">
        <f>([1]!Tabela1[[#This Row],[B-ACT]]-[1]!Tabela1[[#This Row],[SMYD2]])*-1</f>
        <v>5.0079917907715021</v>
      </c>
    </row>
    <row r="3" spans="1:19" x14ac:dyDescent="0.35">
      <c r="A3" s="3">
        <v>30</v>
      </c>
      <c r="B3" s="1" t="s">
        <v>8</v>
      </c>
      <c r="C3" s="1">
        <v>67000</v>
      </c>
      <c r="D3" s="1" t="s">
        <v>9</v>
      </c>
      <c r="E3" s="1">
        <v>1</v>
      </c>
      <c r="F3" s="1">
        <v>2</v>
      </c>
      <c r="G3" s="1">
        <v>1</v>
      </c>
      <c r="H3" s="1">
        <v>0</v>
      </c>
      <c r="I3" s="1">
        <v>2</v>
      </c>
      <c r="J3" s="1">
        <v>1</v>
      </c>
      <c r="K3" s="1"/>
      <c r="L3" s="1" t="s">
        <v>11</v>
      </c>
      <c r="M3" s="1">
        <v>25.1336364746094</v>
      </c>
      <c r="N3" s="1">
        <v>26.0930576324463</v>
      </c>
      <c r="O3" s="1">
        <v>26.0577182769775</v>
      </c>
      <c r="P3" s="1">
        <v>0.95942115783689985</v>
      </c>
      <c r="Q3" s="1">
        <v>-7.0578798421630999</v>
      </c>
      <c r="R3" s="1">
        <v>133.23966690051566</v>
      </c>
      <c r="S3" s="4">
        <f>([1]!Tabela1[[#This Row],[B-ACT]]-[1]!Tabela1[[#This Row],[SMYD2]])*-1</f>
        <v>0.92408180236810011</v>
      </c>
    </row>
    <row r="4" spans="1:19" x14ac:dyDescent="0.35">
      <c r="A4" s="2">
        <v>33</v>
      </c>
      <c r="B4" s="1" t="s">
        <v>12</v>
      </c>
      <c r="C4" s="1">
        <v>51500</v>
      </c>
      <c r="D4" s="1" t="s">
        <v>9</v>
      </c>
      <c r="E4" s="1">
        <v>2</v>
      </c>
      <c r="F4" s="1"/>
      <c r="G4" s="1">
        <v>0</v>
      </c>
      <c r="H4" s="1">
        <v>0</v>
      </c>
      <c r="I4" s="1">
        <v>2</v>
      </c>
      <c r="J4" s="1">
        <v>1</v>
      </c>
      <c r="K4" s="1"/>
      <c r="L4" s="1" t="s">
        <v>13</v>
      </c>
      <c r="M4" s="1">
        <v>27.838560104370099</v>
      </c>
      <c r="N4" s="1">
        <v>33.108509063720703</v>
      </c>
      <c r="O4" s="1">
        <v>32.951900482177699</v>
      </c>
      <c r="P4" s="1">
        <v>5.2699489593506037</v>
      </c>
      <c r="Q4" s="1">
        <v>-2.7473520406493961</v>
      </c>
      <c r="R4" s="1">
        <v>6.7148354241257202</v>
      </c>
      <c r="S4" s="4">
        <f>([1]!Tabela1[[#This Row],[B-ACT]]-[1]!Tabela1[[#This Row],[SMYD2]])*-1</f>
        <v>5.1133403778075994</v>
      </c>
    </row>
    <row r="5" spans="1:19" x14ac:dyDescent="0.35">
      <c r="A5" s="3">
        <v>35</v>
      </c>
      <c r="B5" s="1" t="s">
        <v>8</v>
      </c>
      <c r="C5" s="1">
        <v>366000</v>
      </c>
      <c r="D5" s="1" t="s">
        <v>14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J5" s="1">
        <v>1</v>
      </c>
      <c r="K5" s="1"/>
      <c r="L5" s="1" t="s">
        <v>15</v>
      </c>
      <c r="M5" s="1">
        <v>23.832799911498999</v>
      </c>
      <c r="N5" s="1">
        <v>25.119825363159201</v>
      </c>
      <c r="O5" s="1">
        <v>24.862319946289102</v>
      </c>
      <c r="P5" s="1">
        <v>1.2870254516602024</v>
      </c>
      <c r="Q5" s="1">
        <v>-6.7302755483397974</v>
      </c>
      <c r="R5" s="1">
        <v>106.17317853295293</v>
      </c>
      <c r="S5" s="4">
        <f>([1]!Tabela1[[#This Row],[B-ACT]]-[1]!Tabela1[[#This Row],[SMYD2]])*-1</f>
        <v>1.029520034790103</v>
      </c>
    </row>
    <row r="6" spans="1:19" x14ac:dyDescent="0.35">
      <c r="A6" s="2">
        <v>36</v>
      </c>
      <c r="B6" s="1" t="s">
        <v>12</v>
      </c>
      <c r="C6" s="1"/>
      <c r="D6" s="1" t="s">
        <v>9</v>
      </c>
      <c r="E6" s="1">
        <v>2</v>
      </c>
      <c r="F6" s="1"/>
      <c r="G6" s="1"/>
      <c r="H6" s="1">
        <v>0</v>
      </c>
      <c r="I6" s="1">
        <v>2</v>
      </c>
      <c r="J6" s="1">
        <v>2</v>
      </c>
      <c r="K6" s="1"/>
      <c r="L6" s="1" t="s">
        <v>16</v>
      </c>
      <c r="M6" s="1">
        <v>26.5969848632812</v>
      </c>
      <c r="N6" s="1">
        <v>29.902807235717798</v>
      </c>
      <c r="O6" s="1">
        <v>29.135698318481399</v>
      </c>
      <c r="P6" s="1">
        <v>3.305822372436598</v>
      </c>
      <c r="Q6" s="1">
        <v>-4.7114786275634017</v>
      </c>
      <c r="R6" s="1">
        <v>26.199704366028328</v>
      </c>
      <c r="S6" s="4">
        <f>([1]!Tabela1[[#This Row],[B-ACT]]-[1]!Tabela1[[#This Row],[SMYD2]])*-1</f>
        <v>2.5387134552001989</v>
      </c>
    </row>
    <row r="7" spans="1:19" x14ac:dyDescent="0.35">
      <c r="A7" s="2">
        <v>46</v>
      </c>
      <c r="B7" s="1" t="s">
        <v>8</v>
      </c>
      <c r="C7" s="1">
        <v>24000</v>
      </c>
      <c r="D7" s="1" t="s">
        <v>9</v>
      </c>
      <c r="E7" s="1">
        <v>1</v>
      </c>
      <c r="F7" s="1">
        <v>2</v>
      </c>
      <c r="G7" s="1">
        <v>1</v>
      </c>
      <c r="H7" s="1">
        <v>1</v>
      </c>
      <c r="I7" s="1">
        <v>1</v>
      </c>
      <c r="J7" s="1">
        <v>1</v>
      </c>
      <c r="K7" s="1" t="s">
        <v>17</v>
      </c>
      <c r="L7" s="1"/>
      <c r="M7" s="1">
        <v>22.788324356079102</v>
      </c>
      <c r="N7" s="1">
        <v>30.950950622558601</v>
      </c>
      <c r="O7" s="1">
        <v>29.2440891265869</v>
      </c>
      <c r="P7" s="1">
        <v>8.1626262664794993</v>
      </c>
      <c r="Q7" s="1">
        <v>0.1453252664794995</v>
      </c>
      <c r="R7" s="1">
        <v>0.90417550139207992</v>
      </c>
      <c r="S7" s="4">
        <f>([1]!Tabela1[[#This Row],[B-ACT]]-[1]!Tabela1[[#This Row],[SMYD2]])*-1</f>
        <v>6.4557647705077983</v>
      </c>
    </row>
    <row r="8" spans="1:19" x14ac:dyDescent="0.35">
      <c r="A8" s="2">
        <v>49</v>
      </c>
      <c r="B8" s="1" t="s">
        <v>8</v>
      </c>
      <c r="C8" s="1"/>
      <c r="D8" s="1" t="s">
        <v>14</v>
      </c>
      <c r="E8" s="1">
        <v>1</v>
      </c>
      <c r="F8" s="1">
        <v>2</v>
      </c>
      <c r="G8" s="1">
        <v>1</v>
      </c>
      <c r="H8" s="1">
        <v>1</v>
      </c>
      <c r="I8" s="1">
        <v>1</v>
      </c>
      <c r="J8" s="1">
        <v>1</v>
      </c>
      <c r="K8" s="1" t="s">
        <v>17</v>
      </c>
      <c r="L8" s="1"/>
      <c r="M8" s="1">
        <v>22.800085067748999</v>
      </c>
      <c r="N8" s="1">
        <v>32.456565856933601</v>
      </c>
      <c r="O8" s="1">
        <v>30.514764785766602</v>
      </c>
      <c r="P8" s="1">
        <v>9.6564807891846023</v>
      </c>
      <c r="Q8" s="1">
        <v>1.6391797891846025</v>
      </c>
      <c r="R8" s="1">
        <v>0.3210389417637956</v>
      </c>
      <c r="S8" s="4">
        <f>([1]!Tabela1[[#This Row],[B-ACT]]-[1]!Tabela1[[#This Row],[SMYD2]])*-1</f>
        <v>7.714679718017603</v>
      </c>
    </row>
    <row r="9" spans="1:19" x14ac:dyDescent="0.35">
      <c r="A9" s="2">
        <v>50</v>
      </c>
      <c r="B9" s="1" t="s">
        <v>8</v>
      </c>
      <c r="C9" s="1">
        <v>42900</v>
      </c>
      <c r="D9" s="1" t="s">
        <v>14</v>
      </c>
      <c r="E9" s="1">
        <v>1</v>
      </c>
      <c r="F9" s="1">
        <v>2</v>
      </c>
      <c r="G9" s="1">
        <v>1</v>
      </c>
      <c r="H9" s="1">
        <v>1</v>
      </c>
      <c r="I9" s="1">
        <v>2</v>
      </c>
      <c r="J9" s="1">
        <v>1</v>
      </c>
      <c r="K9" s="1" t="s">
        <v>17</v>
      </c>
      <c r="L9" s="1"/>
      <c r="M9" s="1">
        <v>22.500219345092798</v>
      </c>
      <c r="N9" s="1">
        <v>28.904130935668899</v>
      </c>
      <c r="O9" s="1">
        <v>29.299383163452099</v>
      </c>
      <c r="P9" s="1">
        <v>6.4039115905761008</v>
      </c>
      <c r="Q9" s="1">
        <v>-1.613389409423899</v>
      </c>
      <c r="R9" s="1">
        <v>3.0596983121016796</v>
      </c>
      <c r="S9" s="4">
        <f>([1]!Tabela1[[#This Row],[B-ACT]]-[1]!Tabela1[[#This Row],[SMYD2]])*-1</f>
        <v>6.7991638183593004</v>
      </c>
    </row>
    <row r="10" spans="1:19" x14ac:dyDescent="0.35">
      <c r="A10" s="2">
        <v>54</v>
      </c>
      <c r="B10" s="1" t="s">
        <v>8</v>
      </c>
      <c r="C10" s="1">
        <v>30000</v>
      </c>
      <c r="D10" s="1" t="s">
        <v>14</v>
      </c>
      <c r="E10" s="1">
        <v>1</v>
      </c>
      <c r="F10" s="1">
        <v>2</v>
      </c>
      <c r="G10" s="1">
        <v>1</v>
      </c>
      <c r="H10" s="1">
        <v>0</v>
      </c>
      <c r="I10" s="1">
        <v>2</v>
      </c>
      <c r="J10" s="1">
        <v>1</v>
      </c>
      <c r="K10" s="1"/>
      <c r="L10" s="1" t="s">
        <v>18</v>
      </c>
      <c r="M10" s="1">
        <v>26.7598266601563</v>
      </c>
      <c r="N10" s="1">
        <v>29.052965164184599</v>
      </c>
      <c r="O10" s="1">
        <v>31.2818698883057</v>
      </c>
      <c r="P10" s="1">
        <v>2.293138504028299</v>
      </c>
      <c r="Q10" s="1">
        <v>-5.7241624959717008</v>
      </c>
      <c r="R10" s="1">
        <v>52.862124273248277</v>
      </c>
      <c r="S10" s="4">
        <f>([1]!Tabela1[[#This Row],[B-ACT]]-[1]!Tabela1[[#This Row],[SMYD2]])*-1</f>
        <v>4.5220432281493999</v>
      </c>
    </row>
    <row r="11" spans="1:19" x14ac:dyDescent="0.35">
      <c r="A11" s="2">
        <v>58</v>
      </c>
      <c r="B11" s="1" t="s">
        <v>12</v>
      </c>
      <c r="C11" s="1">
        <v>1000000</v>
      </c>
      <c r="D11" s="1" t="s">
        <v>14</v>
      </c>
      <c r="E11" s="1">
        <v>2</v>
      </c>
      <c r="F11" s="1"/>
      <c r="G11" s="1">
        <v>0</v>
      </c>
      <c r="H11" s="1">
        <v>0</v>
      </c>
      <c r="I11" s="1">
        <v>2</v>
      </c>
      <c r="J11" s="1">
        <v>1</v>
      </c>
      <c r="K11" s="1" t="s">
        <v>17</v>
      </c>
      <c r="L11" s="1"/>
      <c r="M11" s="1">
        <v>22.0475254058838</v>
      </c>
      <c r="N11" s="1">
        <v>30.5937805175781</v>
      </c>
      <c r="O11" s="1">
        <v>26.910833358764599</v>
      </c>
      <c r="P11" s="1">
        <v>8.5462551116943004</v>
      </c>
      <c r="Q11" s="1">
        <v>0.52895411169430062</v>
      </c>
      <c r="R11" s="1">
        <v>0.69305698678057737</v>
      </c>
      <c r="S11" s="4">
        <f>([1]!Tabela1[[#This Row],[B-ACT]]-[1]!Tabela1[[#This Row],[SMYD2]])*-1</f>
        <v>4.863307952880799</v>
      </c>
    </row>
    <row r="12" spans="1:19" x14ac:dyDescent="0.35">
      <c r="A12" s="2">
        <v>59</v>
      </c>
      <c r="B12" s="1" t="s">
        <v>8</v>
      </c>
      <c r="C12" s="1">
        <v>201000</v>
      </c>
      <c r="D12" s="1" t="s">
        <v>14</v>
      </c>
      <c r="E12" s="1">
        <v>1</v>
      </c>
      <c r="F12" s="1">
        <v>2</v>
      </c>
      <c r="G12" s="1">
        <v>1</v>
      </c>
      <c r="H12" s="1">
        <v>1</v>
      </c>
      <c r="I12" s="1">
        <v>1</v>
      </c>
      <c r="J12" s="1">
        <v>1</v>
      </c>
      <c r="K12" s="1" t="s">
        <v>17</v>
      </c>
      <c r="L12" s="1"/>
      <c r="M12" s="1">
        <v>21.505884170532202</v>
      </c>
      <c r="N12" s="1">
        <v>29.733289718627901</v>
      </c>
      <c r="O12" s="1">
        <v>27.208305358886701</v>
      </c>
      <c r="P12" s="1">
        <v>8.2274055480956996</v>
      </c>
      <c r="Q12" s="1">
        <v>0.21010454809569978</v>
      </c>
      <c r="R12" s="1">
        <v>0.86447458297005897</v>
      </c>
      <c r="S12" s="4">
        <f>([1]!Tabela1[[#This Row],[B-ACT]]-[1]!Tabela1[[#This Row],[SMYD2]])*-1</f>
        <v>5.7024211883544993</v>
      </c>
    </row>
    <row r="13" spans="1:19" x14ac:dyDescent="0.35">
      <c r="A13" s="2">
        <v>60</v>
      </c>
      <c r="B13" s="1" t="s">
        <v>8</v>
      </c>
      <c r="C13" s="1">
        <v>56000</v>
      </c>
      <c r="D13" s="1" t="s">
        <v>14</v>
      </c>
      <c r="E13" s="1">
        <v>1</v>
      </c>
      <c r="F13" s="1">
        <v>2</v>
      </c>
      <c r="G13" s="1">
        <v>1</v>
      </c>
      <c r="H13" s="1">
        <v>2</v>
      </c>
      <c r="I13" s="1">
        <v>1</v>
      </c>
      <c r="J13" s="1">
        <v>1</v>
      </c>
      <c r="K13" s="1"/>
      <c r="L13" s="1" t="s">
        <v>19</v>
      </c>
      <c r="M13" s="1">
        <v>21.165155410766602</v>
      </c>
      <c r="N13" s="1">
        <v>30.553739547729499</v>
      </c>
      <c r="O13" s="1">
        <v>26.6632900238037</v>
      </c>
      <c r="P13" s="1">
        <v>9.3885841369628977</v>
      </c>
      <c r="Q13" s="1">
        <v>1.3712831369628979</v>
      </c>
      <c r="R13" s="1">
        <v>0.38654729921567271</v>
      </c>
      <c r="S13" s="4">
        <f>([1]!Tabela1[[#This Row],[B-ACT]]-[1]!Tabela1[[#This Row],[SMYD2]])*-1</f>
        <v>5.4981346130370987</v>
      </c>
    </row>
    <row r="14" spans="1:19" x14ac:dyDescent="0.35">
      <c r="A14" s="2">
        <v>62</v>
      </c>
      <c r="B14" s="1" t="s">
        <v>12</v>
      </c>
      <c r="C14" s="1">
        <v>70000</v>
      </c>
      <c r="D14" s="1" t="s">
        <v>14</v>
      </c>
      <c r="E14" s="1">
        <v>2</v>
      </c>
      <c r="F14" s="1"/>
      <c r="G14" s="1">
        <v>0</v>
      </c>
      <c r="H14" s="1">
        <v>0</v>
      </c>
      <c r="I14" s="1">
        <v>1</v>
      </c>
      <c r="J14" s="1">
        <v>1</v>
      </c>
      <c r="K14" s="1"/>
      <c r="L14" s="1" t="s">
        <v>20</v>
      </c>
      <c r="M14" s="1">
        <v>22.146995544433601</v>
      </c>
      <c r="N14" s="1">
        <v>30.467237472534201</v>
      </c>
      <c r="O14" s="1">
        <v>28.191665649414102</v>
      </c>
      <c r="P14" s="1">
        <v>8.3202419281006001</v>
      </c>
      <c r="Q14" s="1">
        <v>0.30294092810060036</v>
      </c>
      <c r="R14" s="1">
        <v>0.81059830957553736</v>
      </c>
      <c r="S14" s="4">
        <f>([1]!Tabela1[[#This Row],[B-ACT]]-[1]!Tabela1[[#This Row],[SMYD2]])*-1</f>
        <v>6.0446701049805007</v>
      </c>
    </row>
    <row r="15" spans="1:19" x14ac:dyDescent="0.35">
      <c r="A15" s="2">
        <v>66</v>
      </c>
      <c r="B15" s="1" t="s">
        <v>8</v>
      </c>
      <c r="C15" s="1">
        <v>2000</v>
      </c>
      <c r="D15" s="1" t="s">
        <v>50</v>
      </c>
      <c r="E15" s="1">
        <v>1</v>
      </c>
      <c r="F15" s="1">
        <v>2</v>
      </c>
      <c r="G15" s="1">
        <v>1</v>
      </c>
      <c r="H15" s="1">
        <v>0</v>
      </c>
      <c r="I15" s="1">
        <v>1</v>
      </c>
      <c r="J15" s="1">
        <v>1</v>
      </c>
      <c r="K15" s="1" t="s">
        <v>17</v>
      </c>
      <c r="L15" s="1"/>
      <c r="M15" s="1">
        <v>21.773817062377901</v>
      </c>
      <c r="N15" s="1">
        <v>29.469465255737301</v>
      </c>
      <c r="O15" s="1">
        <v>28.3357448577881</v>
      </c>
      <c r="P15" s="1">
        <v>7.6956481933593999</v>
      </c>
      <c r="Q15" s="1">
        <v>-0.32165280664059992</v>
      </c>
      <c r="R15" s="1">
        <v>1.2497615036649894</v>
      </c>
      <c r="S15" s="4">
        <f>([1]!Tabela1[[#This Row],[B-ACT]]-[1]!Tabela1[[#This Row],[SMYD2]])*-1</f>
        <v>6.5619277954101989</v>
      </c>
    </row>
    <row r="16" spans="1:19" x14ac:dyDescent="0.35">
      <c r="A16" s="2">
        <v>67</v>
      </c>
      <c r="B16" s="1" t="s">
        <v>8</v>
      </c>
      <c r="C16" s="1">
        <v>2020</v>
      </c>
      <c r="D16" s="1" t="s">
        <v>14</v>
      </c>
      <c r="E16" s="1">
        <v>1</v>
      </c>
      <c r="F16" s="1">
        <v>2</v>
      </c>
      <c r="G16" s="1">
        <v>1</v>
      </c>
      <c r="H16" s="1">
        <v>1</v>
      </c>
      <c r="I16" s="1">
        <v>1</v>
      </c>
      <c r="J16" s="1">
        <v>1</v>
      </c>
      <c r="K16" s="1" t="s">
        <v>17</v>
      </c>
      <c r="L16" s="1"/>
      <c r="M16" s="1">
        <v>22.3621501922607</v>
      </c>
      <c r="N16" s="1">
        <v>31.852380752563501</v>
      </c>
      <c r="O16" s="1">
        <v>28.606420516967798</v>
      </c>
      <c r="P16" s="1">
        <v>9.4902305603028019</v>
      </c>
      <c r="Q16" s="1">
        <v>1.4729295603028021</v>
      </c>
      <c r="R16" s="1">
        <v>0.36025002601553341</v>
      </c>
      <c r="S16" s="4">
        <f>([1]!Tabela1[[#This Row],[B-ACT]]-[1]!Tabela1[[#This Row],[SMYD2]])*-1</f>
        <v>6.2442703247070988</v>
      </c>
    </row>
    <row r="17" spans="1:19" x14ac:dyDescent="0.35">
      <c r="A17" s="2">
        <v>69</v>
      </c>
      <c r="B17" s="1" t="s">
        <v>12</v>
      </c>
      <c r="C17" s="1">
        <v>150000</v>
      </c>
      <c r="D17" s="1" t="s">
        <v>14</v>
      </c>
      <c r="E17" s="1">
        <v>2</v>
      </c>
      <c r="F17" s="1"/>
      <c r="G17" s="1"/>
      <c r="H17" s="1">
        <v>0</v>
      </c>
      <c r="I17" s="1">
        <v>1</v>
      </c>
      <c r="J17" s="1">
        <v>1</v>
      </c>
      <c r="K17" s="1" t="s">
        <v>17</v>
      </c>
      <c r="L17" s="1"/>
      <c r="M17" s="1">
        <v>23.171228408813501</v>
      </c>
      <c r="N17" s="1">
        <v>31.900690078735298</v>
      </c>
      <c r="O17" s="1">
        <v>28.702959060668899</v>
      </c>
      <c r="P17" s="1">
        <v>8.7294616699217968</v>
      </c>
      <c r="Q17" s="1">
        <v>0.71216066992179705</v>
      </c>
      <c r="R17" s="1">
        <v>0.61040527299364322</v>
      </c>
      <c r="S17" s="4">
        <f>([1]!Tabela1[[#This Row],[B-ACT]]-[1]!Tabela1[[#This Row],[SMYD2]])*-1</f>
        <v>5.5317306518553977</v>
      </c>
    </row>
    <row r="18" spans="1:19" x14ac:dyDescent="0.35">
      <c r="A18" s="2">
        <v>70</v>
      </c>
      <c r="B18" s="1" t="s">
        <v>8</v>
      </c>
      <c r="C18" s="1">
        <v>1000</v>
      </c>
      <c r="D18" s="1" t="s">
        <v>21</v>
      </c>
      <c r="E18" s="1">
        <v>1</v>
      </c>
      <c r="F18" s="1">
        <v>2</v>
      </c>
      <c r="G18" s="1">
        <v>1</v>
      </c>
      <c r="H18" s="1">
        <v>0</v>
      </c>
      <c r="I18" s="1">
        <v>1</v>
      </c>
      <c r="J18" s="1">
        <v>1</v>
      </c>
      <c r="K18" s="1"/>
      <c r="L18" s="1" t="s">
        <v>22</v>
      </c>
      <c r="M18" s="1">
        <v>21.2173748016357</v>
      </c>
      <c r="N18" s="1">
        <v>30.2090358734131</v>
      </c>
      <c r="O18" s="1">
        <v>26.921630859375</v>
      </c>
      <c r="P18" s="1">
        <v>8.9916610717774006</v>
      </c>
      <c r="Q18" s="1">
        <v>0.9743600717774008</v>
      </c>
      <c r="R18" s="1">
        <v>0.508965555012453</v>
      </c>
      <c r="S18" s="4">
        <f>([1]!Tabela1[[#This Row],[B-ACT]]-[1]!Tabela1[[#This Row],[SMYD2]])*-1</f>
        <v>5.7042560577393004</v>
      </c>
    </row>
    <row r="19" spans="1:19" x14ac:dyDescent="0.35">
      <c r="A19" s="2">
        <v>72</v>
      </c>
      <c r="B19" s="1" t="s">
        <v>8</v>
      </c>
      <c r="C19" s="1">
        <v>3960</v>
      </c>
      <c r="D19" s="1" t="s">
        <v>14</v>
      </c>
      <c r="E19" s="1">
        <v>1</v>
      </c>
      <c r="F19" s="1">
        <v>2</v>
      </c>
      <c r="G19" s="1">
        <v>1</v>
      </c>
      <c r="H19" s="1">
        <v>1</v>
      </c>
      <c r="I19" s="1">
        <v>2</v>
      </c>
      <c r="J19" s="1">
        <v>1</v>
      </c>
      <c r="K19" s="1" t="s">
        <v>17</v>
      </c>
      <c r="L19" s="1"/>
      <c r="M19" s="1">
        <v>22.8594360351562</v>
      </c>
      <c r="N19" s="1">
        <v>30.846704483032202</v>
      </c>
      <c r="O19" s="1">
        <v>29.948013305664102</v>
      </c>
      <c r="P19" s="1">
        <v>7.9872684478760014</v>
      </c>
      <c r="Q19" s="1">
        <v>-3.0032552123998357E-2</v>
      </c>
      <c r="R19" s="1">
        <v>1.0210351634853381</v>
      </c>
      <c r="S19" s="4">
        <f>([1]!Tabela1[[#This Row],[B-ACT]]-[1]!Tabela1[[#This Row],[SMYD2]])*-1</f>
        <v>7.0885772705079013</v>
      </c>
    </row>
    <row r="20" spans="1:19" x14ac:dyDescent="0.35">
      <c r="A20" s="3">
        <v>76</v>
      </c>
      <c r="B20" s="1" t="s">
        <v>8</v>
      </c>
      <c r="C20" s="1">
        <v>38000</v>
      </c>
      <c r="D20" s="1" t="s">
        <v>14</v>
      </c>
      <c r="E20" s="1">
        <v>1</v>
      </c>
      <c r="F20" s="1">
        <v>2</v>
      </c>
      <c r="G20" s="1">
        <v>0</v>
      </c>
      <c r="H20" s="1">
        <v>0</v>
      </c>
      <c r="I20" s="1">
        <v>2</v>
      </c>
      <c r="J20" s="1">
        <v>1</v>
      </c>
      <c r="K20" s="1"/>
      <c r="L20" s="1" t="s">
        <v>23</v>
      </c>
      <c r="M20" s="1">
        <v>25.475175857543899</v>
      </c>
      <c r="N20" s="1">
        <v>29.8931484222412</v>
      </c>
      <c r="O20" s="1">
        <v>30.786338806152301</v>
      </c>
      <c r="P20" s="1">
        <v>4.4179725646973012</v>
      </c>
      <c r="Q20" s="1">
        <v>-3.5993284353026986</v>
      </c>
      <c r="R20" s="1">
        <v>12.12008939985113</v>
      </c>
      <c r="S20" s="4">
        <f>([1]!Tabela1[[#This Row],[B-ACT]]-[1]!Tabela1[[#This Row],[SMYD2]])*-1</f>
        <v>5.311162948608402</v>
      </c>
    </row>
    <row r="21" spans="1:19" x14ac:dyDescent="0.35">
      <c r="A21" s="2">
        <v>86</v>
      </c>
      <c r="B21" s="1" t="s">
        <v>8</v>
      </c>
      <c r="C21" s="1">
        <v>3990</v>
      </c>
      <c r="D21" s="1" t="s">
        <v>14</v>
      </c>
      <c r="E21" s="1">
        <v>1</v>
      </c>
      <c r="F21" s="1">
        <v>2</v>
      </c>
      <c r="G21" s="1">
        <v>1</v>
      </c>
      <c r="H21" s="1">
        <v>1</v>
      </c>
      <c r="I21" s="1">
        <v>2</v>
      </c>
      <c r="J21" s="1">
        <v>1</v>
      </c>
      <c r="K21" s="1" t="s">
        <v>17</v>
      </c>
      <c r="L21" s="1"/>
      <c r="M21" s="1">
        <v>23.061569213867202</v>
      </c>
      <c r="N21" s="1">
        <v>30.348474502563501</v>
      </c>
      <c r="O21" s="1">
        <v>30.323867797851602</v>
      </c>
      <c r="P21" s="1">
        <v>7.2869052886962997</v>
      </c>
      <c r="Q21" s="1">
        <v>-0.73039571130370007</v>
      </c>
      <c r="R21" s="1">
        <v>1.6590940957979856</v>
      </c>
      <c r="S21" s="4">
        <f>([1]!Tabela1[[#This Row],[B-ACT]]-[1]!Tabela1[[#This Row],[SMYD2]])*-1</f>
        <v>7.2622985839843999</v>
      </c>
    </row>
    <row r="22" spans="1:19" x14ac:dyDescent="0.35">
      <c r="A22" s="2">
        <v>87</v>
      </c>
      <c r="B22" s="1" t="s">
        <v>12</v>
      </c>
      <c r="C22" s="1">
        <v>86200</v>
      </c>
      <c r="D22" s="1" t="s">
        <v>14</v>
      </c>
      <c r="E22" s="1">
        <v>2</v>
      </c>
      <c r="F22" s="1"/>
      <c r="G22" s="1">
        <v>0</v>
      </c>
      <c r="H22" s="1">
        <v>0</v>
      </c>
      <c r="I22" s="1">
        <v>2</v>
      </c>
      <c r="J22" s="1">
        <v>1</v>
      </c>
      <c r="K22" s="1"/>
      <c r="L22" s="1" t="s">
        <v>24</v>
      </c>
      <c r="M22" s="1">
        <v>21.640914916992202</v>
      </c>
      <c r="N22" s="1">
        <v>31.068679809570298</v>
      </c>
      <c r="O22" s="1">
        <v>28.841566085815401</v>
      </c>
      <c r="P22" s="1">
        <v>9.4277648925780966</v>
      </c>
      <c r="Q22" s="1">
        <v>1.4104638925780968</v>
      </c>
      <c r="R22" s="1">
        <v>0.37619070484977601</v>
      </c>
      <c r="S22" s="4">
        <f>([1]!Tabela1[[#This Row],[B-ACT]]-[1]!Tabela1[[#This Row],[SMYD2]])*-1</f>
        <v>7.2006511688231996</v>
      </c>
    </row>
    <row r="23" spans="1:19" x14ac:dyDescent="0.35">
      <c r="A23" s="2">
        <v>88</v>
      </c>
      <c r="B23" s="1" t="s">
        <v>8</v>
      </c>
      <c r="C23" s="1">
        <v>30700</v>
      </c>
      <c r="D23" s="1" t="s">
        <v>50</v>
      </c>
      <c r="E23" s="1">
        <v>1</v>
      </c>
      <c r="F23" s="1">
        <v>2</v>
      </c>
      <c r="G23" s="1">
        <v>1</v>
      </c>
      <c r="H23" s="1">
        <v>0</v>
      </c>
      <c r="I23" s="1">
        <v>3</v>
      </c>
      <c r="J23" s="1">
        <v>2</v>
      </c>
      <c r="K23" s="1"/>
      <c r="L23" s="1" t="s">
        <v>25</v>
      </c>
      <c r="M23" s="1">
        <v>21.846725463867202</v>
      </c>
      <c r="N23" s="1">
        <v>30.2144680023193</v>
      </c>
      <c r="O23" s="1">
        <v>28.430971145629901</v>
      </c>
      <c r="P23" s="1">
        <v>8.3677425384520987</v>
      </c>
      <c r="Q23" s="1">
        <v>0.35044153845209891</v>
      </c>
      <c r="R23" s="1">
        <v>0.78434401178570068</v>
      </c>
      <c r="S23" s="4">
        <f>([1]!Tabela1[[#This Row],[B-ACT]]-[1]!Tabela1[[#This Row],[SMYD2]])*-1</f>
        <v>6.5842456817626989</v>
      </c>
    </row>
    <row r="24" spans="1:19" x14ac:dyDescent="0.35">
      <c r="A24" s="2">
        <v>89</v>
      </c>
      <c r="B24" s="1" t="s">
        <v>8</v>
      </c>
      <c r="C24" s="1">
        <v>2400</v>
      </c>
      <c r="D24" s="1" t="s">
        <v>50</v>
      </c>
      <c r="E24" s="1">
        <v>1</v>
      </c>
      <c r="F24" s="1">
        <v>2</v>
      </c>
      <c r="G24" s="1">
        <v>1</v>
      </c>
      <c r="H24" s="1">
        <v>0</v>
      </c>
      <c r="I24" s="1">
        <v>1</v>
      </c>
      <c r="J24" s="1">
        <v>1</v>
      </c>
      <c r="K24" s="1" t="s">
        <v>17</v>
      </c>
      <c r="L24" s="1"/>
      <c r="M24" s="1">
        <v>23.717788696289102</v>
      </c>
      <c r="N24" s="1">
        <v>30.121315002441399</v>
      </c>
      <c r="O24" s="1">
        <v>29.744043350219702</v>
      </c>
      <c r="P24" s="1">
        <v>6.4035263061522976</v>
      </c>
      <c r="Q24" s="1">
        <v>-1.6137746938477022</v>
      </c>
      <c r="R24" s="1">
        <v>3.0605155406173918</v>
      </c>
      <c r="S24" s="4">
        <f>([1]!Tabela1[[#This Row],[B-ACT]]-[1]!Tabela1[[#This Row],[SMYD2]])*-1</f>
        <v>6.0262546539306001</v>
      </c>
    </row>
    <row r="25" spans="1:19" x14ac:dyDescent="0.35">
      <c r="A25" s="3">
        <v>90</v>
      </c>
      <c r="B25" s="1" t="s">
        <v>8</v>
      </c>
      <c r="C25" s="1">
        <v>60000</v>
      </c>
      <c r="D25" s="1" t="s">
        <v>9</v>
      </c>
      <c r="E25" s="1">
        <v>1</v>
      </c>
      <c r="F25" s="1">
        <v>2</v>
      </c>
      <c r="G25" s="1">
        <v>1</v>
      </c>
      <c r="H25" s="1">
        <v>0</v>
      </c>
      <c r="I25" s="1">
        <v>1</v>
      </c>
      <c r="J25" s="1">
        <v>1</v>
      </c>
      <c r="K25" s="1"/>
      <c r="L25" s="1" t="s">
        <v>26</v>
      </c>
      <c r="M25" s="1">
        <v>27.1971836090088</v>
      </c>
      <c r="N25" s="1">
        <v>31.562973022460898</v>
      </c>
      <c r="O25" s="1">
        <v>33.043117523193402</v>
      </c>
      <c r="P25" s="1">
        <v>4.3657894134520987</v>
      </c>
      <c r="Q25" s="1">
        <v>-3.6515115865479011</v>
      </c>
      <c r="R25" s="1">
        <v>12.566505251531565</v>
      </c>
      <c r="S25" s="4">
        <f>([1]!Tabela1[[#This Row],[B-ACT]]-[1]!Tabela1[[#This Row],[SMYD2]])*-1</f>
        <v>5.8459339141846023</v>
      </c>
    </row>
    <row r="26" spans="1:19" x14ac:dyDescent="0.35">
      <c r="A26" s="2">
        <v>95</v>
      </c>
      <c r="B26" s="1" t="s">
        <v>8</v>
      </c>
      <c r="C26" s="1">
        <v>73000</v>
      </c>
      <c r="D26" s="1" t="s">
        <v>14</v>
      </c>
      <c r="E26" s="1">
        <v>1</v>
      </c>
      <c r="F26" s="1">
        <v>2</v>
      </c>
      <c r="G26" s="1">
        <v>1</v>
      </c>
      <c r="H26" s="1">
        <v>0</v>
      </c>
      <c r="I26" s="1">
        <v>1</v>
      </c>
      <c r="J26" s="1">
        <v>1</v>
      </c>
      <c r="K26" s="1" t="s">
        <v>17</v>
      </c>
      <c r="L26" s="1"/>
      <c r="M26" s="1">
        <v>21.320764541626001</v>
      </c>
      <c r="N26" s="1">
        <v>27.7915439605713</v>
      </c>
      <c r="O26" s="1">
        <v>25.703964233398398</v>
      </c>
      <c r="P26" s="1">
        <v>6.4707794189452983</v>
      </c>
      <c r="Q26" s="1">
        <v>-1.5465215810547015</v>
      </c>
      <c r="R26" s="1">
        <v>2.9211199100298328</v>
      </c>
      <c r="S26" s="4">
        <f>([1]!Tabela1[[#This Row],[B-ACT]]-[1]!Tabela1[[#This Row],[SMYD2]])*-1</f>
        <v>4.383199691772397</v>
      </c>
    </row>
    <row r="27" spans="1:19" x14ac:dyDescent="0.35">
      <c r="A27" s="2">
        <v>96</v>
      </c>
      <c r="B27" s="1" t="s">
        <v>8</v>
      </c>
      <c r="C27" s="1">
        <v>800000</v>
      </c>
      <c r="D27" s="1" t="s">
        <v>14</v>
      </c>
      <c r="E27" s="1">
        <v>1</v>
      </c>
      <c r="F27" s="1">
        <v>1</v>
      </c>
      <c r="G27" s="1">
        <v>0</v>
      </c>
      <c r="H27" s="1">
        <v>4</v>
      </c>
      <c r="I27" s="1">
        <v>2</v>
      </c>
      <c r="J27" s="1">
        <v>2</v>
      </c>
      <c r="K27" s="1"/>
      <c r="L27" s="1" t="s">
        <v>27</v>
      </c>
      <c r="M27" s="1">
        <v>22.464460372924801</v>
      </c>
      <c r="N27" s="1">
        <v>32.990570068359403</v>
      </c>
      <c r="O27" s="1">
        <v>29.48583984375</v>
      </c>
      <c r="P27" s="1">
        <v>10.526109695434602</v>
      </c>
      <c r="Q27" s="1">
        <v>2.5088086954346025</v>
      </c>
      <c r="R27" s="1">
        <v>0.17570063427538926</v>
      </c>
      <c r="S27" s="4">
        <f>([1]!Tabela1[[#This Row],[B-ACT]]-[1]!Tabela1[[#This Row],[SMYD2]])*-1</f>
        <v>7.0213794708251989</v>
      </c>
    </row>
    <row r="28" spans="1:19" x14ac:dyDescent="0.35">
      <c r="A28" s="2">
        <v>98</v>
      </c>
      <c r="B28" s="1" t="s">
        <v>8</v>
      </c>
      <c r="C28" s="1">
        <v>43900</v>
      </c>
      <c r="D28" s="1" t="s">
        <v>14</v>
      </c>
      <c r="E28" s="1">
        <v>1</v>
      </c>
      <c r="F28" s="1">
        <v>2</v>
      </c>
      <c r="G28" s="1">
        <v>1</v>
      </c>
      <c r="H28" s="1">
        <v>1</v>
      </c>
      <c r="I28" s="1">
        <v>1</v>
      </c>
      <c r="J28" s="1">
        <v>1</v>
      </c>
      <c r="K28" s="1" t="s">
        <v>17</v>
      </c>
      <c r="L28" s="1"/>
      <c r="M28" s="1">
        <v>21.954696655273398</v>
      </c>
      <c r="N28" s="1">
        <v>28.4541015625</v>
      </c>
      <c r="O28" s="1">
        <v>28.769136428833001</v>
      </c>
      <c r="P28" s="1">
        <v>6.4994049072266016</v>
      </c>
      <c r="Q28" s="1">
        <v>-1.5178960927733982</v>
      </c>
      <c r="R28" s="1">
        <v>2.8637312204575642</v>
      </c>
      <c r="S28" s="4">
        <f>([1]!Tabela1[[#This Row],[B-ACT]]-[1]!Tabela1[[#This Row],[SMYD2]])*-1</f>
        <v>6.8144397735596023</v>
      </c>
    </row>
    <row r="29" spans="1:19" x14ac:dyDescent="0.35">
      <c r="A29" s="2">
        <v>100</v>
      </c>
      <c r="B29" s="1" t="s">
        <v>8</v>
      </c>
      <c r="C29" s="1">
        <v>25000</v>
      </c>
      <c r="D29" s="1" t="s">
        <v>14</v>
      </c>
      <c r="E29" s="1">
        <v>1</v>
      </c>
      <c r="F29" s="1">
        <v>2</v>
      </c>
      <c r="G29" s="1">
        <v>1</v>
      </c>
      <c r="H29" s="1">
        <v>0</v>
      </c>
      <c r="I29" s="1">
        <v>1</v>
      </c>
      <c r="J29" s="1">
        <v>1</v>
      </c>
      <c r="K29" s="1" t="s">
        <v>17</v>
      </c>
      <c r="L29" s="1"/>
      <c r="M29" s="1">
        <v>23.0444240570068</v>
      </c>
      <c r="N29" s="1">
        <v>30.23219871521</v>
      </c>
      <c r="O29" s="1">
        <v>29.979179382324201</v>
      </c>
      <c r="P29" s="1">
        <v>7.1877746582031996</v>
      </c>
      <c r="Q29" s="1">
        <v>-0.82952634179680018</v>
      </c>
      <c r="R29" s="1">
        <v>1.7771018176318782</v>
      </c>
      <c r="S29" s="4">
        <f>([1]!Tabela1[[#This Row],[B-ACT]]-[1]!Tabela1[[#This Row],[SMYD2]])*-1</f>
        <v>6.9347553253174006</v>
      </c>
    </row>
    <row r="30" spans="1:19" x14ac:dyDescent="0.35">
      <c r="A30" s="2">
        <v>103</v>
      </c>
      <c r="B30" s="1" t="s">
        <v>8</v>
      </c>
      <c r="C30" s="1">
        <v>28200</v>
      </c>
      <c r="D30" s="1" t="s">
        <v>9</v>
      </c>
      <c r="E30" s="1">
        <v>1</v>
      </c>
      <c r="F30" s="1">
        <v>2</v>
      </c>
      <c r="G30" s="1">
        <v>1</v>
      </c>
      <c r="H30" s="1">
        <v>0</v>
      </c>
      <c r="I30" s="1">
        <v>2</v>
      </c>
      <c r="J30" s="1">
        <v>1</v>
      </c>
      <c r="K30" s="1" t="s">
        <v>17</v>
      </c>
      <c r="L30" s="1"/>
      <c r="M30" s="1">
        <v>22.5991916656494</v>
      </c>
      <c r="N30" s="1">
        <v>28.871162414550799</v>
      </c>
      <c r="O30" s="1">
        <v>28.287622451782202</v>
      </c>
      <c r="P30" s="1">
        <v>6.2719707489013992</v>
      </c>
      <c r="Q30" s="1">
        <v>-1.7453302510986006</v>
      </c>
      <c r="R30" s="1">
        <v>3.3527159298161604</v>
      </c>
      <c r="S30" s="4">
        <f>([1]!Tabela1[[#This Row],[B-ACT]]-[1]!Tabela1[[#This Row],[SMYD2]])*-1</f>
        <v>5.6884307861328018</v>
      </c>
    </row>
    <row r="31" spans="1:19" x14ac:dyDescent="0.35">
      <c r="A31" s="2">
        <v>104</v>
      </c>
      <c r="B31" s="1" t="s">
        <v>8</v>
      </c>
      <c r="C31" s="1">
        <v>58000</v>
      </c>
      <c r="D31" s="1" t="s">
        <v>9</v>
      </c>
      <c r="E31" s="1">
        <v>1</v>
      </c>
      <c r="F31" s="1">
        <v>2</v>
      </c>
      <c r="G31" s="1">
        <v>1</v>
      </c>
      <c r="H31" s="1">
        <v>2</v>
      </c>
      <c r="I31" s="1">
        <v>1</v>
      </c>
      <c r="J31" s="1">
        <v>1</v>
      </c>
      <c r="K31" s="1" t="s">
        <v>17</v>
      </c>
      <c r="L31" s="1"/>
      <c r="M31" s="1">
        <v>22.4893703460693</v>
      </c>
      <c r="N31" s="1">
        <v>31.542854309081999</v>
      </c>
      <c r="O31" s="1">
        <v>28.07493019104</v>
      </c>
      <c r="P31" s="1">
        <v>9.0534839630126989</v>
      </c>
      <c r="Q31" s="1">
        <v>1.0361829630126991</v>
      </c>
      <c r="R31" s="1">
        <v>0.48761588725104743</v>
      </c>
      <c r="S31" s="4">
        <f>([1]!Tabela1[[#This Row],[B-ACT]]-[1]!Tabela1[[#This Row],[SMYD2]])*-1</f>
        <v>5.5855598449706996</v>
      </c>
    </row>
    <row r="32" spans="1:19" x14ac:dyDescent="0.35">
      <c r="A32" s="3">
        <v>105</v>
      </c>
      <c r="B32" s="1" t="s">
        <v>12</v>
      </c>
      <c r="C32" s="1">
        <v>1160</v>
      </c>
      <c r="D32" s="1" t="s">
        <v>28</v>
      </c>
      <c r="E32" s="1">
        <v>2</v>
      </c>
      <c r="F32" s="1"/>
      <c r="G32" s="1">
        <v>1</v>
      </c>
      <c r="H32" s="1">
        <v>0</v>
      </c>
      <c r="I32" s="1">
        <v>2</v>
      </c>
      <c r="J32" s="1">
        <v>1</v>
      </c>
      <c r="K32" s="1"/>
      <c r="L32" s="1" t="s">
        <v>29</v>
      </c>
      <c r="M32" s="1">
        <v>27.339187622070298</v>
      </c>
      <c r="N32" s="1">
        <v>31.4791965484619</v>
      </c>
      <c r="O32" s="1">
        <v>31.493036270141602</v>
      </c>
      <c r="P32" s="1">
        <v>4.1400089263916016</v>
      </c>
      <c r="Q32" s="1">
        <v>-3.8772920736083982</v>
      </c>
      <c r="R32" s="1">
        <v>14.695393378044988</v>
      </c>
      <c r="S32" s="4">
        <f>([1]!Tabela1[[#This Row],[B-ACT]]-[1]!Tabela1[[#This Row],[SMYD2]])*-1</f>
        <v>4.1538486480713033</v>
      </c>
    </row>
    <row r="33" spans="1:19" x14ac:dyDescent="0.35">
      <c r="A33" s="2">
        <v>108</v>
      </c>
      <c r="B33" s="1" t="s">
        <v>8</v>
      </c>
      <c r="C33" s="1">
        <v>114000</v>
      </c>
      <c r="D33" s="1" t="s">
        <v>9</v>
      </c>
      <c r="E33" s="1">
        <v>1</v>
      </c>
      <c r="F33" s="1">
        <v>2</v>
      </c>
      <c r="G33" s="1">
        <v>1</v>
      </c>
      <c r="H33" s="1">
        <v>1</v>
      </c>
      <c r="I33" s="1">
        <v>1</v>
      </c>
      <c r="J33" s="1">
        <v>1</v>
      </c>
      <c r="K33" s="1" t="s">
        <v>17</v>
      </c>
      <c r="L33" s="1"/>
      <c r="M33" s="1">
        <v>21.8624172210693</v>
      </c>
      <c r="N33" s="1">
        <v>29.3548374176025</v>
      </c>
      <c r="O33" s="1">
        <v>27.629341125488299</v>
      </c>
      <c r="P33" s="1">
        <v>7.4924201965331996</v>
      </c>
      <c r="Q33" s="1">
        <v>-0.52488080346680022</v>
      </c>
      <c r="R33" s="1">
        <v>1.4388146991633843</v>
      </c>
      <c r="S33" s="4">
        <f>([1]!Tabela1[[#This Row],[B-ACT]]-[1]!Tabela1[[#This Row],[SMYD2]])*-1</f>
        <v>5.7669239044189986</v>
      </c>
    </row>
    <row r="34" spans="1:19" x14ac:dyDescent="0.35">
      <c r="A34" s="3">
        <v>110</v>
      </c>
      <c r="B34" s="1" t="s">
        <v>8</v>
      </c>
      <c r="C34" s="1"/>
      <c r="D34" s="1" t="s">
        <v>14</v>
      </c>
      <c r="E34" s="1">
        <v>1</v>
      </c>
      <c r="F34" s="1">
        <v>2</v>
      </c>
      <c r="G34" s="1">
        <v>1</v>
      </c>
      <c r="H34" s="1">
        <v>0</v>
      </c>
      <c r="I34" s="1">
        <v>1</v>
      </c>
      <c r="J34" s="1">
        <v>1</v>
      </c>
      <c r="K34" s="1" t="s">
        <v>17</v>
      </c>
      <c r="L34" s="1"/>
      <c r="M34" s="1">
        <v>24.4264221191406</v>
      </c>
      <c r="N34" s="1">
        <v>24.4923095703125</v>
      </c>
      <c r="O34" s="1">
        <v>24.148248672485298</v>
      </c>
      <c r="P34" s="1">
        <v>6.5887451171899869E-2</v>
      </c>
      <c r="Q34" s="1">
        <v>-7.9514135488280999</v>
      </c>
      <c r="R34" s="1">
        <v>247.52210294172204</v>
      </c>
      <c r="S34" s="4">
        <f>([1]!Tabela1[[#This Row],[B-ACT]]-[1]!Tabela1[[#This Row],[SMYD2]])*-1</f>
        <v>-0.27817344665530186</v>
      </c>
    </row>
    <row r="35" spans="1:19" x14ac:dyDescent="0.35">
      <c r="A35" s="2">
        <v>114</v>
      </c>
      <c r="B35" s="1" t="s">
        <v>8</v>
      </c>
      <c r="C35" s="1">
        <v>14000</v>
      </c>
      <c r="D35" s="1" t="s">
        <v>30</v>
      </c>
      <c r="E35" s="1">
        <v>1</v>
      </c>
      <c r="F35" s="1">
        <v>2</v>
      </c>
      <c r="G35" s="1">
        <v>1</v>
      </c>
      <c r="H35" s="1">
        <v>0</v>
      </c>
      <c r="I35" s="1">
        <v>3</v>
      </c>
      <c r="J35" s="1">
        <v>1</v>
      </c>
      <c r="K35" s="1" t="s">
        <v>17</v>
      </c>
      <c r="L35" s="1"/>
      <c r="M35" s="1">
        <v>23.002214431762699</v>
      </c>
      <c r="N35" s="1">
        <v>28.176633834838899</v>
      </c>
      <c r="O35" s="1">
        <v>27.942398071289102</v>
      </c>
      <c r="P35" s="1">
        <v>5.1744194030762003</v>
      </c>
      <c r="Q35" s="1">
        <v>-2.8428815969237995</v>
      </c>
      <c r="R35" s="1">
        <v>7.1745164351278294</v>
      </c>
      <c r="S35" s="4">
        <f>([1]!Tabela1[[#This Row],[B-ACT]]-[1]!Tabela1[[#This Row],[SMYD2]])*-1</f>
        <v>4.9401836395264027</v>
      </c>
    </row>
    <row r="36" spans="1:19" x14ac:dyDescent="0.35">
      <c r="A36" s="2">
        <v>119</v>
      </c>
      <c r="B36" s="1" t="s">
        <v>8</v>
      </c>
      <c r="C36" s="1">
        <v>5810</v>
      </c>
      <c r="D36" s="1" t="s">
        <v>9</v>
      </c>
      <c r="E36" s="1">
        <v>1</v>
      </c>
      <c r="F36" s="1">
        <v>2</v>
      </c>
      <c r="G36" s="1">
        <v>1</v>
      </c>
      <c r="H36" s="1">
        <v>0</v>
      </c>
      <c r="I36" s="1">
        <v>1</v>
      </c>
      <c r="J36" s="1">
        <v>1</v>
      </c>
      <c r="K36" s="1" t="s">
        <v>17</v>
      </c>
      <c r="L36" s="1"/>
      <c r="M36" s="1">
        <v>21.509485244751001</v>
      </c>
      <c r="N36" s="1">
        <v>29.787641525268601</v>
      </c>
      <c r="O36" s="1">
        <v>26.354436874389599</v>
      </c>
      <c r="P36" s="1">
        <v>8.2781562805175994</v>
      </c>
      <c r="Q36" s="1">
        <v>0.26085528051759965</v>
      </c>
      <c r="R36" s="1">
        <v>0.83459299656672492</v>
      </c>
      <c r="S36" s="4">
        <f>([1]!Tabela1[[#This Row],[B-ACT]]-[1]!Tabela1[[#This Row],[SMYD2]])*-1</f>
        <v>4.8449516296385973</v>
      </c>
    </row>
    <row r="37" spans="1:19" x14ac:dyDescent="0.35">
      <c r="A37" s="2">
        <v>123</v>
      </c>
      <c r="B37" s="1" t="s">
        <v>8</v>
      </c>
      <c r="C37" s="1">
        <v>12200</v>
      </c>
      <c r="D37" s="1" t="s">
        <v>14</v>
      </c>
      <c r="E37" s="1">
        <v>1</v>
      </c>
      <c r="F37" s="1">
        <v>2</v>
      </c>
      <c r="G37" s="1">
        <v>1</v>
      </c>
      <c r="H37" s="1">
        <v>0</v>
      </c>
      <c r="I37" s="1">
        <v>2</v>
      </c>
      <c r="J37" s="1">
        <v>1</v>
      </c>
      <c r="K37" s="1" t="s">
        <v>17</v>
      </c>
      <c r="L37" s="1"/>
      <c r="M37" s="1">
        <v>23.478256225585898</v>
      </c>
      <c r="N37" s="1">
        <v>31.001897811889599</v>
      </c>
      <c r="O37" s="1">
        <v>28.436243057251001</v>
      </c>
      <c r="P37" s="1">
        <v>7.5236415863037003</v>
      </c>
      <c r="Q37" s="1">
        <v>-0.49365941369629951</v>
      </c>
      <c r="R37" s="1">
        <v>1.4080117892680137</v>
      </c>
      <c r="S37" s="4">
        <f>([1]!Tabela1[[#This Row],[B-ACT]]-[1]!Tabela1[[#This Row],[SMYD2]])*-1</f>
        <v>4.957986831665103</v>
      </c>
    </row>
    <row r="38" spans="1:19" x14ac:dyDescent="0.35">
      <c r="A38" s="2">
        <v>126</v>
      </c>
      <c r="B38" s="1" t="s">
        <v>8</v>
      </c>
      <c r="C38" s="1">
        <v>18200</v>
      </c>
      <c r="D38" s="1" t="s">
        <v>14</v>
      </c>
      <c r="E38" s="1">
        <v>1</v>
      </c>
      <c r="F38" s="1">
        <v>2</v>
      </c>
      <c r="G38" s="1">
        <v>1</v>
      </c>
      <c r="H38" s="1">
        <v>1</v>
      </c>
      <c r="I38" s="1">
        <v>3</v>
      </c>
      <c r="J38" s="1">
        <v>1</v>
      </c>
      <c r="K38" s="1" t="s">
        <v>17</v>
      </c>
      <c r="L38" s="1"/>
      <c r="M38" s="1">
        <v>23.083177566528299</v>
      </c>
      <c r="N38" s="1">
        <v>28.3338718414307</v>
      </c>
      <c r="O38" s="1">
        <v>29.291109085083001</v>
      </c>
      <c r="P38" s="1">
        <v>5.2506942749024006</v>
      </c>
      <c r="Q38" s="1">
        <v>-2.7666067250975992</v>
      </c>
      <c r="R38" s="1">
        <v>6.8050545430840197</v>
      </c>
      <c r="S38" s="4">
        <f>([1]!Tabela1[[#This Row],[B-ACT]]-[1]!Tabela1[[#This Row],[SMYD2]])*-1</f>
        <v>6.2079315185547017</v>
      </c>
    </row>
    <row r="39" spans="1:19" x14ac:dyDescent="0.35">
      <c r="A39" s="2">
        <v>127</v>
      </c>
      <c r="B39" s="1" t="s">
        <v>8</v>
      </c>
      <c r="C39" s="1">
        <v>5890</v>
      </c>
      <c r="D39" s="1" t="s">
        <v>14</v>
      </c>
      <c r="E39" s="1">
        <v>1</v>
      </c>
      <c r="F39" s="1">
        <v>2</v>
      </c>
      <c r="G39" s="1">
        <v>1</v>
      </c>
      <c r="H39" s="1">
        <v>1</v>
      </c>
      <c r="I39" s="1">
        <v>1</v>
      </c>
      <c r="J39" s="1">
        <v>1</v>
      </c>
      <c r="K39" s="1" t="s">
        <v>17</v>
      </c>
      <c r="L39" s="1"/>
      <c r="M39" s="1">
        <v>22.543634414672798</v>
      </c>
      <c r="N39" s="1">
        <v>28.3637371063232</v>
      </c>
      <c r="O39" s="1">
        <v>29.198593139648398</v>
      </c>
      <c r="P39" s="1">
        <v>5.8201026916504013</v>
      </c>
      <c r="Q39" s="1">
        <v>-2.1971983083495985</v>
      </c>
      <c r="R39" s="1">
        <v>4.5858790601892281</v>
      </c>
      <c r="S39" s="4">
        <f>([1]!Tabela1[[#This Row],[B-ACT]]-[1]!Tabela1[[#This Row],[SMYD2]])*-1</f>
        <v>6.6549587249756001</v>
      </c>
    </row>
    <row r="40" spans="1:19" x14ac:dyDescent="0.35">
      <c r="A40" s="2">
        <v>128</v>
      </c>
      <c r="B40" s="1" t="s">
        <v>8</v>
      </c>
      <c r="C40" s="1">
        <v>3390</v>
      </c>
      <c r="D40" s="1" t="s">
        <v>14</v>
      </c>
      <c r="E40" s="1">
        <v>1</v>
      </c>
      <c r="F40" s="1">
        <v>2</v>
      </c>
      <c r="G40" s="1">
        <v>1</v>
      </c>
      <c r="H40" s="1">
        <v>1</v>
      </c>
      <c r="I40" s="1">
        <v>1</v>
      </c>
      <c r="J40" s="1">
        <v>1</v>
      </c>
      <c r="K40" s="1" t="s">
        <v>17</v>
      </c>
      <c r="L40" s="1"/>
      <c r="M40" s="1">
        <v>21.917333602905298</v>
      </c>
      <c r="N40" s="1">
        <v>30.732141494751001</v>
      </c>
      <c r="O40" s="1">
        <v>28.664571762085</v>
      </c>
      <c r="P40" s="1">
        <v>8.8148078918457031</v>
      </c>
      <c r="Q40" s="1">
        <v>0.79750689184570334</v>
      </c>
      <c r="R40" s="1">
        <v>0.57534256316181687</v>
      </c>
      <c r="S40" s="4">
        <f>([1]!Tabela1[[#This Row],[B-ACT]]-[1]!Tabela1[[#This Row],[SMYD2]])*-1</f>
        <v>6.7472381591797017</v>
      </c>
    </row>
    <row r="41" spans="1:19" x14ac:dyDescent="0.35">
      <c r="A41" s="3">
        <v>136</v>
      </c>
      <c r="B41" s="1" t="s">
        <v>8</v>
      </c>
      <c r="C41" s="1"/>
      <c r="D41" s="1" t="s">
        <v>9</v>
      </c>
      <c r="E41" s="1">
        <v>1</v>
      </c>
      <c r="F41" s="1">
        <v>2</v>
      </c>
      <c r="G41" s="1">
        <v>1</v>
      </c>
      <c r="H41" s="1">
        <v>0</v>
      </c>
      <c r="I41" s="1">
        <v>2</v>
      </c>
      <c r="J41" s="1">
        <v>1</v>
      </c>
      <c r="K41" s="1"/>
      <c r="L41" s="1" t="s">
        <v>31</v>
      </c>
      <c r="M41" s="1">
        <v>26.7300128936768</v>
      </c>
      <c r="N41" s="1">
        <v>29.5135822296143</v>
      </c>
      <c r="O41" s="1">
        <v>30.868087768554702</v>
      </c>
      <c r="P41" s="1">
        <v>2.7835693359375</v>
      </c>
      <c r="Q41" s="1">
        <v>-5.2337316640624998</v>
      </c>
      <c r="R41" s="1">
        <v>37.627920704436576</v>
      </c>
      <c r="S41" s="4">
        <f>([1]!Tabela1[[#This Row],[B-ACT]]-[1]!Tabela1[[#This Row],[SMYD2]])*-1</f>
        <v>4.1380748748779013</v>
      </c>
    </row>
    <row r="42" spans="1:19" x14ac:dyDescent="0.35">
      <c r="A42" s="2">
        <v>144</v>
      </c>
      <c r="B42" s="1" t="s">
        <v>8</v>
      </c>
      <c r="C42" s="1">
        <v>11200</v>
      </c>
      <c r="D42" s="1" t="s">
        <v>14</v>
      </c>
      <c r="E42" s="1">
        <v>1</v>
      </c>
      <c r="F42" s="1">
        <v>2</v>
      </c>
      <c r="G42" s="1">
        <v>1</v>
      </c>
      <c r="H42" s="1">
        <v>0</v>
      </c>
      <c r="I42" s="1">
        <v>1</v>
      </c>
      <c r="J42" s="1">
        <v>1</v>
      </c>
      <c r="K42" s="1" t="s">
        <v>17</v>
      </c>
      <c r="L42" s="1"/>
      <c r="M42" s="1">
        <v>21.373338699340799</v>
      </c>
      <c r="N42" s="1">
        <v>27.4247722625732</v>
      </c>
      <c r="O42" s="1">
        <v>30.091459274291999</v>
      </c>
      <c r="P42" s="1">
        <v>6.0514335632324006</v>
      </c>
      <c r="Q42" s="1">
        <v>-1.9658674367675992</v>
      </c>
      <c r="R42" s="1">
        <v>3.9064751496426435</v>
      </c>
      <c r="S42" s="4">
        <f>([1]!Tabela1[[#This Row],[B-ACT]]-[1]!Tabela1[[#This Row],[SMYD2]])*-1</f>
        <v>8.7181205749512003</v>
      </c>
    </row>
    <row r="43" spans="1:19" x14ac:dyDescent="0.35">
      <c r="A43" s="2">
        <v>146</v>
      </c>
      <c r="B43" s="1" t="s">
        <v>8</v>
      </c>
      <c r="C43" s="1">
        <v>18700</v>
      </c>
      <c r="D43" s="1" t="s">
        <v>14</v>
      </c>
      <c r="E43" s="1">
        <v>1</v>
      </c>
      <c r="F43" s="1">
        <v>2</v>
      </c>
      <c r="G43" s="1">
        <v>1</v>
      </c>
      <c r="H43" s="1">
        <v>0</v>
      </c>
      <c r="I43" s="1">
        <v>1</v>
      </c>
      <c r="J43" s="1">
        <v>1</v>
      </c>
      <c r="K43" s="1" t="s">
        <v>17</v>
      </c>
      <c r="L43" s="1"/>
      <c r="M43" s="1">
        <v>24.689771652221701</v>
      </c>
      <c r="N43" s="1">
        <v>28.2639255523682</v>
      </c>
      <c r="O43" s="1">
        <v>30.781469345092798</v>
      </c>
      <c r="P43" s="1">
        <v>3.5741539001464986</v>
      </c>
      <c r="Q43" s="1">
        <v>-4.4431470998535012</v>
      </c>
      <c r="R43" s="1">
        <v>21.753069740642811</v>
      </c>
      <c r="S43" s="4">
        <f>([1]!Tabela1[[#This Row],[B-ACT]]-[1]!Tabela1[[#This Row],[SMYD2]])*-1</f>
        <v>6.0916976928710973</v>
      </c>
    </row>
    <row r="44" spans="1:19" x14ac:dyDescent="0.35">
      <c r="A44" s="3">
        <v>147</v>
      </c>
      <c r="B44" s="1" t="s">
        <v>8</v>
      </c>
      <c r="C44" s="1"/>
      <c r="D44" s="1" t="s">
        <v>14</v>
      </c>
      <c r="E44" s="1">
        <v>1</v>
      </c>
      <c r="F44" s="1">
        <v>2</v>
      </c>
      <c r="G44" s="1">
        <v>1</v>
      </c>
      <c r="H44" s="1">
        <v>0</v>
      </c>
      <c r="I44" s="1">
        <v>2</v>
      </c>
      <c r="J44" s="1">
        <v>2</v>
      </c>
      <c r="K44" s="1"/>
      <c r="L44" s="1" t="s">
        <v>32</v>
      </c>
      <c r="M44" s="1">
        <v>27.286191940307599</v>
      </c>
      <c r="N44" s="1">
        <v>29.217554092407202</v>
      </c>
      <c r="O44" s="1">
        <v>31.8771457672119</v>
      </c>
      <c r="P44" s="1">
        <v>1.9313621520996023</v>
      </c>
      <c r="Q44" s="1">
        <v>-6.0859388479003975</v>
      </c>
      <c r="R44" s="1">
        <v>67.928206011354973</v>
      </c>
      <c r="S44" s="4">
        <f>([1]!Tabela1[[#This Row],[B-ACT]]-[1]!Tabela1[[#This Row],[SMYD2]])*-1</f>
        <v>4.5909538269043004</v>
      </c>
    </row>
    <row r="45" spans="1:19" x14ac:dyDescent="0.35">
      <c r="A45" s="2">
        <v>149</v>
      </c>
      <c r="B45" s="1" t="s">
        <v>8</v>
      </c>
      <c r="C45" s="1">
        <v>6470</v>
      </c>
      <c r="D45" s="1" t="s">
        <v>50</v>
      </c>
      <c r="E45" s="1">
        <v>1</v>
      </c>
      <c r="F45" s="1">
        <v>2</v>
      </c>
      <c r="G45" s="1">
        <v>1</v>
      </c>
      <c r="H45" s="1">
        <v>0</v>
      </c>
      <c r="I45" s="1">
        <v>3</v>
      </c>
      <c r="J45" s="1">
        <v>1</v>
      </c>
      <c r="K45" s="1" t="s">
        <v>17</v>
      </c>
      <c r="L45" s="1"/>
      <c r="M45" s="1">
        <v>24.9346218109131</v>
      </c>
      <c r="N45" s="1">
        <v>29.9692993164062</v>
      </c>
      <c r="O45" s="1">
        <v>32.413154602050803</v>
      </c>
      <c r="P45" s="1">
        <v>5.0346775054931001</v>
      </c>
      <c r="Q45" s="1">
        <v>-2.9826234945068997</v>
      </c>
      <c r="R45" s="1">
        <v>7.9042221485491151</v>
      </c>
      <c r="S45" s="4">
        <f>([1]!Tabela1[[#This Row],[B-ACT]]-[1]!Tabela1[[#This Row],[SMYD2]])*-1</f>
        <v>7.4785327911377024</v>
      </c>
    </row>
    <row r="46" spans="1:19" x14ac:dyDescent="0.35">
      <c r="A46" s="2">
        <v>151</v>
      </c>
      <c r="B46" s="1" t="s">
        <v>8</v>
      </c>
      <c r="C46" s="1">
        <v>5040</v>
      </c>
      <c r="D46" s="1" t="s">
        <v>14</v>
      </c>
      <c r="E46" s="1">
        <v>1</v>
      </c>
      <c r="F46" s="1">
        <v>2</v>
      </c>
      <c r="G46" s="1">
        <v>1</v>
      </c>
      <c r="H46" s="1">
        <v>0</v>
      </c>
      <c r="I46" s="1">
        <v>1</v>
      </c>
      <c r="J46" s="1">
        <v>1</v>
      </c>
      <c r="K46" s="1" t="s">
        <v>17</v>
      </c>
      <c r="L46" s="1"/>
      <c r="M46" s="1">
        <v>21.5196933746338</v>
      </c>
      <c r="N46" s="1">
        <v>27.728673934936499</v>
      </c>
      <c r="O46" s="1">
        <v>30.029096603393601</v>
      </c>
      <c r="P46" s="1">
        <v>6.2089805603026988</v>
      </c>
      <c r="Q46" s="1">
        <v>-1.8083204396973009</v>
      </c>
      <c r="R46" s="1">
        <v>3.502343144386427</v>
      </c>
      <c r="S46" s="4">
        <f>([1]!Tabela1[[#This Row],[B-ACT]]-[1]!Tabela1[[#This Row],[SMYD2]])*-1</f>
        <v>8.5094032287598012</v>
      </c>
    </row>
    <row r="47" spans="1:19" x14ac:dyDescent="0.35">
      <c r="A47" s="2">
        <v>156</v>
      </c>
      <c r="B47" s="1" t="s">
        <v>8</v>
      </c>
      <c r="C47" s="1">
        <v>40800</v>
      </c>
      <c r="D47" s="1" t="s">
        <v>9</v>
      </c>
      <c r="E47" s="1">
        <v>1</v>
      </c>
      <c r="F47" s="1">
        <v>2</v>
      </c>
      <c r="G47" s="1">
        <v>1</v>
      </c>
      <c r="H47" s="1">
        <v>0</v>
      </c>
      <c r="I47" s="1">
        <v>1</v>
      </c>
      <c r="J47" s="1">
        <v>1</v>
      </c>
      <c r="K47" s="1" t="s">
        <v>17</v>
      </c>
      <c r="L47" s="1"/>
      <c r="M47" s="1">
        <v>24.291841506958001</v>
      </c>
      <c r="N47" s="1">
        <v>28.599960327148398</v>
      </c>
      <c r="O47" s="1">
        <v>30.188255310058601</v>
      </c>
      <c r="P47" s="1">
        <v>4.3081188201903977</v>
      </c>
      <c r="Q47" s="1">
        <v>-3.7091821798096021</v>
      </c>
      <c r="R47" s="1">
        <v>13.079016736045626</v>
      </c>
      <c r="S47" s="4">
        <f>([1]!Tabela1[[#This Row],[B-ACT]]-[1]!Tabela1[[#This Row],[SMYD2]])*-1</f>
        <v>5.8964138031006001</v>
      </c>
    </row>
    <row r="48" spans="1:19" x14ac:dyDescent="0.35">
      <c r="A48" s="2">
        <v>160</v>
      </c>
      <c r="B48" s="1" t="s">
        <v>8</v>
      </c>
      <c r="C48" s="1">
        <v>3060</v>
      </c>
      <c r="D48" s="1" t="s">
        <v>14</v>
      </c>
      <c r="E48" s="1">
        <v>1</v>
      </c>
      <c r="F48" s="1">
        <v>2</v>
      </c>
      <c r="G48" s="1">
        <v>1</v>
      </c>
      <c r="H48" s="1">
        <v>1</v>
      </c>
      <c r="I48" s="1">
        <v>1</v>
      </c>
      <c r="J48" s="1">
        <v>1</v>
      </c>
      <c r="K48" s="1" t="s">
        <v>17</v>
      </c>
      <c r="L48" s="1"/>
      <c r="M48" s="1">
        <v>22.730962753295898</v>
      </c>
      <c r="N48" s="1">
        <v>31.355545043945298</v>
      </c>
      <c r="O48" s="1">
        <v>32.426959991455099</v>
      </c>
      <c r="P48" s="1">
        <v>8.6245822906493999</v>
      </c>
      <c r="Q48" s="1">
        <v>0.60728129064940006</v>
      </c>
      <c r="R48" s="1">
        <v>0.65643256175657194</v>
      </c>
      <c r="S48" s="4">
        <f>([1]!Tabela1[[#This Row],[B-ACT]]-[1]!Tabela1[[#This Row],[SMYD2]])*-1</f>
        <v>9.695997238159201</v>
      </c>
    </row>
    <row r="49" spans="1:19" x14ac:dyDescent="0.35">
      <c r="A49" s="2">
        <v>168</v>
      </c>
      <c r="B49" s="1" t="s">
        <v>12</v>
      </c>
      <c r="C49" s="1">
        <v>500000</v>
      </c>
      <c r="D49" s="1" t="s">
        <v>14</v>
      </c>
      <c r="E49" s="1">
        <v>2</v>
      </c>
      <c r="F49" s="1"/>
      <c r="G49" s="1">
        <v>1</v>
      </c>
      <c r="H49" s="1">
        <v>0</v>
      </c>
      <c r="I49" s="1">
        <v>1</v>
      </c>
      <c r="J49" s="1">
        <v>1</v>
      </c>
      <c r="K49" s="1" t="s">
        <v>17</v>
      </c>
      <c r="L49" s="1"/>
      <c r="M49" s="1">
        <v>20.540958404541001</v>
      </c>
      <c r="N49" s="1">
        <v>28.966760635376001</v>
      </c>
      <c r="O49" s="1">
        <v>27.2662563323975</v>
      </c>
      <c r="P49" s="1">
        <v>8.425802230835</v>
      </c>
      <c r="Q49" s="1">
        <v>0.40850123083500023</v>
      </c>
      <c r="R49" s="1">
        <v>0.75340565603284038</v>
      </c>
      <c r="S49" s="4">
        <f>([1]!Tabela1[[#This Row],[B-ACT]]-[1]!Tabela1[[#This Row],[SMYD2]])*-1</f>
        <v>6.7252979278564986</v>
      </c>
    </row>
    <row r="50" spans="1:19" x14ac:dyDescent="0.35">
      <c r="A50" s="2">
        <v>170</v>
      </c>
      <c r="B50" s="1" t="s">
        <v>8</v>
      </c>
      <c r="C50" s="1">
        <v>58000</v>
      </c>
      <c r="D50" s="1" t="s">
        <v>14</v>
      </c>
      <c r="E50" s="1">
        <v>1</v>
      </c>
      <c r="F50" s="1">
        <v>2</v>
      </c>
      <c r="G50" s="1">
        <v>1</v>
      </c>
      <c r="H50" s="1">
        <v>0</v>
      </c>
      <c r="I50" s="1">
        <v>2</v>
      </c>
      <c r="J50" s="1">
        <v>1</v>
      </c>
      <c r="K50" s="1" t="s">
        <v>17</v>
      </c>
      <c r="L50" s="1"/>
      <c r="M50" s="1">
        <v>20.7291355133057</v>
      </c>
      <c r="N50" s="1">
        <v>27.841394424438501</v>
      </c>
      <c r="O50" s="1">
        <v>29.419816970825199</v>
      </c>
      <c r="P50" s="1">
        <v>7.1122589111328018</v>
      </c>
      <c r="Q50" s="1">
        <v>-0.90504208886719795</v>
      </c>
      <c r="R50" s="1">
        <v>1.8725991248663052</v>
      </c>
      <c r="S50" s="4">
        <f>([1]!Tabela1[[#This Row],[B-ACT]]-[1]!Tabela1[[#This Row],[SMYD2]])*-1</f>
        <v>8.6906814575194993</v>
      </c>
    </row>
    <row r="51" spans="1:19" x14ac:dyDescent="0.35">
      <c r="A51" s="2">
        <v>186</v>
      </c>
      <c r="B51" s="1" t="s">
        <v>8</v>
      </c>
      <c r="C51" s="1">
        <v>15900</v>
      </c>
      <c r="D51" s="1" t="s">
        <v>14</v>
      </c>
      <c r="E51" s="1">
        <v>1</v>
      </c>
      <c r="F51" s="1">
        <v>2</v>
      </c>
      <c r="G51" s="1">
        <v>1</v>
      </c>
      <c r="H51" s="1">
        <v>0</v>
      </c>
      <c r="I51" s="1">
        <v>1</v>
      </c>
      <c r="J51" s="1">
        <v>1</v>
      </c>
      <c r="K51" s="1"/>
      <c r="L51" s="1" t="s">
        <v>33</v>
      </c>
      <c r="M51" s="1">
        <v>21.7173767089844</v>
      </c>
      <c r="N51" s="1">
        <v>27.565862655639599</v>
      </c>
      <c r="O51" s="1">
        <v>26.596807479858398</v>
      </c>
      <c r="P51" s="1">
        <v>5.8484859466551988</v>
      </c>
      <c r="Q51" s="1">
        <v>-2.168815053344801</v>
      </c>
      <c r="R51" s="1">
        <v>4.4965392231832118</v>
      </c>
      <c r="S51" s="4">
        <f>([1]!Tabela1[[#This Row],[B-ACT]]-[1]!Tabela1[[#This Row],[SMYD2]])*-1</f>
        <v>4.8794307708739986</v>
      </c>
    </row>
    <row r="52" spans="1:19" x14ac:dyDescent="0.35">
      <c r="A52" s="2">
        <v>192</v>
      </c>
      <c r="B52" s="1" t="s">
        <v>8</v>
      </c>
      <c r="C52" s="1">
        <v>34500</v>
      </c>
      <c r="D52" s="1" t="s">
        <v>34</v>
      </c>
      <c r="E52" s="1">
        <v>1</v>
      </c>
      <c r="F52" s="1">
        <v>2</v>
      </c>
      <c r="G52" s="1">
        <v>1</v>
      </c>
      <c r="H52" s="1">
        <v>0</v>
      </c>
      <c r="I52" s="1">
        <v>1</v>
      </c>
      <c r="J52" s="1">
        <v>1</v>
      </c>
      <c r="K52" s="1" t="s">
        <v>17</v>
      </c>
      <c r="L52" s="1"/>
      <c r="M52" s="1">
        <v>21.563421249389599</v>
      </c>
      <c r="N52" s="1">
        <v>25.178972244262699</v>
      </c>
      <c r="O52" s="1">
        <v>27.024835586547798</v>
      </c>
      <c r="P52" s="1">
        <v>3.6155509948731002</v>
      </c>
      <c r="Q52" s="1">
        <v>-4.4017500051268996</v>
      </c>
      <c r="R52" s="1">
        <v>21.137751355089765</v>
      </c>
      <c r="S52" s="4">
        <f>([1]!Tabela1[[#This Row],[B-ACT]]-[1]!Tabela1[[#This Row],[SMYD2]])*-1</f>
        <v>5.4614143371581996</v>
      </c>
    </row>
    <row r="53" spans="1:19" x14ac:dyDescent="0.35">
      <c r="A53" s="2">
        <v>196</v>
      </c>
      <c r="B53" s="1" t="s">
        <v>8</v>
      </c>
      <c r="C53" s="1"/>
      <c r="D53" s="1" t="s">
        <v>9</v>
      </c>
      <c r="E53" s="1">
        <v>1</v>
      </c>
      <c r="F53" s="1">
        <v>2</v>
      </c>
      <c r="G53" s="1">
        <v>1</v>
      </c>
      <c r="H53" s="1">
        <v>0</v>
      </c>
      <c r="I53" s="1">
        <v>1</v>
      </c>
      <c r="J53" s="1">
        <v>1</v>
      </c>
      <c r="K53" s="1" t="s">
        <v>17</v>
      </c>
      <c r="L53" s="1"/>
      <c r="M53" s="1">
        <v>22.6545104980468</v>
      </c>
      <c r="N53" s="1">
        <v>30.509492874145501</v>
      </c>
      <c r="O53" s="1">
        <v>30.625785827636701</v>
      </c>
      <c r="P53" s="1">
        <v>7.8549823760987003</v>
      </c>
      <c r="Q53" s="1">
        <v>-0.16231862390129947</v>
      </c>
      <c r="R53" s="1">
        <v>1.1190842271438901</v>
      </c>
      <c r="S53" s="4">
        <f>([1]!Tabela1[[#This Row],[B-ACT]]-[1]!Tabela1[[#This Row],[SMYD2]])*-1</f>
        <v>7.9712753295899006</v>
      </c>
    </row>
    <row r="54" spans="1:19" x14ac:dyDescent="0.35">
      <c r="A54" s="2">
        <v>197</v>
      </c>
      <c r="B54" s="1" t="s">
        <v>8</v>
      </c>
      <c r="C54" s="1"/>
      <c r="D54" s="1" t="s">
        <v>9</v>
      </c>
      <c r="E54" s="1">
        <v>1</v>
      </c>
      <c r="F54" s="1">
        <v>2</v>
      </c>
      <c r="G54" s="1">
        <v>1</v>
      </c>
      <c r="H54" s="1">
        <v>0</v>
      </c>
      <c r="I54" s="1">
        <v>1</v>
      </c>
      <c r="J54" s="1">
        <v>1</v>
      </c>
      <c r="K54" s="1"/>
      <c r="L54" s="1" t="s">
        <v>35</v>
      </c>
      <c r="M54" s="1">
        <v>23.7000217437744</v>
      </c>
      <c r="N54" s="1">
        <v>31.929122924804702</v>
      </c>
      <c r="O54" s="1">
        <v>30.099363327026399</v>
      </c>
      <c r="P54" s="1">
        <v>8.2291011810303019</v>
      </c>
      <c r="Q54" s="1">
        <v>0.21180018103030207</v>
      </c>
      <c r="R54" s="1">
        <v>0.86345914279943969</v>
      </c>
      <c r="S54" s="4">
        <f>([1]!Tabela1[[#This Row],[B-ACT]]-[1]!Tabela1[[#This Row],[SMYD2]])*-1</f>
        <v>6.3993415832519993</v>
      </c>
    </row>
    <row r="55" spans="1:19" x14ac:dyDescent="0.35">
      <c r="A55" s="2">
        <v>209</v>
      </c>
      <c r="B55" s="1" t="s">
        <v>8</v>
      </c>
      <c r="C55" s="1">
        <v>4990</v>
      </c>
      <c r="D55" s="1" t="s">
        <v>14</v>
      </c>
      <c r="E55" s="1">
        <v>1</v>
      </c>
      <c r="F55" s="1">
        <v>2</v>
      </c>
      <c r="G55" s="1">
        <v>1</v>
      </c>
      <c r="H55" s="1">
        <v>0</v>
      </c>
      <c r="I55" s="1">
        <v>2</v>
      </c>
      <c r="J55" s="1">
        <v>1</v>
      </c>
      <c r="K55" s="1" t="s">
        <v>17</v>
      </c>
      <c r="L55" s="1"/>
      <c r="M55" s="1">
        <v>24.691535949706999</v>
      </c>
      <c r="N55" s="1">
        <v>27.305280685424801</v>
      </c>
      <c r="O55" s="1">
        <v>26.7998352050781</v>
      </c>
      <c r="P55" s="1">
        <v>2.6137447357178019</v>
      </c>
      <c r="Q55" s="1">
        <v>-5.4035562642821979</v>
      </c>
      <c r="R55" s="1">
        <v>42.328464932560664</v>
      </c>
      <c r="S55" s="4">
        <f>([1]!Tabela1[[#This Row],[B-ACT]]-[1]!Tabela1[[#This Row],[SMYD2]])*-1</f>
        <v>2.1082992553711009</v>
      </c>
    </row>
    <row r="56" spans="1:19" x14ac:dyDescent="0.35">
      <c r="A56" s="2">
        <v>211</v>
      </c>
      <c r="B56" s="1" t="s">
        <v>8</v>
      </c>
      <c r="C56" s="1">
        <v>5610</v>
      </c>
      <c r="D56" s="1" t="s">
        <v>14</v>
      </c>
      <c r="E56" s="1">
        <v>1</v>
      </c>
      <c r="F56" s="1">
        <v>2</v>
      </c>
      <c r="G56" s="1">
        <v>1</v>
      </c>
      <c r="H56" s="1">
        <v>0</v>
      </c>
      <c r="I56" s="1">
        <v>1</v>
      </c>
      <c r="J56" s="1">
        <v>1</v>
      </c>
      <c r="K56" s="1" t="s">
        <v>17</v>
      </c>
      <c r="L56" s="1"/>
      <c r="M56" s="1">
        <v>24.3628845214844</v>
      </c>
      <c r="N56" s="1">
        <v>29.723953247070298</v>
      </c>
      <c r="O56" s="1">
        <v>27.979965209960898</v>
      </c>
      <c r="P56" s="1">
        <v>5.3610687255858984</v>
      </c>
      <c r="Q56" s="1">
        <v>-2.6562322744141014</v>
      </c>
      <c r="R56" s="1">
        <v>6.3038459281316719</v>
      </c>
      <c r="S56" s="4">
        <f>([1]!Tabela1[[#This Row],[B-ACT]]-[1]!Tabela1[[#This Row],[SMYD2]])*-1</f>
        <v>3.6170806884764986</v>
      </c>
    </row>
    <row r="57" spans="1:19" x14ac:dyDescent="0.35">
      <c r="A57" s="2">
        <v>215</v>
      </c>
      <c r="B57" s="1" t="s">
        <v>8</v>
      </c>
      <c r="C57" s="1">
        <v>136000</v>
      </c>
      <c r="D57" s="1" t="s">
        <v>14</v>
      </c>
      <c r="E57" s="1">
        <v>1</v>
      </c>
      <c r="F57" s="1">
        <v>1</v>
      </c>
      <c r="G57" s="1">
        <v>0</v>
      </c>
      <c r="H57" s="1">
        <v>0</v>
      </c>
      <c r="I57" s="1">
        <v>1</v>
      </c>
      <c r="J57" s="1">
        <v>1</v>
      </c>
      <c r="K57" s="1" t="s">
        <v>17</v>
      </c>
      <c r="L57" s="1"/>
      <c r="M57" s="1">
        <v>24.155698776245099</v>
      </c>
      <c r="N57" s="1">
        <v>27.585809707641602</v>
      </c>
      <c r="O57" s="1">
        <v>26.291704177856399</v>
      </c>
      <c r="P57" s="1">
        <v>3.4301109313965021</v>
      </c>
      <c r="Q57" s="1">
        <v>-4.5871900686034977</v>
      </c>
      <c r="R57" s="1">
        <v>24.037085400693943</v>
      </c>
      <c r="S57" s="4">
        <f>([1]!Tabela1[[#This Row],[B-ACT]]-[1]!Tabela1[[#This Row],[SMYD2]])*-1</f>
        <v>2.1360054016112997</v>
      </c>
    </row>
    <row r="58" spans="1:19" x14ac:dyDescent="0.35">
      <c r="A58" s="2">
        <v>216</v>
      </c>
      <c r="B58" s="1" t="s">
        <v>8</v>
      </c>
      <c r="C58" s="1">
        <v>1630</v>
      </c>
      <c r="D58" s="1" t="s">
        <v>14</v>
      </c>
      <c r="E58" s="1">
        <v>1</v>
      </c>
      <c r="F58" s="1">
        <v>2</v>
      </c>
      <c r="G58" s="1">
        <v>1</v>
      </c>
      <c r="H58" s="1">
        <v>0</v>
      </c>
      <c r="I58" s="1">
        <v>3</v>
      </c>
      <c r="J58" s="1">
        <v>1</v>
      </c>
      <c r="K58" s="1" t="s">
        <v>17</v>
      </c>
      <c r="L58" s="1"/>
      <c r="M58" s="1">
        <v>22.697969436645501</v>
      </c>
      <c r="N58" s="1">
        <v>31.411167144775401</v>
      </c>
      <c r="O58" s="1">
        <v>30.7037563323975</v>
      </c>
      <c r="P58" s="1">
        <v>8.7131977081299006</v>
      </c>
      <c r="Q58" s="1">
        <v>0.69589670812990079</v>
      </c>
      <c r="R58" s="1">
        <v>0.6173255001903345</v>
      </c>
      <c r="S58" s="4">
        <f>([1]!Tabela1[[#This Row],[B-ACT]]-[1]!Tabela1[[#This Row],[SMYD2]])*-1</f>
        <v>8.0057868957519993</v>
      </c>
    </row>
    <row r="59" spans="1:19" x14ac:dyDescent="0.35">
      <c r="A59" s="2">
        <v>219</v>
      </c>
      <c r="B59" s="1" t="s">
        <v>12</v>
      </c>
      <c r="C59" s="1">
        <v>310000</v>
      </c>
      <c r="D59" s="1" t="s">
        <v>14</v>
      </c>
      <c r="E59" s="1">
        <v>2</v>
      </c>
      <c r="F59" s="1"/>
      <c r="G59" s="1">
        <v>0</v>
      </c>
      <c r="H59" s="1">
        <v>0</v>
      </c>
      <c r="I59" s="1">
        <v>1</v>
      </c>
      <c r="J59" s="1">
        <v>1</v>
      </c>
      <c r="K59" s="1"/>
      <c r="L59" s="1" t="s">
        <v>36</v>
      </c>
      <c r="M59" s="1">
        <v>23.949256896972699</v>
      </c>
      <c r="N59" s="1">
        <v>29.254074096679702</v>
      </c>
      <c r="O59" s="1">
        <v>28.948595046997099</v>
      </c>
      <c r="P59" s="1">
        <v>5.3048171997070028</v>
      </c>
      <c r="Q59" s="1">
        <v>-2.712483800292997</v>
      </c>
      <c r="R59" s="1">
        <v>6.5544912289829895</v>
      </c>
      <c r="S59" s="4">
        <f>([1]!Tabela1[[#This Row],[B-ACT]]-[1]!Tabela1[[#This Row],[SMYD2]])*-1</f>
        <v>4.9993381500243999</v>
      </c>
    </row>
    <row r="60" spans="1:19" x14ac:dyDescent="0.35">
      <c r="A60" s="2">
        <v>244</v>
      </c>
      <c r="B60" s="1" t="s">
        <v>8</v>
      </c>
      <c r="C60" s="1">
        <v>2870</v>
      </c>
      <c r="D60" s="1" t="s">
        <v>14</v>
      </c>
      <c r="E60" s="1">
        <v>1</v>
      </c>
      <c r="F60" s="1">
        <v>2</v>
      </c>
      <c r="G60" s="1">
        <v>1</v>
      </c>
      <c r="H60" s="1">
        <v>0</v>
      </c>
      <c r="I60" s="1">
        <v>2</v>
      </c>
      <c r="J60" s="1">
        <v>1</v>
      </c>
      <c r="K60" s="1" t="s">
        <v>17</v>
      </c>
      <c r="L60" s="1"/>
      <c r="M60" s="1">
        <v>21.859266281127901</v>
      </c>
      <c r="N60" s="1">
        <v>25.062950134277301</v>
      </c>
      <c r="O60" s="1">
        <v>26.734336853027301</v>
      </c>
      <c r="P60" s="1">
        <v>3.2036838531493999</v>
      </c>
      <c r="Q60" s="1">
        <v>-4.8136171468505999</v>
      </c>
      <c r="R60" s="1">
        <v>28.121802175527211</v>
      </c>
      <c r="S60" s="4">
        <f>([1]!Tabela1[[#This Row],[B-ACT]]-[1]!Tabela1[[#This Row],[SMYD2]])*-1</f>
        <v>4.8750705718993999</v>
      </c>
    </row>
    <row r="61" spans="1:19" x14ac:dyDescent="0.35">
      <c r="A61" s="2">
        <v>247</v>
      </c>
      <c r="B61" s="1" t="s">
        <v>8</v>
      </c>
      <c r="C61" s="1">
        <v>8960</v>
      </c>
      <c r="D61" s="1" t="s">
        <v>14</v>
      </c>
      <c r="E61" s="1">
        <v>1</v>
      </c>
      <c r="F61" s="1">
        <v>2</v>
      </c>
      <c r="G61" s="1">
        <v>1</v>
      </c>
      <c r="H61" s="1">
        <v>0</v>
      </c>
      <c r="I61" s="1">
        <v>2</v>
      </c>
      <c r="J61" s="1">
        <v>1</v>
      </c>
      <c r="K61" s="1" t="s">
        <v>17</v>
      </c>
      <c r="L61" s="1"/>
      <c r="M61" s="1">
        <v>22.535652160644499</v>
      </c>
      <c r="N61" s="1">
        <v>26.731981277465799</v>
      </c>
      <c r="O61" s="1">
        <v>28.6811218261719</v>
      </c>
      <c r="P61" s="1">
        <v>4.1963291168212997</v>
      </c>
      <c r="Q61" s="1">
        <v>-3.8209718831787001</v>
      </c>
      <c r="R61" s="1">
        <v>14.13276538620641</v>
      </c>
      <c r="S61" s="4">
        <f>([1]!Tabela1[[#This Row],[B-ACT]]-[1]!Tabela1[[#This Row],[SMYD2]])*-1</f>
        <v>6.1454696655274006</v>
      </c>
    </row>
    <row r="62" spans="1:19" x14ac:dyDescent="0.35">
      <c r="A62" s="2">
        <v>249</v>
      </c>
      <c r="B62" s="1" t="s">
        <v>8</v>
      </c>
      <c r="C62" s="1">
        <v>3110</v>
      </c>
      <c r="D62" s="1" t="s">
        <v>50</v>
      </c>
      <c r="E62" s="1">
        <v>1</v>
      </c>
      <c r="F62" s="1">
        <v>2</v>
      </c>
      <c r="G62" s="1">
        <v>1</v>
      </c>
      <c r="H62" s="1">
        <v>0</v>
      </c>
      <c r="I62" s="1">
        <v>2</v>
      </c>
      <c r="J62" s="1">
        <v>1</v>
      </c>
      <c r="K62" s="1" t="s">
        <v>17</v>
      </c>
      <c r="L62" s="1"/>
      <c r="M62" s="1">
        <v>22.6125164031982</v>
      </c>
      <c r="N62" s="1">
        <v>25.655084609985401</v>
      </c>
      <c r="O62" s="1">
        <v>26.6409587860107</v>
      </c>
      <c r="P62" s="1">
        <v>3.0425682067872017</v>
      </c>
      <c r="Q62" s="1">
        <v>-4.974732793212798</v>
      </c>
      <c r="R62" s="1">
        <v>31.444434676151751</v>
      </c>
      <c r="S62" s="4">
        <f>([1]!Tabela1[[#This Row],[B-ACT]]-[1]!Tabela1[[#This Row],[SMYD2]])*-1</f>
        <v>4.0284423828125</v>
      </c>
    </row>
    <row r="63" spans="1:19" x14ac:dyDescent="0.35">
      <c r="A63" s="2">
        <v>254</v>
      </c>
      <c r="B63" s="1" t="s">
        <v>8</v>
      </c>
      <c r="C63" s="1">
        <v>3620</v>
      </c>
      <c r="D63" s="1" t="s">
        <v>14</v>
      </c>
      <c r="E63" s="1">
        <v>1</v>
      </c>
      <c r="F63" s="1">
        <v>2</v>
      </c>
      <c r="G63" s="1">
        <v>1</v>
      </c>
      <c r="H63" s="1">
        <v>2</v>
      </c>
      <c r="I63" s="1">
        <v>1</v>
      </c>
      <c r="J63" s="1">
        <v>1</v>
      </c>
      <c r="K63" s="1" t="s">
        <v>17</v>
      </c>
      <c r="L63" s="1"/>
      <c r="M63" s="1">
        <v>22.0684413909912</v>
      </c>
      <c r="N63" s="1">
        <v>26.835645675659201</v>
      </c>
      <c r="O63" s="1">
        <v>26.2532558441162</v>
      </c>
      <c r="P63" s="1">
        <v>4.7672042846680007</v>
      </c>
      <c r="Q63" s="1">
        <v>-3.2500967153319991</v>
      </c>
      <c r="R63" s="1">
        <v>9.5142947175489816</v>
      </c>
      <c r="S63" s="4">
        <f>([1]!Tabela1[[#This Row],[B-ACT]]-[1]!Tabela1[[#This Row],[SMYD2]])*-1</f>
        <v>4.184814453125</v>
      </c>
    </row>
    <row r="64" spans="1:19" x14ac:dyDescent="0.35">
      <c r="A64" s="2">
        <v>256</v>
      </c>
      <c r="B64" s="1" t="s">
        <v>12</v>
      </c>
      <c r="C64" s="1">
        <v>236000</v>
      </c>
      <c r="D64" s="1" t="s">
        <v>9</v>
      </c>
      <c r="E64" s="1">
        <v>2</v>
      </c>
      <c r="F64" s="1"/>
      <c r="G64" s="1">
        <v>0</v>
      </c>
      <c r="H64" s="1">
        <v>0</v>
      </c>
      <c r="I64" s="1">
        <v>1</v>
      </c>
      <c r="J64" s="1">
        <v>1</v>
      </c>
      <c r="K64" s="1" t="s">
        <v>17</v>
      </c>
      <c r="L64" s="1"/>
      <c r="M64" s="1">
        <v>22.097993850708001</v>
      </c>
      <c r="N64" s="1">
        <v>27.120935440063501</v>
      </c>
      <c r="O64" s="1">
        <v>26.690727233886701</v>
      </c>
      <c r="P64" s="1">
        <v>5.0229415893555007</v>
      </c>
      <c r="Q64" s="1">
        <v>-2.9943594106444991</v>
      </c>
      <c r="R64" s="1">
        <v>7.9687829963724361</v>
      </c>
      <c r="S64" s="4">
        <f>([1]!Tabela1[[#This Row],[B-ACT]]-[1]!Tabela1[[#This Row],[SMYD2]])*-1</f>
        <v>4.5927333831787003</v>
      </c>
    </row>
    <row r="65" spans="1:19" x14ac:dyDescent="0.35">
      <c r="A65" s="2">
        <v>257</v>
      </c>
      <c r="B65" s="1" t="s">
        <v>8</v>
      </c>
      <c r="C65" s="1"/>
      <c r="D65" s="1" t="s">
        <v>9</v>
      </c>
      <c r="E65" s="1">
        <v>1</v>
      </c>
      <c r="F65" s="1">
        <v>2</v>
      </c>
      <c r="G65" s="1">
        <v>1</v>
      </c>
      <c r="H65" s="1">
        <v>1</v>
      </c>
      <c r="I65" s="1">
        <v>1</v>
      </c>
      <c r="J65" s="1">
        <v>1</v>
      </c>
      <c r="K65" s="1" t="s">
        <v>17</v>
      </c>
      <c r="L65" s="1"/>
      <c r="M65" s="1">
        <v>24.232679367065401</v>
      </c>
      <c r="N65" s="1">
        <v>27.526506423950199</v>
      </c>
      <c r="O65" s="1">
        <v>29.7270183563232</v>
      </c>
      <c r="P65" s="1">
        <v>3.2938270568847976</v>
      </c>
      <c r="Q65" s="1">
        <v>-4.7234739431152022</v>
      </c>
      <c r="R65" s="1">
        <v>26.41845043383082</v>
      </c>
      <c r="S65" s="4">
        <f>([1]!Tabela1[[#This Row],[B-ACT]]-[1]!Tabela1[[#This Row],[SMYD2]])*-1</f>
        <v>5.4943389892577983</v>
      </c>
    </row>
    <row r="66" spans="1:19" x14ac:dyDescent="0.35">
      <c r="A66" s="2">
        <v>259</v>
      </c>
      <c r="B66" s="1" t="s">
        <v>8</v>
      </c>
      <c r="C66" s="1">
        <v>20140</v>
      </c>
      <c r="D66" s="1" t="s">
        <v>14</v>
      </c>
      <c r="E66" s="1">
        <v>1</v>
      </c>
      <c r="F66" s="1">
        <v>2</v>
      </c>
      <c r="G66" s="1">
        <v>1</v>
      </c>
      <c r="H66" s="1">
        <v>1</v>
      </c>
      <c r="I66" s="1">
        <v>2</v>
      </c>
      <c r="J66" s="1">
        <v>1</v>
      </c>
      <c r="K66" s="1" t="s">
        <v>17</v>
      </c>
      <c r="L66" s="1"/>
      <c r="M66" s="1">
        <v>22.219606399536101</v>
      </c>
      <c r="N66" s="1">
        <v>27.1414470672607</v>
      </c>
      <c r="O66" s="1">
        <v>28.9697589874268</v>
      </c>
      <c r="P66" s="1">
        <v>4.9218406677245987</v>
      </c>
      <c r="Q66" s="1">
        <v>-3.0954603322754011</v>
      </c>
      <c r="R66" s="1">
        <v>8.5472500689462922</v>
      </c>
      <c r="S66" s="4">
        <f>([1]!Tabela1[[#This Row],[B-ACT]]-[1]!Tabela1[[#This Row],[SMYD2]])*-1</f>
        <v>6.7501525878906996</v>
      </c>
    </row>
    <row r="67" spans="1:19" x14ac:dyDescent="0.35">
      <c r="A67" s="2">
        <v>264</v>
      </c>
      <c r="B67" s="1" t="s">
        <v>8</v>
      </c>
      <c r="C67" s="1"/>
      <c r="D67" s="1" t="s">
        <v>14</v>
      </c>
      <c r="E67" s="1">
        <v>1</v>
      </c>
      <c r="F67" s="1">
        <v>2</v>
      </c>
      <c r="G67" s="1">
        <v>1</v>
      </c>
      <c r="H67" s="1">
        <v>2</v>
      </c>
      <c r="I67" s="1">
        <v>1</v>
      </c>
      <c r="J67" s="1">
        <v>1</v>
      </c>
      <c r="K67" s="1" t="s">
        <v>17</v>
      </c>
      <c r="L67" s="1"/>
      <c r="M67" s="1">
        <v>22.0450763702393</v>
      </c>
      <c r="N67" s="1">
        <v>26.2076015472412</v>
      </c>
      <c r="O67" s="1">
        <v>25.869583129882798</v>
      </c>
      <c r="P67" s="1">
        <v>4.1625251770018998</v>
      </c>
      <c r="Q67" s="1">
        <v>-3.8547758229981</v>
      </c>
      <c r="R67" s="1">
        <v>14.467821745383029</v>
      </c>
      <c r="S67" s="4">
        <f>([1]!Tabela1[[#This Row],[B-ACT]]-[1]!Tabela1[[#This Row],[SMYD2]])*-1</f>
        <v>3.8245067596434978</v>
      </c>
    </row>
    <row r="68" spans="1:19" x14ac:dyDescent="0.35">
      <c r="A68" s="2">
        <v>268</v>
      </c>
      <c r="B68" s="1" t="s">
        <v>8</v>
      </c>
      <c r="C68" s="1">
        <v>80000</v>
      </c>
      <c r="D68" s="1" t="s">
        <v>14</v>
      </c>
      <c r="E68" s="1">
        <v>1</v>
      </c>
      <c r="F68" s="1">
        <v>2</v>
      </c>
      <c r="G68" s="1">
        <v>1</v>
      </c>
      <c r="H68" s="1">
        <v>2</v>
      </c>
      <c r="I68" s="1">
        <v>2</v>
      </c>
      <c r="J68" s="1">
        <v>1</v>
      </c>
      <c r="K68" s="1" t="s">
        <v>17</v>
      </c>
      <c r="L68" s="1"/>
      <c r="M68" s="1">
        <v>23.6269207000732</v>
      </c>
      <c r="N68" s="1">
        <v>27.129783630371101</v>
      </c>
      <c r="O68" s="1">
        <v>27.1507892608643</v>
      </c>
      <c r="P68" s="1">
        <v>3.5028629302979013</v>
      </c>
      <c r="Q68" s="1">
        <v>-4.5144380697020985</v>
      </c>
      <c r="R68" s="1">
        <v>22.855002469317952</v>
      </c>
      <c r="S68" s="4">
        <f>([1]!Tabela1[[#This Row],[B-ACT]]-[1]!Tabela1[[#This Row],[SMYD2]])*-1</f>
        <v>3.5238685607911009</v>
      </c>
    </row>
    <row r="69" spans="1:19" x14ac:dyDescent="0.35">
      <c r="A69" s="2">
        <v>270</v>
      </c>
      <c r="B69" s="1" t="s">
        <v>8</v>
      </c>
      <c r="C69" s="1">
        <v>41500</v>
      </c>
      <c r="D69" s="1" t="s">
        <v>14</v>
      </c>
      <c r="E69" s="1">
        <v>1</v>
      </c>
      <c r="F69" s="1">
        <v>2</v>
      </c>
      <c r="G69" s="1">
        <v>1</v>
      </c>
      <c r="H69" s="1">
        <v>0</v>
      </c>
      <c r="I69" s="1">
        <v>1</v>
      </c>
      <c r="J69" s="1">
        <v>1</v>
      </c>
      <c r="K69" s="1" t="s">
        <v>17</v>
      </c>
      <c r="L69" s="1"/>
      <c r="M69" s="1">
        <v>22.256446838378899</v>
      </c>
      <c r="N69" s="1">
        <v>29.021965026855501</v>
      </c>
      <c r="O69" s="1">
        <v>28.4307956695557</v>
      </c>
      <c r="P69" s="1">
        <v>6.7655181884766016</v>
      </c>
      <c r="Q69" s="1">
        <v>-1.2517828115233982</v>
      </c>
      <c r="R69" s="1">
        <v>2.381355174010177</v>
      </c>
      <c r="S69" s="4">
        <f>([1]!Tabela1[[#This Row],[B-ACT]]-[1]!Tabela1[[#This Row],[SMYD2]])*-1</f>
        <v>6.1743488311768004</v>
      </c>
    </row>
    <row r="70" spans="1:19" x14ac:dyDescent="0.35">
      <c r="A70" s="2">
        <v>277</v>
      </c>
      <c r="B70" s="1" t="s">
        <v>8</v>
      </c>
      <c r="C70" s="1">
        <v>75400</v>
      </c>
      <c r="D70" s="1" t="s">
        <v>50</v>
      </c>
      <c r="E70" s="1">
        <v>1</v>
      </c>
      <c r="F70" s="1">
        <v>2</v>
      </c>
      <c r="G70" s="1">
        <v>1</v>
      </c>
      <c r="H70" s="1">
        <v>0</v>
      </c>
      <c r="I70" s="1">
        <v>1</v>
      </c>
      <c r="J70" s="1">
        <v>1</v>
      </c>
      <c r="K70" s="1" t="s">
        <v>17</v>
      </c>
      <c r="L70" s="1"/>
      <c r="M70" s="1">
        <v>22.7223224639893</v>
      </c>
      <c r="N70" s="1">
        <v>28.281173706054702</v>
      </c>
      <c r="O70" s="1">
        <v>27.672317504882798</v>
      </c>
      <c r="P70" s="1">
        <v>5.5588512420654013</v>
      </c>
      <c r="Q70" s="1">
        <v>-2.4584497579345985</v>
      </c>
      <c r="R70" s="1">
        <v>5.4962581165808908</v>
      </c>
      <c r="S70" s="4">
        <f>([1]!Tabela1[[#This Row],[B-ACT]]-[1]!Tabela1[[#This Row],[SMYD2]])*-1</f>
        <v>4.9499950408934978</v>
      </c>
    </row>
    <row r="71" spans="1:19" x14ac:dyDescent="0.35">
      <c r="A71" s="2">
        <v>282</v>
      </c>
      <c r="B71" s="1" t="s">
        <v>8</v>
      </c>
      <c r="C71" s="1"/>
      <c r="D71" s="1" t="s">
        <v>9</v>
      </c>
      <c r="E71" s="1">
        <v>1</v>
      </c>
      <c r="F71" s="1"/>
      <c r="G71" s="1"/>
      <c r="H71" s="1">
        <v>0</v>
      </c>
      <c r="I71" s="1">
        <v>1</v>
      </c>
      <c r="J71" s="1">
        <v>1</v>
      </c>
      <c r="K71" s="1" t="s">
        <v>17</v>
      </c>
      <c r="L71" s="1"/>
      <c r="M71" s="1">
        <v>28.020643234252901</v>
      </c>
      <c r="N71" s="1">
        <v>31.325141906738299</v>
      </c>
      <c r="O71" s="1">
        <v>32.087253570556598</v>
      </c>
      <c r="P71" s="1">
        <v>3.3044986724853977</v>
      </c>
      <c r="Q71" s="1">
        <v>-4.712802327514602</v>
      </c>
      <c r="R71" s="1">
        <v>26.223754121037594</v>
      </c>
      <c r="S71" s="4">
        <f>([1]!Tabela1[[#This Row],[B-ACT]]-[1]!Tabela1[[#This Row],[SMYD2]])*-1</f>
        <v>4.0666103363036967</v>
      </c>
    </row>
    <row r="72" spans="1:19" x14ac:dyDescent="0.35">
      <c r="A72" s="2">
        <v>283</v>
      </c>
      <c r="B72" s="1" t="s">
        <v>12</v>
      </c>
      <c r="C72" s="1"/>
      <c r="D72" s="1" t="s">
        <v>9</v>
      </c>
      <c r="E72" s="1">
        <v>2</v>
      </c>
      <c r="F72" s="1"/>
      <c r="G72" s="1">
        <v>0</v>
      </c>
      <c r="H72" s="1">
        <v>0</v>
      </c>
      <c r="I72" s="1">
        <v>3</v>
      </c>
      <c r="J72" s="1"/>
      <c r="K72" s="1"/>
      <c r="L72" s="1" t="s">
        <v>37</v>
      </c>
      <c r="M72" s="1">
        <v>26.1318969726562</v>
      </c>
      <c r="N72" s="1">
        <v>25.325180053710898</v>
      </c>
      <c r="O72" s="1">
        <v>26.2795734405518</v>
      </c>
      <c r="P72" s="1">
        <v>-0.80671691894530184</v>
      </c>
      <c r="Q72" s="1">
        <v>-8.8240179189453016</v>
      </c>
      <c r="R72" s="1">
        <v>453.20435643925771</v>
      </c>
      <c r="S72" s="4">
        <f>([1]!Tabela1[[#This Row],[B-ACT]]-[1]!Tabela1[[#This Row],[SMYD2]])*-1</f>
        <v>0.14767646789560018</v>
      </c>
    </row>
    <row r="73" spans="1:19" x14ac:dyDescent="0.35">
      <c r="A73" s="2">
        <v>292</v>
      </c>
      <c r="B73" s="1" t="s">
        <v>8</v>
      </c>
      <c r="C73" s="1">
        <v>67400</v>
      </c>
      <c r="D73" s="1" t="s">
        <v>14</v>
      </c>
      <c r="E73" s="1">
        <v>1</v>
      </c>
      <c r="F73" s="1">
        <v>2</v>
      </c>
      <c r="G73" s="1">
        <v>1</v>
      </c>
      <c r="H73" s="1">
        <v>1</v>
      </c>
      <c r="I73" s="1">
        <v>1</v>
      </c>
      <c r="J73" s="1">
        <v>1</v>
      </c>
      <c r="K73" s="1" t="s">
        <v>17</v>
      </c>
      <c r="L73" s="1"/>
      <c r="M73" s="1">
        <v>26.605474472045898</v>
      </c>
      <c r="N73" s="1">
        <v>29.478904724121101</v>
      </c>
      <c r="O73" s="1">
        <v>32.6480102539062</v>
      </c>
      <c r="P73" s="1">
        <v>2.8734302520752024</v>
      </c>
      <c r="Q73" s="1">
        <v>-5.1438707479247974</v>
      </c>
      <c r="R73" s="1">
        <v>35.355695829756513</v>
      </c>
      <c r="S73" s="4">
        <f>([1]!Tabela1[[#This Row],[B-ACT]]-[1]!Tabela1[[#This Row],[SMYD2]])*-1</f>
        <v>6.0425357818603018</v>
      </c>
    </row>
    <row r="74" spans="1:19" x14ac:dyDescent="0.35">
      <c r="A74" s="3">
        <v>298</v>
      </c>
      <c r="B74" s="1" t="s">
        <v>12</v>
      </c>
      <c r="C74" s="1">
        <v>209000</v>
      </c>
      <c r="D74" s="1" t="s">
        <v>14</v>
      </c>
      <c r="E74" s="1">
        <v>2</v>
      </c>
      <c r="F74" s="1"/>
      <c r="G74" s="1">
        <v>1</v>
      </c>
      <c r="H74" s="1">
        <v>0</v>
      </c>
      <c r="I74" s="1">
        <v>1</v>
      </c>
      <c r="J74" s="1">
        <v>1</v>
      </c>
      <c r="K74" s="1" t="s">
        <v>17</v>
      </c>
      <c r="L74" s="1"/>
      <c r="M74" s="1">
        <v>28.905755996704102</v>
      </c>
      <c r="N74" s="1">
        <v>29.2627048492432</v>
      </c>
      <c r="O74" s="1">
        <v>30.694877624511701</v>
      </c>
      <c r="P74" s="1">
        <v>0.35694885253909803</v>
      </c>
      <c r="Q74" s="1">
        <v>-7.6603521474609018</v>
      </c>
      <c r="R74" s="1">
        <v>202.29994920958657</v>
      </c>
      <c r="S74" s="4">
        <f>([1]!Tabela1[[#This Row],[B-ACT]]-[1]!Tabela1[[#This Row],[SMYD2]])*-1</f>
        <v>1.7891216278075994</v>
      </c>
    </row>
    <row r="75" spans="1:19" x14ac:dyDescent="0.35">
      <c r="A75" s="2">
        <v>299</v>
      </c>
      <c r="B75" s="1" t="s">
        <v>8</v>
      </c>
      <c r="C75" s="1">
        <v>92000</v>
      </c>
      <c r="D75" s="1" t="s">
        <v>14</v>
      </c>
      <c r="E75" s="1">
        <v>1</v>
      </c>
      <c r="F75" s="1">
        <v>2</v>
      </c>
      <c r="G75" s="1">
        <v>1</v>
      </c>
      <c r="H75" s="1">
        <v>0</v>
      </c>
      <c r="I75" s="1">
        <v>1</v>
      </c>
      <c r="J75" s="1">
        <v>1</v>
      </c>
      <c r="K75" s="1" t="s">
        <v>17</v>
      </c>
      <c r="L75" s="1"/>
      <c r="M75" s="1">
        <v>23.1282043457031</v>
      </c>
      <c r="N75" s="1">
        <v>25.764627456665</v>
      </c>
      <c r="O75" s="1">
        <v>26.540931701660199</v>
      </c>
      <c r="P75" s="1">
        <v>2.6364231109618999</v>
      </c>
      <c r="Q75" s="1">
        <v>-5.3808778890380999</v>
      </c>
      <c r="R75" s="1">
        <v>41.668287076921175</v>
      </c>
      <c r="S75" s="4">
        <f>([1]!Tabela1[[#This Row],[B-ACT]]-[1]!Tabela1[[#This Row],[SMYD2]])*-1</f>
        <v>3.4127273559570988</v>
      </c>
    </row>
    <row r="76" spans="1:19" x14ac:dyDescent="0.35">
      <c r="A76" s="2">
        <v>305</v>
      </c>
      <c r="B76" s="1" t="s">
        <v>8</v>
      </c>
      <c r="C76" s="1">
        <v>8240</v>
      </c>
      <c r="D76" s="1" t="s">
        <v>14</v>
      </c>
      <c r="E76" s="1">
        <v>1</v>
      </c>
      <c r="F76" s="1">
        <v>2</v>
      </c>
      <c r="G76" s="1">
        <v>1</v>
      </c>
      <c r="H76" s="1">
        <v>0</v>
      </c>
      <c r="I76" s="1">
        <v>1</v>
      </c>
      <c r="J76" s="1">
        <v>1</v>
      </c>
      <c r="K76" s="1" t="s">
        <v>17</v>
      </c>
      <c r="L76" s="1"/>
      <c r="M76" s="1">
        <v>26.756605148315401</v>
      </c>
      <c r="N76" s="1">
        <v>28.3349094390869</v>
      </c>
      <c r="O76" s="1">
        <v>30.678306579589801</v>
      </c>
      <c r="P76" s="1">
        <v>1.5783042907714986</v>
      </c>
      <c r="Q76" s="1">
        <v>-6.4389967092285012</v>
      </c>
      <c r="R76" s="1">
        <v>86.762319011080237</v>
      </c>
      <c r="S76" s="4">
        <f>([1]!Tabela1[[#This Row],[B-ACT]]-[1]!Tabela1[[#This Row],[SMYD2]])*-1</f>
        <v>3.9217014312743999</v>
      </c>
    </row>
    <row r="77" spans="1:19" x14ac:dyDescent="0.35">
      <c r="A77" s="2">
        <v>309</v>
      </c>
      <c r="B77" s="1" t="s">
        <v>8</v>
      </c>
      <c r="C77" s="1"/>
      <c r="D77" s="1" t="s">
        <v>14</v>
      </c>
      <c r="E77" s="1">
        <v>1</v>
      </c>
      <c r="F77" s="1">
        <v>2</v>
      </c>
      <c r="G77" s="1">
        <v>1</v>
      </c>
      <c r="H77" s="1">
        <v>0</v>
      </c>
      <c r="I77" s="1">
        <v>1</v>
      </c>
      <c r="J77" s="1">
        <v>1</v>
      </c>
      <c r="K77" s="1" t="s">
        <v>17</v>
      </c>
      <c r="L77" s="1"/>
      <c r="M77" s="1">
        <v>24.785406112670898</v>
      </c>
      <c r="N77" s="1">
        <v>26.388992309570298</v>
      </c>
      <c r="O77" s="1">
        <v>27.9529514312744</v>
      </c>
      <c r="P77" s="1">
        <v>1.6035861968993999</v>
      </c>
      <c r="Q77" s="1">
        <v>-6.4137148031005999</v>
      </c>
      <c r="R77" s="1">
        <v>85.255133612989724</v>
      </c>
      <c r="S77" s="4">
        <f>([1]!Tabela1[[#This Row],[B-ACT]]-[1]!Tabela1[[#This Row],[SMYD2]])*-1</f>
        <v>3.1675453186035014</v>
      </c>
    </row>
    <row r="78" spans="1:19" x14ac:dyDescent="0.35">
      <c r="A78" s="2">
        <v>310</v>
      </c>
      <c r="B78" s="1" t="s">
        <v>8</v>
      </c>
      <c r="C78" s="1"/>
      <c r="D78" s="1" t="s">
        <v>14</v>
      </c>
      <c r="E78" s="1">
        <v>1</v>
      </c>
      <c r="F78" s="1">
        <v>2</v>
      </c>
      <c r="G78" s="1">
        <v>1</v>
      </c>
      <c r="H78" s="1">
        <v>2</v>
      </c>
      <c r="I78" s="1">
        <v>3</v>
      </c>
      <c r="J78" s="1">
        <v>3</v>
      </c>
      <c r="K78" s="1" t="s">
        <v>17</v>
      </c>
      <c r="L78" s="1"/>
      <c r="M78" s="1">
        <v>25.820074081420898</v>
      </c>
      <c r="N78" s="1">
        <v>24.664617538452099</v>
      </c>
      <c r="O78" s="1">
        <v>22.920568466186499</v>
      </c>
      <c r="P78" s="1">
        <v>-1.1554565429687997</v>
      </c>
      <c r="Q78" s="1">
        <v>-9.1727575429687995</v>
      </c>
      <c r="R78" s="1">
        <v>577.13201098111699</v>
      </c>
      <c r="S78" s="4">
        <f>([1]!Tabela1[[#This Row],[B-ACT]]-[1]!Tabela1[[#This Row],[SMYD2]])*-1</f>
        <v>-2.8995056152343999</v>
      </c>
    </row>
    <row r="79" spans="1:19" x14ac:dyDescent="0.35">
      <c r="A79" s="2">
        <v>311</v>
      </c>
      <c r="B79" s="1" t="s">
        <v>8</v>
      </c>
      <c r="C79" s="1">
        <v>9680</v>
      </c>
      <c r="D79" s="1" t="s">
        <v>9</v>
      </c>
      <c r="E79" s="1">
        <v>1</v>
      </c>
      <c r="F79" s="1">
        <v>2</v>
      </c>
      <c r="G79" s="1">
        <v>1</v>
      </c>
      <c r="H79" s="1">
        <v>1</v>
      </c>
      <c r="I79" s="1">
        <v>1</v>
      </c>
      <c r="J79" s="1">
        <v>1</v>
      </c>
      <c r="K79" s="1" t="s">
        <v>17</v>
      </c>
      <c r="L79" s="1"/>
      <c r="M79" s="1">
        <v>25.327905654907202</v>
      </c>
      <c r="N79" s="1">
        <v>22.180658340454102</v>
      </c>
      <c r="O79" s="1">
        <v>25.5167236328125</v>
      </c>
      <c r="P79" s="1">
        <v>-3.1472473144531001</v>
      </c>
      <c r="Q79" s="1">
        <v>-11.1645483144531</v>
      </c>
      <c r="R79" s="1">
        <v>2295.429351793151</v>
      </c>
      <c r="S79" s="4">
        <f>([1]!Tabela1[[#This Row],[B-ACT]]-[1]!Tabela1[[#This Row],[SMYD2]])*-1</f>
        <v>0.18881797790529831</v>
      </c>
    </row>
    <row r="80" spans="1:19" x14ac:dyDescent="0.35">
      <c r="A80" s="2">
        <v>315</v>
      </c>
      <c r="B80" s="1" t="s">
        <v>8</v>
      </c>
      <c r="C80" s="1">
        <v>3100</v>
      </c>
      <c r="D80" s="1" t="s">
        <v>9</v>
      </c>
      <c r="E80" s="1">
        <v>1</v>
      </c>
      <c r="F80" s="1">
        <v>2</v>
      </c>
      <c r="G80" s="1">
        <v>0</v>
      </c>
      <c r="H80" s="1">
        <v>0</v>
      </c>
      <c r="I80" s="1">
        <v>1</v>
      </c>
      <c r="J80" s="1">
        <v>1</v>
      </c>
      <c r="K80" s="1" t="s">
        <v>17</v>
      </c>
      <c r="L80" s="1"/>
      <c r="M80" s="1">
        <v>26.5505886077881</v>
      </c>
      <c r="N80" s="1">
        <v>26.962354660034201</v>
      </c>
      <c r="O80" s="1">
        <v>29.558036804199201</v>
      </c>
      <c r="P80" s="1">
        <v>0.41176605224610086</v>
      </c>
      <c r="Q80" s="1">
        <v>-7.6055349477538989</v>
      </c>
      <c r="R80" s="1">
        <v>194.75748262081325</v>
      </c>
      <c r="S80" s="4">
        <f>([1]!Tabela1[[#This Row],[B-ACT]]-[1]!Tabela1[[#This Row],[SMYD2]])*-1</f>
        <v>3.0074481964111008</v>
      </c>
    </row>
    <row r="81" spans="1:19" x14ac:dyDescent="0.35">
      <c r="A81" s="2">
        <v>316</v>
      </c>
      <c r="B81" s="1" t="s">
        <v>8</v>
      </c>
      <c r="C81" s="1">
        <v>109000</v>
      </c>
      <c r="D81" s="1" t="s">
        <v>14</v>
      </c>
      <c r="E81" s="1">
        <v>1</v>
      </c>
      <c r="F81" s="1">
        <v>2</v>
      </c>
      <c r="G81" s="1">
        <v>0</v>
      </c>
      <c r="H81" s="1">
        <v>2</v>
      </c>
      <c r="I81" s="1">
        <v>1</v>
      </c>
      <c r="J81" s="1">
        <v>1</v>
      </c>
      <c r="K81" s="1" t="s">
        <v>17</v>
      </c>
      <c r="L81" s="1"/>
      <c r="M81" s="1">
        <v>23.8064975738525</v>
      </c>
      <c r="N81" s="1">
        <v>26.728157043456999</v>
      </c>
      <c r="O81" s="1">
        <v>26.4042263031006</v>
      </c>
      <c r="P81" s="1">
        <v>2.9216594696044993</v>
      </c>
      <c r="Q81" s="1">
        <v>-5.0956415303955005</v>
      </c>
      <c r="R81" s="1">
        <v>34.193294580162927</v>
      </c>
      <c r="S81" s="4">
        <f>([1]!Tabela1[[#This Row],[B-ACT]]-[1]!Tabela1[[#This Row],[SMYD2]])*-1</f>
        <v>2.5977287292481002</v>
      </c>
    </row>
    <row r="82" spans="1:19" x14ac:dyDescent="0.35">
      <c r="A82" s="2">
        <v>322</v>
      </c>
      <c r="B82" s="1" t="s">
        <v>8</v>
      </c>
      <c r="C82" s="1">
        <v>60000</v>
      </c>
      <c r="D82" s="1" t="s">
        <v>38</v>
      </c>
      <c r="E82" s="1">
        <v>1</v>
      </c>
      <c r="F82" s="1">
        <v>2</v>
      </c>
      <c r="G82" s="1">
        <v>1</v>
      </c>
      <c r="H82" s="1">
        <v>3</v>
      </c>
      <c r="I82" s="1">
        <v>1</v>
      </c>
      <c r="J82" s="1">
        <v>1</v>
      </c>
      <c r="K82" s="1" t="s">
        <v>17</v>
      </c>
      <c r="L82" s="1"/>
      <c r="M82" s="1">
        <v>25.851499557495099</v>
      </c>
      <c r="N82" s="1">
        <v>22.447301864623999</v>
      </c>
      <c r="O82" s="1">
        <v>23.672300338745099</v>
      </c>
      <c r="P82" s="1">
        <v>-3.4041976928711009</v>
      </c>
      <c r="Q82" s="1">
        <v>-11.421498692871101</v>
      </c>
      <c r="R82" s="1">
        <v>2742.9235421215676</v>
      </c>
      <c r="S82" s="4">
        <f>([1]!Tabela1[[#This Row],[B-ACT]]-[1]!Tabela1[[#This Row],[SMYD2]])*-1</f>
        <v>-2.17919921875</v>
      </c>
    </row>
    <row r="83" spans="1:19" x14ac:dyDescent="0.35">
      <c r="A83" s="2">
        <v>331</v>
      </c>
      <c r="B83" s="1" t="s">
        <v>8</v>
      </c>
      <c r="C83" s="1">
        <v>81800</v>
      </c>
      <c r="D83" s="1" t="s">
        <v>9</v>
      </c>
      <c r="E83" s="1">
        <v>1</v>
      </c>
      <c r="F83" s="1">
        <v>2</v>
      </c>
      <c r="G83" s="1">
        <v>1</v>
      </c>
      <c r="H83" s="1">
        <v>1</v>
      </c>
      <c r="I83" s="1">
        <v>1</v>
      </c>
      <c r="J83" s="1">
        <v>1</v>
      </c>
      <c r="K83" s="1" t="s">
        <v>17</v>
      </c>
      <c r="L83" s="1"/>
      <c r="M83" s="1">
        <v>24.356256484985401</v>
      </c>
      <c r="N83" s="1">
        <v>22.8641967773437</v>
      </c>
      <c r="O83" s="1">
        <v>26.356025695800799</v>
      </c>
      <c r="P83" s="1">
        <v>-1.492059707641701</v>
      </c>
      <c r="Q83" s="1">
        <v>-9.5093607076417008</v>
      </c>
      <c r="R83" s="1">
        <v>728.79068416160385</v>
      </c>
      <c r="S83" s="4">
        <f>([1]!Tabela1[[#This Row],[B-ACT]]-[1]!Tabela1[[#This Row],[SMYD2]])*-1</f>
        <v>1.9997692108153977</v>
      </c>
    </row>
    <row r="84" spans="1:19" x14ac:dyDescent="0.35">
      <c r="A84" s="2">
        <v>333</v>
      </c>
      <c r="B84" s="1" t="s">
        <v>8</v>
      </c>
      <c r="C84" s="1"/>
      <c r="D84" s="1" t="s">
        <v>9</v>
      </c>
      <c r="E84" s="1">
        <v>1</v>
      </c>
      <c r="F84" s="1">
        <v>2</v>
      </c>
      <c r="G84" s="1">
        <v>1</v>
      </c>
      <c r="H84" s="1">
        <v>0</v>
      </c>
      <c r="I84" s="1">
        <v>1</v>
      </c>
      <c r="J84" s="1">
        <v>1</v>
      </c>
      <c r="K84" s="1" t="s">
        <v>17</v>
      </c>
      <c r="L84" s="1"/>
      <c r="M84" s="1">
        <v>25.5585536956787</v>
      </c>
      <c r="N84" s="1">
        <v>24.522140502929702</v>
      </c>
      <c r="O84" s="1">
        <v>24.012184143066399</v>
      </c>
      <c r="P84" s="1">
        <v>-1.0364131927489986</v>
      </c>
      <c r="Q84" s="1">
        <v>-9.0537141927489984</v>
      </c>
      <c r="R84" s="1">
        <v>531.42201793841718</v>
      </c>
      <c r="S84" s="4">
        <f>([1]!Tabela1[[#This Row],[B-ACT]]-[1]!Tabela1[[#This Row],[SMYD2]])*-1</f>
        <v>-1.5463695526123011</v>
      </c>
    </row>
  </sheetData>
  <phoneticPr fontId="3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Braccialli</dc:creator>
  <cp:lastModifiedBy>Mariana Braccialli</cp:lastModifiedBy>
  <dcterms:created xsi:type="dcterms:W3CDTF">2025-03-20T15:15:36Z</dcterms:created>
  <dcterms:modified xsi:type="dcterms:W3CDTF">2025-03-20T18:42:12Z</dcterms:modified>
</cp:coreProperties>
</file>