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YHN\Desktop\Manuscript_JOURNAL OF CANCER RESEARCH AND CLINICAL ONCOLOGY_20250309\Manuscript_JOURNAL OF CANCER RESEARCH AND CLINICAL ONCOLOGY_20250309\Supporting Information\"/>
    </mc:Choice>
  </mc:AlternateContent>
  <xr:revisionPtr revIDLastSave="0" documentId="13_ncr:1_{D185BD4E-C8D9-41DA-BEAA-BBAA49C9AA29}" xr6:coauthVersionLast="47" xr6:coauthVersionMax="47" xr10:uidLastSave="{00000000-0000-0000-0000-000000000000}"/>
  <bookViews>
    <workbookView xWindow="8205" yWindow="0" windowWidth="10860" windowHeight="155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B46" i="1" l="1"/>
  <c r="AC46" i="1" s="1"/>
  <c r="R46" i="1"/>
  <c r="O46" i="1"/>
  <c r="I46" i="1"/>
  <c r="G46" i="1"/>
  <c r="H46" i="1" s="1"/>
  <c r="F46" i="1"/>
  <c r="AC11" i="1"/>
  <c r="Z11" i="1"/>
  <c r="W11" i="1"/>
  <c r="E11" i="1"/>
  <c r="AA46" i="1"/>
  <c r="Y46" i="1"/>
  <c r="Z45" i="1"/>
  <c r="X46" i="1"/>
  <c r="V46" i="1"/>
  <c r="W45" i="1"/>
  <c r="U46" i="1"/>
  <c r="S46" i="1"/>
  <c r="T46" i="1"/>
  <c r="M46" i="1"/>
  <c r="L46" i="1"/>
  <c r="N46" i="1" s="1"/>
  <c r="J46" i="1"/>
  <c r="D46" i="1"/>
  <c r="E46" i="1" s="1"/>
  <c r="E45" i="1"/>
  <c r="C46" i="1"/>
  <c r="AC44" i="1"/>
  <c r="Z44" i="1"/>
  <c r="W44" i="1"/>
  <c r="T44" i="1"/>
  <c r="N44" i="1"/>
  <c r="E44" i="1"/>
  <c r="P46" i="1"/>
  <c r="AC43" i="1"/>
  <c r="Z43" i="1"/>
  <c r="W43" i="1"/>
  <c r="T43" i="1"/>
  <c r="N43" i="1"/>
  <c r="K43" i="1"/>
  <c r="E43" i="1"/>
  <c r="AC42" i="1"/>
  <c r="Z42" i="1"/>
  <c r="W42" i="1"/>
  <c r="T42" i="1"/>
  <c r="Q42" i="1"/>
  <c r="N42" i="1"/>
  <c r="K42" i="1"/>
  <c r="E42" i="1"/>
  <c r="AC41" i="1"/>
  <c r="Z41" i="1"/>
  <c r="W41" i="1"/>
  <c r="T41" i="1"/>
  <c r="N41" i="1"/>
  <c r="K41" i="1"/>
  <c r="E41" i="1"/>
  <c r="Z40" i="1"/>
  <c r="W40" i="1"/>
  <c r="T40" i="1"/>
  <c r="K40" i="1"/>
  <c r="E40" i="1"/>
  <c r="AC39" i="1"/>
  <c r="Z39" i="1"/>
  <c r="W39" i="1"/>
  <c r="T39" i="1"/>
  <c r="Q39" i="1"/>
  <c r="N39" i="1"/>
  <c r="K39" i="1"/>
  <c r="H39" i="1"/>
  <c r="E39" i="1"/>
  <c r="AC38" i="1"/>
  <c r="Z38" i="1"/>
  <c r="W38" i="1"/>
  <c r="T38" i="1"/>
  <c r="Q38" i="1"/>
  <c r="N38" i="1"/>
  <c r="K38" i="1"/>
  <c r="E38" i="1"/>
  <c r="AC37" i="1"/>
  <c r="Z37" i="1"/>
  <c r="W37" i="1"/>
  <c r="T37" i="1"/>
  <c r="Q37" i="1"/>
  <c r="N37" i="1"/>
  <c r="K37" i="1"/>
  <c r="H37" i="1"/>
  <c r="E37" i="1"/>
  <c r="AC36" i="1"/>
  <c r="Z36" i="1"/>
  <c r="W36" i="1"/>
  <c r="T36" i="1"/>
  <c r="N36" i="1"/>
  <c r="K36" i="1"/>
  <c r="E36" i="1"/>
  <c r="AC35" i="1"/>
  <c r="Z35" i="1"/>
  <c r="W35" i="1"/>
  <c r="T35" i="1"/>
  <c r="N35" i="1"/>
  <c r="K35" i="1"/>
  <c r="H35" i="1"/>
  <c r="E35" i="1"/>
  <c r="AC34" i="1"/>
  <c r="Z34" i="1"/>
  <c r="W34" i="1"/>
  <c r="E34" i="1"/>
  <c r="W33" i="1"/>
  <c r="T33" i="1"/>
  <c r="K33" i="1"/>
  <c r="E33" i="1"/>
  <c r="AC32" i="1"/>
  <c r="Z32" i="1"/>
  <c r="W32" i="1"/>
  <c r="T32" i="1"/>
  <c r="Q32" i="1"/>
  <c r="N32" i="1"/>
  <c r="K32" i="1"/>
  <c r="E32" i="1"/>
  <c r="AC31" i="1"/>
  <c r="Z31" i="1"/>
  <c r="W31" i="1"/>
  <c r="K31" i="1"/>
  <c r="E31" i="1"/>
  <c r="AC30" i="1"/>
  <c r="Z30" i="1"/>
  <c r="W30" i="1"/>
  <c r="T30" i="1"/>
  <c r="Q30" i="1"/>
  <c r="N30" i="1"/>
  <c r="K30" i="1"/>
  <c r="E30" i="1"/>
  <c r="AC29" i="1"/>
  <c r="W29" i="1"/>
  <c r="T29" i="1"/>
  <c r="Q29" i="1"/>
  <c r="N29" i="1"/>
  <c r="K29" i="1"/>
  <c r="E29" i="1"/>
  <c r="Z28" i="1"/>
  <c r="W28" i="1"/>
  <c r="Q28" i="1"/>
  <c r="N28" i="1"/>
  <c r="K28" i="1"/>
  <c r="E28" i="1"/>
  <c r="AC27" i="1"/>
  <c r="W27" i="1"/>
  <c r="T27" i="1"/>
  <c r="N27" i="1"/>
  <c r="K27" i="1"/>
  <c r="E27" i="1"/>
  <c r="W26" i="1"/>
  <c r="N26" i="1"/>
  <c r="K26" i="1"/>
  <c r="E26" i="1"/>
  <c r="W25" i="1"/>
  <c r="N25" i="1"/>
  <c r="K25" i="1"/>
  <c r="E25" i="1"/>
  <c r="AC24" i="1"/>
  <c r="W24" i="1"/>
  <c r="T24" i="1"/>
  <c r="N24" i="1"/>
  <c r="K24" i="1"/>
  <c r="E24" i="1"/>
  <c r="AC23" i="1"/>
  <c r="Z23" i="1"/>
  <c r="H23" i="1"/>
  <c r="E23" i="1"/>
  <c r="AC22" i="1"/>
  <c r="Z22" i="1"/>
  <c r="W22" i="1"/>
  <c r="K22" i="1"/>
  <c r="H22" i="1"/>
  <c r="E22" i="1"/>
  <c r="AC21" i="1"/>
  <c r="Z21" i="1"/>
  <c r="W21" i="1"/>
  <c r="T21" i="1"/>
  <c r="N21" i="1"/>
  <c r="K21" i="1"/>
  <c r="E21" i="1"/>
  <c r="AC20" i="1"/>
  <c r="Z20" i="1"/>
  <c r="W20" i="1"/>
  <c r="T20" i="1"/>
  <c r="E20" i="1"/>
  <c r="AC19" i="1"/>
  <c r="Z19" i="1"/>
  <c r="W19" i="1"/>
  <c r="T19" i="1"/>
  <c r="N19" i="1"/>
  <c r="K19" i="1"/>
  <c r="E19" i="1"/>
  <c r="AC18" i="1"/>
  <c r="Z18" i="1"/>
  <c r="W18" i="1"/>
  <c r="T18" i="1"/>
  <c r="N18" i="1"/>
  <c r="K18" i="1"/>
  <c r="E18" i="1"/>
  <c r="AC17" i="1"/>
  <c r="Z17" i="1"/>
  <c r="W17" i="1"/>
  <c r="K17" i="1"/>
  <c r="H17" i="1"/>
  <c r="E17" i="1"/>
  <c r="AC16" i="1"/>
  <c r="Z16" i="1"/>
  <c r="W16" i="1"/>
  <c r="T16" i="1"/>
  <c r="Q16" i="1"/>
  <c r="N16" i="1"/>
  <c r="K16" i="1"/>
  <c r="H16" i="1"/>
  <c r="E16" i="1"/>
  <c r="AC15" i="1"/>
  <c r="W15" i="1"/>
  <c r="T15" i="1"/>
  <c r="K15" i="1"/>
  <c r="H15" i="1"/>
  <c r="E15" i="1"/>
  <c r="AC14" i="1"/>
  <c r="W14" i="1"/>
  <c r="T14" i="1"/>
  <c r="N14" i="1"/>
  <c r="K14" i="1"/>
  <c r="H14" i="1"/>
  <c r="E14" i="1"/>
  <c r="AC13" i="1"/>
  <c r="W13" i="1"/>
  <c r="K13" i="1"/>
  <c r="E13" i="1"/>
  <c r="W12" i="1"/>
  <c r="T12" i="1"/>
  <c r="K12" i="1"/>
  <c r="E12" i="1"/>
  <c r="W10" i="1"/>
  <c r="N10" i="1"/>
  <c r="K10" i="1"/>
  <c r="E10" i="1"/>
  <c r="AC9" i="1"/>
  <c r="Z9" i="1"/>
  <c r="W9" i="1"/>
  <c r="E9" i="1"/>
  <c r="W8" i="1"/>
  <c r="N8" i="1"/>
  <c r="K8" i="1"/>
  <c r="E8" i="1"/>
  <c r="Z7" i="1"/>
  <c r="W7" i="1"/>
  <c r="N7" i="1"/>
  <c r="K7" i="1"/>
  <c r="E7" i="1"/>
  <c r="W6" i="1"/>
  <c r="N6" i="1"/>
  <c r="K6" i="1"/>
  <c r="E6" i="1"/>
  <c r="AC5" i="1"/>
  <c r="Z5" i="1"/>
  <c r="W5" i="1"/>
  <c r="K5" i="1"/>
  <c r="H5" i="1"/>
  <c r="E5" i="1"/>
  <c r="Q46" i="1" l="1"/>
  <c r="Z46" i="1"/>
  <c r="W46" i="1"/>
  <c r="K46" i="1"/>
</calcChain>
</file>

<file path=xl/sharedStrings.xml><?xml version="1.0" encoding="utf-8"?>
<sst xmlns="http://schemas.openxmlformats.org/spreadsheetml/2006/main" count="395" uniqueCount="18">
  <si>
    <t>ID</t>
  </si>
  <si>
    <t>PMID</t>
  </si>
  <si>
    <t>N</t>
  </si>
  <si>
    <t>Cytogenetics
available</t>
  </si>
  <si>
    <t>Hyperdiploidy</t>
  </si>
  <si>
    <t>t(4;14)</t>
  </si>
  <si>
    <t>t(14;16)</t>
  </si>
  <si>
    <t>t(14;20)</t>
  </si>
  <si>
    <t>t(11;14)</t>
  </si>
  <si>
    <t>del(17p)/del p53</t>
  </si>
  <si>
    <t>1q21+</t>
  </si>
  <si>
    <t>del RB1/del13q</t>
  </si>
  <si>
    <t>n</t>
  </si>
  <si>
    <t>%</t>
  </si>
  <si>
    <t>available</t>
  </si>
  <si>
    <t>NA</t>
  </si>
  <si>
    <t>Total</t>
  </si>
  <si>
    <r>
      <t xml:space="preserve">supplementary Table 4. </t>
    </r>
    <r>
      <rPr>
        <sz val="11"/>
        <rFont val="Arial"/>
        <family val="2"/>
      </rPr>
      <t>Cytogenetic Characteristics of EMD-MM Patients Across 41 Studies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</si>
</sst>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);[Red]\(0\)"/>
    <numFmt numFmtId="178" formatCode="0.0_);[Red]\(0.0\)"/>
  </numFmts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10" fontId="3" fillId="0" borderId="2" xfId="0" applyNumberFormat="1" applyFont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10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showGridLines="0" tabSelected="1" zoomScale="70" zoomScaleNormal="70" workbookViewId="0">
      <pane ySplit="1" topLeftCell="A2" activePane="bottomLeft" state="frozen"/>
      <selection pane="bottomLeft" activeCell="A40" sqref="A40:B40"/>
    </sheetView>
  </sheetViews>
  <sheetFormatPr defaultColWidth="9" defaultRowHeight="13.5" x14ac:dyDescent="0.15"/>
  <cols>
    <col min="1" max="1" width="5.625" customWidth="1"/>
    <col min="2" max="2" width="10.625" customWidth="1"/>
    <col min="3" max="3" width="6.625" customWidth="1"/>
    <col min="4" max="5" width="7.625" customWidth="1"/>
    <col min="6" max="6" width="6.625" customWidth="1"/>
    <col min="7" max="7" width="9.625" customWidth="1"/>
    <col min="8" max="8" width="6.625" style="2" customWidth="1"/>
    <col min="9" max="9" width="6.625" customWidth="1"/>
    <col min="10" max="10" width="9.625" customWidth="1"/>
    <col min="11" max="12" width="6.625" customWidth="1"/>
    <col min="13" max="13" width="9.625" customWidth="1"/>
    <col min="14" max="15" width="6.625" customWidth="1"/>
    <col min="16" max="16" width="9.625" customWidth="1"/>
    <col min="17" max="18" width="6.625" customWidth="1"/>
    <col min="19" max="19" width="9.625" customWidth="1"/>
    <col min="20" max="21" width="6.625" customWidth="1"/>
    <col min="22" max="22" width="9.625" customWidth="1"/>
    <col min="23" max="24" width="6.625" customWidth="1"/>
    <col min="25" max="25" width="9.625" customWidth="1"/>
    <col min="26" max="27" width="6.625" customWidth="1"/>
    <col min="28" max="28" width="9.625" customWidth="1"/>
    <col min="29" max="29" width="6.625" customWidth="1"/>
  </cols>
  <sheetData>
    <row r="1" spans="1:29" ht="23.25" customHeight="1" x14ac:dyDescent="0.1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32.1" customHeight="1" x14ac:dyDescent="0.15">
      <c r="A3" s="29" t="s">
        <v>0</v>
      </c>
      <c r="B3" s="29" t="s">
        <v>1</v>
      </c>
      <c r="C3" s="33" t="s">
        <v>2</v>
      </c>
      <c r="D3" s="35" t="s">
        <v>3</v>
      </c>
      <c r="E3" s="30"/>
      <c r="F3" s="31" t="s">
        <v>4</v>
      </c>
      <c r="G3" s="31"/>
      <c r="H3" s="36"/>
      <c r="I3" s="29" t="s">
        <v>5</v>
      </c>
      <c r="J3" s="29"/>
      <c r="K3" s="29"/>
      <c r="L3" s="30" t="s">
        <v>6</v>
      </c>
      <c r="M3" s="30"/>
      <c r="N3" s="37"/>
      <c r="O3" s="31" t="s">
        <v>7</v>
      </c>
      <c r="P3" s="31"/>
      <c r="Q3" s="31"/>
      <c r="R3" s="28" t="s">
        <v>8</v>
      </c>
      <c r="S3" s="28"/>
      <c r="T3" s="28"/>
      <c r="U3" s="29" t="s">
        <v>9</v>
      </c>
      <c r="V3" s="29"/>
      <c r="W3" s="29"/>
      <c r="X3" s="30" t="s">
        <v>10</v>
      </c>
      <c r="Y3" s="30"/>
      <c r="Z3" s="30"/>
      <c r="AA3" s="31" t="s">
        <v>11</v>
      </c>
      <c r="AB3" s="31"/>
      <c r="AC3" s="31"/>
    </row>
    <row r="4" spans="1:29" ht="15.95" customHeight="1" x14ac:dyDescent="0.15">
      <c r="A4" s="32"/>
      <c r="B4" s="32"/>
      <c r="C4" s="34"/>
      <c r="D4" s="3" t="s">
        <v>12</v>
      </c>
      <c r="E4" s="4" t="s">
        <v>13</v>
      </c>
      <c r="F4" s="5" t="s">
        <v>12</v>
      </c>
      <c r="G4" s="5" t="s">
        <v>14</v>
      </c>
      <c r="H4" s="6" t="s">
        <v>13</v>
      </c>
      <c r="I4" s="5" t="s">
        <v>12</v>
      </c>
      <c r="J4" s="5" t="s">
        <v>14</v>
      </c>
      <c r="K4" s="18" t="s">
        <v>13</v>
      </c>
      <c r="L4" s="19" t="s">
        <v>12</v>
      </c>
      <c r="M4" s="19" t="s">
        <v>14</v>
      </c>
      <c r="N4" s="4" t="s">
        <v>13</v>
      </c>
      <c r="O4" s="5" t="s">
        <v>12</v>
      </c>
      <c r="P4" s="5" t="s">
        <v>14</v>
      </c>
      <c r="Q4" s="18" t="s">
        <v>13</v>
      </c>
      <c r="R4" s="19" t="s">
        <v>12</v>
      </c>
      <c r="S4" s="19" t="s">
        <v>14</v>
      </c>
      <c r="T4" s="4" t="s">
        <v>13</v>
      </c>
      <c r="U4" s="5" t="s">
        <v>12</v>
      </c>
      <c r="V4" s="5" t="s">
        <v>14</v>
      </c>
      <c r="W4" s="18" t="s">
        <v>13</v>
      </c>
      <c r="X4" s="19" t="s">
        <v>12</v>
      </c>
      <c r="Y4" s="19" t="s">
        <v>14</v>
      </c>
      <c r="Z4" s="4" t="s">
        <v>13</v>
      </c>
      <c r="AA4" s="5" t="s">
        <v>12</v>
      </c>
      <c r="AB4" s="5" t="s">
        <v>14</v>
      </c>
      <c r="AC4" s="18" t="s">
        <v>13</v>
      </c>
    </row>
    <row r="5" spans="1:29" ht="15.95" customHeight="1" x14ac:dyDescent="0.15">
      <c r="A5" s="7">
        <v>1</v>
      </c>
      <c r="B5" s="7">
        <v>24038024</v>
      </c>
      <c r="C5" s="7">
        <v>55</v>
      </c>
      <c r="D5" s="8">
        <v>13</v>
      </c>
      <c r="E5" s="9">
        <f t="shared" ref="E5:E46" si="0">D5/C5*100</f>
        <v>23.636363636363637</v>
      </c>
      <c r="F5" s="10">
        <v>0</v>
      </c>
      <c r="G5" s="10">
        <v>4</v>
      </c>
      <c r="H5" s="11">
        <f>F5/G5*100</f>
        <v>0</v>
      </c>
      <c r="I5" s="7">
        <v>4</v>
      </c>
      <c r="J5" s="7">
        <v>12</v>
      </c>
      <c r="K5" s="20">
        <f t="shared" ref="K5:K8" si="1">I5/J5*100</f>
        <v>33.333333333333329</v>
      </c>
      <c r="L5" s="8" t="s">
        <v>15</v>
      </c>
      <c r="M5" s="8" t="s">
        <v>15</v>
      </c>
      <c r="N5" s="21" t="s">
        <v>15</v>
      </c>
      <c r="O5" s="10" t="s">
        <v>15</v>
      </c>
      <c r="P5" s="10" t="s">
        <v>15</v>
      </c>
      <c r="Q5" s="24" t="s">
        <v>15</v>
      </c>
      <c r="R5" s="22" t="s">
        <v>15</v>
      </c>
      <c r="S5" s="22" t="s">
        <v>15</v>
      </c>
      <c r="T5" s="21" t="s">
        <v>15</v>
      </c>
      <c r="U5" s="7">
        <v>2</v>
      </c>
      <c r="V5" s="7">
        <v>6</v>
      </c>
      <c r="W5" s="20">
        <f t="shared" ref="W5:W22" si="2">U5/V5*100</f>
        <v>33.333333333333329</v>
      </c>
      <c r="X5" s="8">
        <v>5</v>
      </c>
      <c r="Y5" s="8">
        <v>9</v>
      </c>
      <c r="Z5" s="9">
        <f t="shared" ref="Z5:Z9" si="3">X5/Y5*100</f>
        <v>55.555555555555557</v>
      </c>
      <c r="AA5" s="10">
        <v>7</v>
      </c>
      <c r="AB5" s="10">
        <v>13</v>
      </c>
      <c r="AC5" s="20">
        <f>AA5/AB5*100</f>
        <v>53.846153846153847</v>
      </c>
    </row>
    <row r="6" spans="1:29" ht="15.95" customHeight="1" x14ac:dyDescent="0.15">
      <c r="A6" s="7">
        <v>2</v>
      </c>
      <c r="B6" s="7">
        <v>33512480</v>
      </c>
      <c r="C6" s="7">
        <v>5</v>
      </c>
      <c r="D6" s="8">
        <v>5</v>
      </c>
      <c r="E6" s="9">
        <f t="shared" si="0"/>
        <v>100</v>
      </c>
      <c r="F6" s="10" t="s">
        <v>15</v>
      </c>
      <c r="G6" s="10" t="s">
        <v>15</v>
      </c>
      <c r="H6" s="11" t="s">
        <v>15</v>
      </c>
      <c r="I6" s="7">
        <v>2</v>
      </c>
      <c r="J6" s="7">
        <v>5</v>
      </c>
      <c r="K6" s="20">
        <f t="shared" si="1"/>
        <v>40</v>
      </c>
      <c r="L6" s="8">
        <v>0</v>
      </c>
      <c r="M6" s="8">
        <v>5</v>
      </c>
      <c r="N6" s="9">
        <f t="shared" ref="N6:N8" si="4">L6/M6*100</f>
        <v>0</v>
      </c>
      <c r="O6" s="10" t="s">
        <v>15</v>
      </c>
      <c r="P6" s="10" t="s">
        <v>15</v>
      </c>
      <c r="Q6" s="24" t="s">
        <v>15</v>
      </c>
      <c r="R6" s="22" t="s">
        <v>15</v>
      </c>
      <c r="S6" s="22" t="s">
        <v>15</v>
      </c>
      <c r="T6" s="21" t="s">
        <v>15</v>
      </c>
      <c r="U6" s="7">
        <v>1</v>
      </c>
      <c r="V6" s="7">
        <v>5</v>
      </c>
      <c r="W6" s="20">
        <f t="shared" si="2"/>
        <v>20</v>
      </c>
      <c r="X6" s="8" t="s">
        <v>15</v>
      </c>
      <c r="Y6" s="8" t="s">
        <v>15</v>
      </c>
      <c r="Z6" s="9" t="s">
        <v>15</v>
      </c>
      <c r="AA6" s="10" t="s">
        <v>15</v>
      </c>
      <c r="AB6" s="10" t="s">
        <v>15</v>
      </c>
      <c r="AC6" s="20" t="s">
        <v>15</v>
      </c>
    </row>
    <row r="7" spans="1:29" ht="15.95" customHeight="1" x14ac:dyDescent="0.15">
      <c r="A7" s="7">
        <v>3</v>
      </c>
      <c r="B7" s="7">
        <v>34314018</v>
      </c>
      <c r="C7" s="7">
        <v>22</v>
      </c>
      <c r="D7" s="8">
        <v>22</v>
      </c>
      <c r="E7" s="9">
        <f t="shared" si="0"/>
        <v>100</v>
      </c>
      <c r="F7" s="10" t="s">
        <v>15</v>
      </c>
      <c r="G7" s="10" t="s">
        <v>15</v>
      </c>
      <c r="H7" s="11" t="s">
        <v>15</v>
      </c>
      <c r="I7" s="7">
        <v>0</v>
      </c>
      <c r="J7" s="7">
        <v>22</v>
      </c>
      <c r="K7" s="20">
        <f t="shared" si="1"/>
        <v>0</v>
      </c>
      <c r="L7" s="8">
        <v>0</v>
      </c>
      <c r="M7" s="8">
        <v>22</v>
      </c>
      <c r="N7" s="9">
        <f t="shared" si="4"/>
        <v>0</v>
      </c>
      <c r="O7" s="10" t="s">
        <v>15</v>
      </c>
      <c r="P7" s="10" t="s">
        <v>15</v>
      </c>
      <c r="Q7" s="24" t="s">
        <v>15</v>
      </c>
      <c r="R7" s="22" t="s">
        <v>15</v>
      </c>
      <c r="S7" s="22" t="s">
        <v>15</v>
      </c>
      <c r="T7" s="21" t="s">
        <v>15</v>
      </c>
      <c r="U7" s="7">
        <v>3</v>
      </c>
      <c r="V7" s="7">
        <v>22</v>
      </c>
      <c r="W7" s="20">
        <f t="shared" si="2"/>
        <v>13.636363636363635</v>
      </c>
      <c r="X7" s="8">
        <v>3</v>
      </c>
      <c r="Y7" s="8">
        <v>22</v>
      </c>
      <c r="Z7" s="9">
        <f t="shared" si="3"/>
        <v>13.636363636363635</v>
      </c>
      <c r="AA7" s="10" t="s">
        <v>15</v>
      </c>
      <c r="AB7" s="10" t="s">
        <v>15</v>
      </c>
      <c r="AC7" s="20" t="s">
        <v>15</v>
      </c>
    </row>
    <row r="8" spans="1:29" ht="15.95" customHeight="1" x14ac:dyDescent="0.15">
      <c r="A8" s="7">
        <v>4</v>
      </c>
      <c r="B8" s="7">
        <v>34421924</v>
      </c>
      <c r="C8" s="7">
        <v>7</v>
      </c>
      <c r="D8" s="8">
        <v>7</v>
      </c>
      <c r="E8" s="9">
        <f t="shared" si="0"/>
        <v>100</v>
      </c>
      <c r="F8" s="10" t="s">
        <v>15</v>
      </c>
      <c r="G8" s="10" t="s">
        <v>15</v>
      </c>
      <c r="H8" s="11" t="s">
        <v>15</v>
      </c>
      <c r="I8" s="7">
        <v>2</v>
      </c>
      <c r="J8" s="7">
        <v>20</v>
      </c>
      <c r="K8" s="20">
        <f t="shared" si="1"/>
        <v>10</v>
      </c>
      <c r="L8" s="8">
        <v>2</v>
      </c>
      <c r="M8" s="8">
        <v>7</v>
      </c>
      <c r="N8" s="9">
        <f t="shared" si="4"/>
        <v>28.571428571428569</v>
      </c>
      <c r="O8" s="10" t="s">
        <v>15</v>
      </c>
      <c r="P8" s="10" t="s">
        <v>15</v>
      </c>
      <c r="Q8" s="24" t="s">
        <v>15</v>
      </c>
      <c r="R8" s="22" t="s">
        <v>15</v>
      </c>
      <c r="S8" s="22" t="s">
        <v>15</v>
      </c>
      <c r="T8" s="21" t="s">
        <v>15</v>
      </c>
      <c r="U8" s="7">
        <v>2</v>
      </c>
      <c r="V8" s="7">
        <v>7</v>
      </c>
      <c r="W8" s="20">
        <f t="shared" si="2"/>
        <v>28.571428571428569</v>
      </c>
      <c r="X8" s="22" t="s">
        <v>15</v>
      </c>
      <c r="Y8" s="22" t="s">
        <v>15</v>
      </c>
      <c r="Z8" s="9" t="s">
        <v>15</v>
      </c>
      <c r="AA8" s="10" t="s">
        <v>15</v>
      </c>
      <c r="AB8" s="10" t="s">
        <v>15</v>
      </c>
      <c r="AC8" s="20" t="s">
        <v>15</v>
      </c>
    </row>
    <row r="9" spans="1:29" ht="15.95" customHeight="1" x14ac:dyDescent="0.15">
      <c r="A9" s="7">
        <v>5</v>
      </c>
      <c r="B9" s="7">
        <v>34980210</v>
      </c>
      <c r="C9" s="7">
        <v>8</v>
      </c>
      <c r="D9" s="8">
        <v>8</v>
      </c>
      <c r="E9" s="9">
        <f t="shared" si="0"/>
        <v>100</v>
      </c>
      <c r="F9" s="10" t="s">
        <v>15</v>
      </c>
      <c r="G9" s="10" t="s">
        <v>15</v>
      </c>
      <c r="H9" s="11" t="s">
        <v>15</v>
      </c>
      <c r="I9" s="7" t="s">
        <v>15</v>
      </c>
      <c r="J9" s="7">
        <v>24</v>
      </c>
      <c r="K9" s="20" t="s">
        <v>15</v>
      </c>
      <c r="L9" s="8" t="s">
        <v>15</v>
      </c>
      <c r="M9" s="8" t="s">
        <v>15</v>
      </c>
      <c r="N9" s="9" t="s">
        <v>15</v>
      </c>
      <c r="O9" s="7" t="s">
        <v>15</v>
      </c>
      <c r="P9" s="7" t="s">
        <v>15</v>
      </c>
      <c r="Q9" s="24" t="s">
        <v>15</v>
      </c>
      <c r="R9" s="8" t="s">
        <v>15</v>
      </c>
      <c r="S9" s="8" t="s">
        <v>15</v>
      </c>
      <c r="T9" s="21" t="s">
        <v>15</v>
      </c>
      <c r="U9" s="7">
        <v>1</v>
      </c>
      <c r="V9" s="7">
        <v>8</v>
      </c>
      <c r="W9" s="20">
        <f t="shared" si="2"/>
        <v>12.5</v>
      </c>
      <c r="X9" s="8">
        <v>6</v>
      </c>
      <c r="Y9" s="8">
        <v>8</v>
      </c>
      <c r="Z9" s="9">
        <f t="shared" si="3"/>
        <v>75</v>
      </c>
      <c r="AA9" s="10">
        <v>0</v>
      </c>
      <c r="AB9" s="10">
        <v>8</v>
      </c>
      <c r="AC9" s="20">
        <f t="shared" ref="AC9:AC24" si="5">AA9/AB9*100</f>
        <v>0</v>
      </c>
    </row>
    <row r="10" spans="1:29" ht="15.95" customHeight="1" x14ac:dyDescent="0.15">
      <c r="A10" s="7">
        <v>6</v>
      </c>
      <c r="B10" s="7">
        <v>36274163</v>
      </c>
      <c r="C10" s="7">
        <v>32</v>
      </c>
      <c r="D10" s="8">
        <v>23</v>
      </c>
      <c r="E10" s="9">
        <f t="shared" si="0"/>
        <v>71.875</v>
      </c>
      <c r="F10" s="10" t="s">
        <v>15</v>
      </c>
      <c r="G10" s="10" t="s">
        <v>15</v>
      </c>
      <c r="H10" s="11" t="s">
        <v>15</v>
      </c>
      <c r="I10" s="7">
        <v>6</v>
      </c>
      <c r="J10" s="7">
        <v>23</v>
      </c>
      <c r="K10" s="20">
        <f t="shared" ref="K10:K19" si="6">I10/J10*100</f>
        <v>26.086956521739129</v>
      </c>
      <c r="L10" s="8">
        <v>6</v>
      </c>
      <c r="M10" s="8">
        <v>23</v>
      </c>
      <c r="N10" s="9">
        <f t="shared" ref="N10:N16" si="7">L10/M10*100</f>
        <v>26.086956521739129</v>
      </c>
      <c r="O10" s="10" t="s">
        <v>15</v>
      </c>
      <c r="P10" s="10" t="s">
        <v>15</v>
      </c>
      <c r="Q10" s="24" t="s">
        <v>15</v>
      </c>
      <c r="R10" s="22" t="s">
        <v>15</v>
      </c>
      <c r="S10" s="22" t="s">
        <v>15</v>
      </c>
      <c r="T10" s="21" t="s">
        <v>15</v>
      </c>
      <c r="U10" s="7">
        <v>4</v>
      </c>
      <c r="V10" s="7">
        <v>23</v>
      </c>
      <c r="W10" s="20">
        <f t="shared" si="2"/>
        <v>17.391304347826086</v>
      </c>
      <c r="X10" s="8" t="s">
        <v>15</v>
      </c>
      <c r="Y10" s="8" t="s">
        <v>15</v>
      </c>
      <c r="Z10" s="9" t="s">
        <v>15</v>
      </c>
      <c r="AA10" s="10" t="s">
        <v>15</v>
      </c>
      <c r="AB10" s="10" t="s">
        <v>15</v>
      </c>
      <c r="AC10" s="20" t="s">
        <v>15</v>
      </c>
    </row>
    <row r="11" spans="1:29" ht="15.95" customHeight="1" x14ac:dyDescent="0.15">
      <c r="A11" s="7">
        <v>7</v>
      </c>
      <c r="B11" s="12">
        <v>39558020</v>
      </c>
      <c r="C11" s="7">
        <v>10</v>
      </c>
      <c r="D11" s="8">
        <v>10</v>
      </c>
      <c r="E11" s="9">
        <f t="shared" ref="E11" si="8">D11/C11*100</f>
        <v>100</v>
      </c>
      <c r="F11" s="10">
        <v>0</v>
      </c>
      <c r="G11" s="10">
        <v>10</v>
      </c>
      <c r="H11" s="11">
        <v>0</v>
      </c>
      <c r="I11" s="7">
        <v>0</v>
      </c>
      <c r="J11" s="7">
        <v>10</v>
      </c>
      <c r="K11" s="20">
        <v>0</v>
      </c>
      <c r="L11" s="8">
        <v>0</v>
      </c>
      <c r="M11" s="8">
        <v>10</v>
      </c>
      <c r="N11" s="9">
        <v>0</v>
      </c>
      <c r="O11" s="10">
        <v>0</v>
      </c>
      <c r="P11" s="10">
        <v>10</v>
      </c>
      <c r="Q11" s="20">
        <v>0</v>
      </c>
      <c r="R11" s="22">
        <v>0</v>
      </c>
      <c r="S11" s="8">
        <v>10</v>
      </c>
      <c r="T11" s="9">
        <v>0</v>
      </c>
      <c r="U11" s="7">
        <v>1</v>
      </c>
      <c r="V11" s="7">
        <v>10</v>
      </c>
      <c r="W11" s="20">
        <f t="shared" si="2"/>
        <v>10</v>
      </c>
      <c r="X11" s="8">
        <v>3</v>
      </c>
      <c r="Y11" s="8">
        <v>10</v>
      </c>
      <c r="Z11" s="9">
        <f t="shared" ref="Z11" si="9">X11/Y11*100</f>
        <v>30</v>
      </c>
      <c r="AA11" s="10">
        <v>1</v>
      </c>
      <c r="AB11" s="7">
        <v>10</v>
      </c>
      <c r="AC11" s="20">
        <f t="shared" ref="AC11" si="10">AA11/AB11*100</f>
        <v>10</v>
      </c>
    </row>
    <row r="12" spans="1:29" ht="15.95" customHeight="1" x14ac:dyDescent="0.15">
      <c r="A12" s="7">
        <v>8</v>
      </c>
      <c r="B12" s="7">
        <v>21932386</v>
      </c>
      <c r="C12" s="7">
        <v>50</v>
      </c>
      <c r="D12" s="8">
        <v>19</v>
      </c>
      <c r="E12" s="9">
        <f t="shared" si="0"/>
        <v>38</v>
      </c>
      <c r="F12" s="10" t="s">
        <v>15</v>
      </c>
      <c r="G12" s="10" t="s">
        <v>15</v>
      </c>
      <c r="H12" s="11" t="s">
        <v>15</v>
      </c>
      <c r="I12" s="7">
        <v>2</v>
      </c>
      <c r="J12" s="7">
        <v>19</v>
      </c>
      <c r="K12" s="20">
        <f t="shared" si="6"/>
        <v>10.526315789473683</v>
      </c>
      <c r="L12" s="8" t="s">
        <v>15</v>
      </c>
      <c r="M12" s="8" t="s">
        <v>15</v>
      </c>
      <c r="N12" s="9" t="s">
        <v>15</v>
      </c>
      <c r="O12" s="7" t="s">
        <v>15</v>
      </c>
      <c r="P12" s="7" t="s">
        <v>15</v>
      </c>
      <c r="Q12" s="24" t="s">
        <v>15</v>
      </c>
      <c r="R12" s="8">
        <v>2</v>
      </c>
      <c r="S12" s="8">
        <v>19</v>
      </c>
      <c r="T12" s="9">
        <f t="shared" ref="T12:T16" si="11">R12/S12*100</f>
        <v>10.526315789473683</v>
      </c>
      <c r="U12" s="7">
        <v>1</v>
      </c>
      <c r="V12" s="7">
        <v>19</v>
      </c>
      <c r="W12" s="20">
        <f t="shared" si="2"/>
        <v>5.2631578947368416</v>
      </c>
      <c r="X12" s="8" t="s">
        <v>15</v>
      </c>
      <c r="Y12" s="8" t="s">
        <v>15</v>
      </c>
      <c r="Z12" s="9" t="s">
        <v>15</v>
      </c>
      <c r="AA12" s="7" t="s">
        <v>15</v>
      </c>
      <c r="AB12" s="7" t="s">
        <v>15</v>
      </c>
      <c r="AC12" s="20" t="s">
        <v>15</v>
      </c>
    </row>
    <row r="13" spans="1:29" ht="15.95" customHeight="1" x14ac:dyDescent="0.15">
      <c r="A13" s="7">
        <v>9</v>
      </c>
      <c r="B13" s="7">
        <v>22286070</v>
      </c>
      <c r="C13" s="7">
        <v>24</v>
      </c>
      <c r="D13" s="8">
        <v>19</v>
      </c>
      <c r="E13" s="9">
        <f t="shared" si="0"/>
        <v>79.166666666666657</v>
      </c>
      <c r="F13" s="10" t="s">
        <v>15</v>
      </c>
      <c r="G13" s="10" t="s">
        <v>15</v>
      </c>
      <c r="H13" s="11" t="s">
        <v>15</v>
      </c>
      <c r="I13" s="7">
        <v>10</v>
      </c>
      <c r="J13" s="7">
        <v>19</v>
      </c>
      <c r="K13" s="20">
        <f t="shared" si="6"/>
        <v>52.631578947368418</v>
      </c>
      <c r="L13" s="8" t="s">
        <v>15</v>
      </c>
      <c r="M13" s="8" t="s">
        <v>15</v>
      </c>
      <c r="N13" s="9" t="s">
        <v>15</v>
      </c>
      <c r="O13" s="7" t="s">
        <v>15</v>
      </c>
      <c r="P13" s="7" t="s">
        <v>15</v>
      </c>
      <c r="Q13" s="24" t="s">
        <v>15</v>
      </c>
      <c r="R13" s="22" t="s">
        <v>15</v>
      </c>
      <c r="S13" s="22" t="s">
        <v>15</v>
      </c>
      <c r="T13" s="9" t="s">
        <v>15</v>
      </c>
      <c r="U13" s="7">
        <v>4</v>
      </c>
      <c r="V13" s="7">
        <v>19</v>
      </c>
      <c r="W13" s="20">
        <f t="shared" si="2"/>
        <v>21.052631578947366</v>
      </c>
      <c r="X13" s="8" t="s">
        <v>15</v>
      </c>
      <c r="Y13" s="8" t="s">
        <v>15</v>
      </c>
      <c r="Z13" s="9" t="s">
        <v>15</v>
      </c>
      <c r="AA13" s="10">
        <v>11</v>
      </c>
      <c r="AB13" s="10">
        <v>19</v>
      </c>
      <c r="AC13" s="20">
        <f t="shared" si="5"/>
        <v>57.894736842105267</v>
      </c>
    </row>
    <row r="14" spans="1:29" ht="15.95" customHeight="1" x14ac:dyDescent="0.15">
      <c r="A14" s="7">
        <v>10</v>
      </c>
      <c r="B14" s="7">
        <v>23000906</v>
      </c>
      <c r="C14" s="7">
        <v>5</v>
      </c>
      <c r="D14" s="8">
        <v>5</v>
      </c>
      <c r="E14" s="9">
        <f t="shared" si="0"/>
        <v>100</v>
      </c>
      <c r="F14" s="10">
        <v>3</v>
      </c>
      <c r="G14" s="10">
        <v>5</v>
      </c>
      <c r="H14" s="11">
        <f t="shared" ref="H14:H17" si="12">F14/G14*100</f>
        <v>60</v>
      </c>
      <c r="I14" s="7">
        <v>0</v>
      </c>
      <c r="J14" s="7">
        <v>5</v>
      </c>
      <c r="K14" s="20">
        <f t="shared" si="6"/>
        <v>0</v>
      </c>
      <c r="L14" s="8">
        <v>2</v>
      </c>
      <c r="M14" s="8">
        <v>5</v>
      </c>
      <c r="N14" s="9">
        <f t="shared" si="7"/>
        <v>40</v>
      </c>
      <c r="O14" s="10" t="s">
        <v>15</v>
      </c>
      <c r="P14" s="10" t="s">
        <v>15</v>
      </c>
      <c r="Q14" s="24" t="s">
        <v>15</v>
      </c>
      <c r="R14" s="22">
        <v>0</v>
      </c>
      <c r="S14" s="22">
        <v>5</v>
      </c>
      <c r="T14" s="9">
        <f t="shared" si="11"/>
        <v>0</v>
      </c>
      <c r="U14" s="7">
        <v>1</v>
      </c>
      <c r="V14" s="7">
        <v>5</v>
      </c>
      <c r="W14" s="20">
        <f t="shared" si="2"/>
        <v>20</v>
      </c>
      <c r="X14" s="8" t="s">
        <v>15</v>
      </c>
      <c r="Y14" s="8" t="s">
        <v>15</v>
      </c>
      <c r="Z14" s="9" t="s">
        <v>15</v>
      </c>
      <c r="AA14" s="10">
        <v>3</v>
      </c>
      <c r="AB14" s="10">
        <v>5</v>
      </c>
      <c r="AC14" s="20">
        <f t="shared" si="5"/>
        <v>60</v>
      </c>
    </row>
    <row r="15" spans="1:29" ht="15.95" customHeight="1" x14ac:dyDescent="0.15">
      <c r="A15" s="7">
        <v>11</v>
      </c>
      <c r="B15" s="7">
        <v>23368088</v>
      </c>
      <c r="C15" s="7">
        <v>30</v>
      </c>
      <c r="D15" s="8">
        <v>17</v>
      </c>
      <c r="E15" s="9">
        <f t="shared" si="0"/>
        <v>56.666666666666664</v>
      </c>
      <c r="F15" s="10">
        <v>1</v>
      </c>
      <c r="G15" s="7">
        <v>17</v>
      </c>
      <c r="H15" s="11">
        <f t="shared" si="12"/>
        <v>5.8823529411764701</v>
      </c>
      <c r="I15" s="10">
        <v>1</v>
      </c>
      <c r="J15" s="7">
        <v>17</v>
      </c>
      <c r="K15" s="20">
        <f t="shared" si="6"/>
        <v>5.8823529411764701</v>
      </c>
      <c r="L15" s="8" t="s">
        <v>15</v>
      </c>
      <c r="M15" s="8" t="s">
        <v>15</v>
      </c>
      <c r="N15" s="9" t="s">
        <v>15</v>
      </c>
      <c r="O15" s="7" t="s">
        <v>15</v>
      </c>
      <c r="P15" s="7" t="s">
        <v>15</v>
      </c>
      <c r="Q15" s="24" t="s">
        <v>15</v>
      </c>
      <c r="R15" s="8">
        <v>1</v>
      </c>
      <c r="S15" s="8">
        <v>17</v>
      </c>
      <c r="T15" s="9">
        <f t="shared" si="11"/>
        <v>5.8823529411764701</v>
      </c>
      <c r="U15" s="7">
        <v>2</v>
      </c>
      <c r="V15" s="7">
        <v>17</v>
      </c>
      <c r="W15" s="20">
        <f t="shared" si="2"/>
        <v>11.76470588235294</v>
      </c>
      <c r="X15" s="8" t="s">
        <v>15</v>
      </c>
      <c r="Y15" s="8" t="s">
        <v>15</v>
      </c>
      <c r="Z15" s="9" t="s">
        <v>15</v>
      </c>
      <c r="AA15" s="10">
        <v>4</v>
      </c>
      <c r="AB15" s="7">
        <v>17</v>
      </c>
      <c r="AC15" s="20">
        <f t="shared" si="5"/>
        <v>23.52941176470588</v>
      </c>
    </row>
    <row r="16" spans="1:29" ht="15.95" customHeight="1" x14ac:dyDescent="0.15">
      <c r="A16" s="7">
        <v>12</v>
      </c>
      <c r="B16" s="7">
        <v>24395149</v>
      </c>
      <c r="C16" s="7">
        <v>36</v>
      </c>
      <c r="D16" s="8">
        <v>8</v>
      </c>
      <c r="E16" s="9">
        <f t="shared" si="0"/>
        <v>22.222222222222221</v>
      </c>
      <c r="F16" s="10">
        <v>0</v>
      </c>
      <c r="G16" s="10">
        <v>8</v>
      </c>
      <c r="H16" s="11">
        <f t="shared" si="12"/>
        <v>0</v>
      </c>
      <c r="I16" s="10">
        <v>0</v>
      </c>
      <c r="J16" s="10">
        <v>8</v>
      </c>
      <c r="K16" s="20">
        <f t="shared" si="6"/>
        <v>0</v>
      </c>
      <c r="L16" s="22">
        <v>0</v>
      </c>
      <c r="M16" s="22">
        <v>8</v>
      </c>
      <c r="N16" s="9">
        <f t="shared" si="7"/>
        <v>0</v>
      </c>
      <c r="O16" s="10">
        <v>0</v>
      </c>
      <c r="P16" s="10">
        <v>8</v>
      </c>
      <c r="Q16" s="20">
        <f>O16/P16*100</f>
        <v>0</v>
      </c>
      <c r="R16" s="22">
        <v>0</v>
      </c>
      <c r="S16" s="22">
        <v>8</v>
      </c>
      <c r="T16" s="9">
        <f t="shared" si="11"/>
        <v>0</v>
      </c>
      <c r="U16" s="10">
        <v>0</v>
      </c>
      <c r="V16" s="10">
        <v>8</v>
      </c>
      <c r="W16" s="20">
        <f t="shared" si="2"/>
        <v>0</v>
      </c>
      <c r="X16" s="22">
        <v>0</v>
      </c>
      <c r="Y16" s="22">
        <v>8</v>
      </c>
      <c r="Z16" s="9">
        <f t="shared" ref="Z16:Z23" si="13">X16/Y16*100</f>
        <v>0</v>
      </c>
      <c r="AA16" s="10">
        <v>1</v>
      </c>
      <c r="AB16" s="10">
        <v>8</v>
      </c>
      <c r="AC16" s="20">
        <f t="shared" si="5"/>
        <v>12.5</v>
      </c>
    </row>
    <row r="17" spans="1:29" ht="15.95" customHeight="1" x14ac:dyDescent="0.15">
      <c r="A17" s="7">
        <v>13</v>
      </c>
      <c r="B17" s="7">
        <v>24526137</v>
      </c>
      <c r="C17" s="7">
        <v>11</v>
      </c>
      <c r="D17" s="8">
        <v>11</v>
      </c>
      <c r="E17" s="9">
        <f t="shared" si="0"/>
        <v>100</v>
      </c>
      <c r="F17" s="10">
        <v>2</v>
      </c>
      <c r="G17" s="10">
        <v>11</v>
      </c>
      <c r="H17" s="11">
        <f t="shared" si="12"/>
        <v>18.181818181818183</v>
      </c>
      <c r="I17" s="7">
        <v>1</v>
      </c>
      <c r="J17" s="7">
        <v>11</v>
      </c>
      <c r="K17" s="20">
        <f t="shared" si="6"/>
        <v>9.0909090909090917</v>
      </c>
      <c r="L17" s="8" t="s">
        <v>15</v>
      </c>
      <c r="M17" s="8" t="s">
        <v>15</v>
      </c>
      <c r="N17" s="9" t="s">
        <v>15</v>
      </c>
      <c r="O17" s="10" t="s">
        <v>15</v>
      </c>
      <c r="P17" s="10" t="s">
        <v>15</v>
      </c>
      <c r="Q17" s="24" t="s">
        <v>15</v>
      </c>
      <c r="R17" s="22" t="s">
        <v>15</v>
      </c>
      <c r="S17" s="22" t="s">
        <v>15</v>
      </c>
      <c r="T17" s="9" t="s">
        <v>15</v>
      </c>
      <c r="U17" s="7">
        <v>1</v>
      </c>
      <c r="V17" s="7">
        <v>11</v>
      </c>
      <c r="W17" s="20">
        <f t="shared" si="2"/>
        <v>9.0909090909090917</v>
      </c>
      <c r="X17" s="8">
        <v>2</v>
      </c>
      <c r="Y17" s="8">
        <v>11</v>
      </c>
      <c r="Z17" s="9">
        <f t="shared" si="13"/>
        <v>18.181818181818183</v>
      </c>
      <c r="AA17" s="10">
        <v>9</v>
      </c>
      <c r="AB17" s="10">
        <v>11</v>
      </c>
      <c r="AC17" s="20">
        <f t="shared" si="5"/>
        <v>81.818181818181827</v>
      </c>
    </row>
    <row r="18" spans="1:29" ht="15.95" customHeight="1" x14ac:dyDescent="0.15">
      <c r="A18" s="7">
        <v>14</v>
      </c>
      <c r="B18" s="7">
        <v>25640025</v>
      </c>
      <c r="C18" s="7">
        <v>40</v>
      </c>
      <c r="D18" s="8">
        <v>31</v>
      </c>
      <c r="E18" s="9">
        <f t="shared" si="0"/>
        <v>77.5</v>
      </c>
      <c r="F18" s="10" t="s">
        <v>15</v>
      </c>
      <c r="G18" s="10" t="s">
        <v>15</v>
      </c>
      <c r="H18" s="11" t="s">
        <v>15</v>
      </c>
      <c r="I18" s="7">
        <v>7</v>
      </c>
      <c r="J18" s="7">
        <v>31</v>
      </c>
      <c r="K18" s="20">
        <f t="shared" si="6"/>
        <v>22.58064516129032</v>
      </c>
      <c r="L18" s="8">
        <v>2</v>
      </c>
      <c r="M18" s="8">
        <v>26</v>
      </c>
      <c r="N18" s="9">
        <f t="shared" ref="N18:N21" si="14">L18/M18*100</f>
        <v>7.6923076923076925</v>
      </c>
      <c r="O18" s="10" t="s">
        <v>15</v>
      </c>
      <c r="P18" s="10" t="s">
        <v>15</v>
      </c>
      <c r="Q18" s="24" t="s">
        <v>15</v>
      </c>
      <c r="R18" s="22">
        <v>4</v>
      </c>
      <c r="S18" s="22">
        <v>28</v>
      </c>
      <c r="T18" s="9">
        <f t="shared" ref="T18:T21" si="15">R18/S18*100</f>
        <v>14.285714285714285</v>
      </c>
      <c r="U18" s="7">
        <v>10</v>
      </c>
      <c r="V18" s="7">
        <v>29</v>
      </c>
      <c r="W18" s="20">
        <f t="shared" si="2"/>
        <v>34.482758620689658</v>
      </c>
      <c r="X18" s="8">
        <v>14</v>
      </c>
      <c r="Y18" s="8">
        <v>26</v>
      </c>
      <c r="Z18" s="9">
        <f t="shared" si="13"/>
        <v>53.846153846153847</v>
      </c>
      <c r="AA18" s="10">
        <v>17</v>
      </c>
      <c r="AB18" s="10">
        <v>29</v>
      </c>
      <c r="AC18" s="20">
        <f t="shared" si="5"/>
        <v>58.620689655172406</v>
      </c>
    </row>
    <row r="19" spans="1:29" ht="15.95" customHeight="1" x14ac:dyDescent="0.15">
      <c r="A19" s="7">
        <v>15</v>
      </c>
      <c r="B19" s="7">
        <v>25812994</v>
      </c>
      <c r="C19" s="7">
        <v>58</v>
      </c>
      <c r="D19" s="8">
        <v>58</v>
      </c>
      <c r="E19" s="9">
        <f t="shared" si="0"/>
        <v>100</v>
      </c>
      <c r="F19" s="10" t="s">
        <v>15</v>
      </c>
      <c r="G19" s="10" t="s">
        <v>15</v>
      </c>
      <c r="H19" s="11" t="s">
        <v>15</v>
      </c>
      <c r="I19" s="10">
        <v>3</v>
      </c>
      <c r="J19" s="10">
        <v>48</v>
      </c>
      <c r="K19" s="20">
        <f t="shared" si="6"/>
        <v>6.25</v>
      </c>
      <c r="L19" s="22">
        <v>0</v>
      </c>
      <c r="M19" s="22">
        <v>39</v>
      </c>
      <c r="N19" s="9">
        <f t="shared" si="14"/>
        <v>0</v>
      </c>
      <c r="O19" s="10" t="s">
        <v>15</v>
      </c>
      <c r="P19" s="10" t="s">
        <v>15</v>
      </c>
      <c r="Q19" s="24" t="s">
        <v>15</v>
      </c>
      <c r="R19" s="22">
        <v>7</v>
      </c>
      <c r="S19" s="22">
        <v>47</v>
      </c>
      <c r="T19" s="9">
        <f t="shared" si="15"/>
        <v>14.893617021276595</v>
      </c>
      <c r="U19" s="10">
        <v>0</v>
      </c>
      <c r="V19" s="10">
        <v>54</v>
      </c>
      <c r="W19" s="20">
        <f t="shared" si="2"/>
        <v>0</v>
      </c>
      <c r="X19" s="22">
        <v>12</v>
      </c>
      <c r="Y19" s="22">
        <v>28</v>
      </c>
      <c r="Z19" s="9">
        <f t="shared" si="13"/>
        <v>42.857142857142854</v>
      </c>
      <c r="AA19" s="10">
        <v>10</v>
      </c>
      <c r="AB19" s="10">
        <v>39</v>
      </c>
      <c r="AC19" s="20">
        <f t="shared" si="5"/>
        <v>25.641025641025639</v>
      </c>
    </row>
    <row r="20" spans="1:29" ht="15.95" customHeight="1" x14ac:dyDescent="0.15">
      <c r="A20" s="7">
        <v>16</v>
      </c>
      <c r="B20" s="7">
        <v>25833301</v>
      </c>
      <c r="C20" s="7">
        <v>55</v>
      </c>
      <c r="D20" s="8">
        <v>29</v>
      </c>
      <c r="E20" s="9">
        <f t="shared" si="0"/>
        <v>52.72727272727272</v>
      </c>
      <c r="F20" s="10" t="s">
        <v>15</v>
      </c>
      <c r="G20" s="10" t="s">
        <v>15</v>
      </c>
      <c r="H20" s="11" t="s">
        <v>15</v>
      </c>
      <c r="I20" s="10" t="s">
        <v>15</v>
      </c>
      <c r="J20" s="10" t="s">
        <v>15</v>
      </c>
      <c r="K20" s="20" t="s">
        <v>15</v>
      </c>
      <c r="L20" s="22" t="s">
        <v>15</v>
      </c>
      <c r="M20" s="22" t="s">
        <v>15</v>
      </c>
      <c r="N20" s="9" t="s">
        <v>15</v>
      </c>
      <c r="O20" s="10" t="s">
        <v>15</v>
      </c>
      <c r="P20" s="10" t="s">
        <v>15</v>
      </c>
      <c r="Q20" s="24" t="s">
        <v>15</v>
      </c>
      <c r="R20" s="22">
        <v>2</v>
      </c>
      <c r="S20" s="22">
        <v>29</v>
      </c>
      <c r="T20" s="9">
        <f t="shared" si="15"/>
        <v>6.8965517241379306</v>
      </c>
      <c r="U20" s="10">
        <v>1</v>
      </c>
      <c r="V20" s="10">
        <v>29</v>
      </c>
      <c r="W20" s="20">
        <f t="shared" si="2"/>
        <v>3.4482758620689653</v>
      </c>
      <c r="X20" s="22">
        <v>1</v>
      </c>
      <c r="Y20" s="22">
        <v>29</v>
      </c>
      <c r="Z20" s="9">
        <f t="shared" si="13"/>
        <v>3.4482758620689653</v>
      </c>
      <c r="AA20" s="10">
        <v>9</v>
      </c>
      <c r="AB20" s="10">
        <v>29</v>
      </c>
      <c r="AC20" s="20">
        <f t="shared" si="5"/>
        <v>31.03448275862069</v>
      </c>
    </row>
    <row r="21" spans="1:29" ht="15.95" customHeight="1" x14ac:dyDescent="0.15">
      <c r="A21" s="7">
        <v>17</v>
      </c>
      <c r="B21" s="7">
        <v>25984534</v>
      </c>
      <c r="C21" s="7">
        <v>41</v>
      </c>
      <c r="D21" s="8">
        <v>29</v>
      </c>
      <c r="E21" s="9">
        <f t="shared" si="0"/>
        <v>70.731707317073173</v>
      </c>
      <c r="F21" s="10" t="s">
        <v>15</v>
      </c>
      <c r="G21" s="10" t="s">
        <v>15</v>
      </c>
      <c r="H21" s="11" t="s">
        <v>15</v>
      </c>
      <c r="I21" s="7">
        <v>4</v>
      </c>
      <c r="J21" s="7">
        <v>29</v>
      </c>
      <c r="K21" s="20">
        <f t="shared" ref="K21:K33" si="16">I21/J21*100</f>
        <v>13.793103448275861</v>
      </c>
      <c r="L21" s="8">
        <v>0</v>
      </c>
      <c r="M21" s="8">
        <v>29</v>
      </c>
      <c r="N21" s="9">
        <f t="shared" si="14"/>
        <v>0</v>
      </c>
      <c r="O21" s="10" t="s">
        <v>15</v>
      </c>
      <c r="P21" s="10" t="s">
        <v>15</v>
      </c>
      <c r="Q21" s="24" t="s">
        <v>15</v>
      </c>
      <c r="R21" s="22">
        <v>0</v>
      </c>
      <c r="S21" s="22">
        <v>29</v>
      </c>
      <c r="T21" s="9">
        <f t="shared" si="15"/>
        <v>0</v>
      </c>
      <c r="U21" s="7">
        <v>9</v>
      </c>
      <c r="V21" s="7">
        <v>29</v>
      </c>
      <c r="W21" s="20">
        <f t="shared" si="2"/>
        <v>31.03448275862069</v>
      </c>
      <c r="X21" s="8">
        <v>16</v>
      </c>
      <c r="Y21" s="8">
        <v>29</v>
      </c>
      <c r="Z21" s="9">
        <f t="shared" si="13"/>
        <v>55.172413793103445</v>
      </c>
      <c r="AA21" s="10">
        <v>16</v>
      </c>
      <c r="AB21" s="10">
        <v>29</v>
      </c>
      <c r="AC21" s="20">
        <f t="shared" si="5"/>
        <v>55.172413793103445</v>
      </c>
    </row>
    <row r="22" spans="1:29" ht="15.95" customHeight="1" x14ac:dyDescent="0.15">
      <c r="A22" s="7">
        <v>18</v>
      </c>
      <c r="B22" s="7">
        <v>26432667</v>
      </c>
      <c r="C22" s="7">
        <v>31</v>
      </c>
      <c r="D22" s="8">
        <v>25</v>
      </c>
      <c r="E22" s="9">
        <f t="shared" si="0"/>
        <v>80.645161290322577</v>
      </c>
      <c r="F22" s="10">
        <v>15</v>
      </c>
      <c r="G22" s="10">
        <v>25</v>
      </c>
      <c r="H22" s="11">
        <f>F22/G22*100</f>
        <v>60</v>
      </c>
      <c r="I22" s="10">
        <v>4</v>
      </c>
      <c r="J22" s="10">
        <v>13</v>
      </c>
      <c r="K22" s="20">
        <f t="shared" si="16"/>
        <v>30.76923076923077</v>
      </c>
      <c r="L22" s="8">
        <v>0</v>
      </c>
      <c r="M22" s="22" t="s">
        <v>15</v>
      </c>
      <c r="N22" s="9" t="s">
        <v>15</v>
      </c>
      <c r="O22" s="10" t="s">
        <v>15</v>
      </c>
      <c r="P22" s="10" t="s">
        <v>15</v>
      </c>
      <c r="Q22" s="24" t="s">
        <v>15</v>
      </c>
      <c r="R22" s="22" t="s">
        <v>15</v>
      </c>
      <c r="S22" s="22" t="s">
        <v>15</v>
      </c>
      <c r="T22" s="9" t="s">
        <v>15</v>
      </c>
      <c r="U22" s="10">
        <v>4</v>
      </c>
      <c r="V22" s="10">
        <v>25</v>
      </c>
      <c r="W22" s="20">
        <f t="shared" si="2"/>
        <v>16</v>
      </c>
      <c r="X22" s="22">
        <v>16</v>
      </c>
      <c r="Y22" s="22">
        <v>25</v>
      </c>
      <c r="Z22" s="9">
        <f t="shared" si="13"/>
        <v>64</v>
      </c>
      <c r="AA22" s="10">
        <v>12</v>
      </c>
      <c r="AB22" s="10">
        <v>25</v>
      </c>
      <c r="AC22" s="20">
        <f t="shared" si="5"/>
        <v>48</v>
      </c>
    </row>
    <row r="23" spans="1:29" ht="15.95" customHeight="1" x14ac:dyDescent="0.15">
      <c r="A23" s="7">
        <v>19</v>
      </c>
      <c r="B23" s="7">
        <v>27206246</v>
      </c>
      <c r="C23" s="7">
        <v>14</v>
      </c>
      <c r="D23" s="8">
        <v>9</v>
      </c>
      <c r="E23" s="9">
        <f t="shared" si="0"/>
        <v>64.285714285714292</v>
      </c>
      <c r="F23" s="10">
        <v>4</v>
      </c>
      <c r="G23" s="10">
        <v>7</v>
      </c>
      <c r="H23" s="11">
        <f>F23/G23*100</f>
        <v>57.142857142857139</v>
      </c>
      <c r="I23" s="7" t="s">
        <v>15</v>
      </c>
      <c r="J23" s="7" t="s">
        <v>15</v>
      </c>
      <c r="K23" s="20" t="s">
        <v>15</v>
      </c>
      <c r="L23" s="8" t="s">
        <v>15</v>
      </c>
      <c r="M23" s="8" t="s">
        <v>15</v>
      </c>
      <c r="N23" s="9" t="s">
        <v>15</v>
      </c>
      <c r="O23" s="7" t="s">
        <v>15</v>
      </c>
      <c r="P23" s="7" t="s">
        <v>15</v>
      </c>
      <c r="Q23" s="24" t="s">
        <v>15</v>
      </c>
      <c r="R23" s="8" t="s">
        <v>15</v>
      </c>
      <c r="S23" s="8" t="s">
        <v>15</v>
      </c>
      <c r="T23" s="9" t="s">
        <v>15</v>
      </c>
      <c r="U23" s="7" t="s">
        <v>15</v>
      </c>
      <c r="V23" s="7" t="s">
        <v>15</v>
      </c>
      <c r="W23" s="20" t="s">
        <v>15</v>
      </c>
      <c r="X23" s="8">
        <v>3</v>
      </c>
      <c r="Y23" s="8">
        <v>8</v>
      </c>
      <c r="Z23" s="9">
        <f t="shared" si="13"/>
        <v>37.5</v>
      </c>
      <c r="AA23" s="10">
        <v>1</v>
      </c>
      <c r="AB23" s="10">
        <v>8</v>
      </c>
      <c r="AC23" s="20">
        <f t="shared" si="5"/>
        <v>12.5</v>
      </c>
    </row>
    <row r="24" spans="1:29" ht="15.95" customHeight="1" x14ac:dyDescent="0.15">
      <c r="A24" s="7">
        <v>20</v>
      </c>
      <c r="B24" s="7">
        <v>28770558</v>
      </c>
      <c r="C24" s="7">
        <v>44</v>
      </c>
      <c r="D24" s="8">
        <v>40</v>
      </c>
      <c r="E24" s="9">
        <f t="shared" si="0"/>
        <v>90.909090909090907</v>
      </c>
      <c r="F24" s="10" t="s">
        <v>15</v>
      </c>
      <c r="G24" s="10" t="s">
        <v>15</v>
      </c>
      <c r="H24" s="11" t="s">
        <v>15</v>
      </c>
      <c r="I24" s="10">
        <v>8</v>
      </c>
      <c r="J24" s="10">
        <v>41</v>
      </c>
      <c r="K24" s="20">
        <f t="shared" si="16"/>
        <v>19.512195121951219</v>
      </c>
      <c r="L24" s="22">
        <v>1</v>
      </c>
      <c r="M24" s="22">
        <v>18</v>
      </c>
      <c r="N24" s="9">
        <f t="shared" ref="N24:N30" si="17">L24/M24*100</f>
        <v>5.5555555555555554</v>
      </c>
      <c r="O24" s="10" t="s">
        <v>15</v>
      </c>
      <c r="P24" s="10" t="s">
        <v>15</v>
      </c>
      <c r="Q24" s="24" t="s">
        <v>15</v>
      </c>
      <c r="R24" s="22">
        <v>8</v>
      </c>
      <c r="S24" s="22">
        <v>37</v>
      </c>
      <c r="T24" s="9">
        <f t="shared" ref="T24:T30" si="18">R24/S24*100</f>
        <v>21.621621621621621</v>
      </c>
      <c r="U24" s="10">
        <v>14</v>
      </c>
      <c r="V24" s="10">
        <v>35</v>
      </c>
      <c r="W24" s="20">
        <f t="shared" ref="W24:W46" si="19">U24/V24*100</f>
        <v>40</v>
      </c>
      <c r="X24" s="22" t="s">
        <v>15</v>
      </c>
      <c r="Y24" s="22" t="s">
        <v>15</v>
      </c>
      <c r="Z24" s="9" t="s">
        <v>15</v>
      </c>
      <c r="AA24" s="10">
        <v>27</v>
      </c>
      <c r="AB24" s="10">
        <v>36</v>
      </c>
      <c r="AC24" s="20">
        <f t="shared" si="5"/>
        <v>75</v>
      </c>
    </row>
    <row r="25" spans="1:29" ht="15.95" customHeight="1" x14ac:dyDescent="0.15">
      <c r="A25" s="7">
        <v>21</v>
      </c>
      <c r="B25" s="7">
        <v>30719772</v>
      </c>
      <c r="C25" s="7">
        <v>21</v>
      </c>
      <c r="D25" s="8">
        <v>11</v>
      </c>
      <c r="E25" s="9">
        <f t="shared" si="0"/>
        <v>52.380952380952387</v>
      </c>
      <c r="F25" s="10" t="s">
        <v>15</v>
      </c>
      <c r="G25" s="10" t="s">
        <v>15</v>
      </c>
      <c r="H25" s="11" t="s">
        <v>15</v>
      </c>
      <c r="I25" s="10">
        <v>1</v>
      </c>
      <c r="J25" s="10">
        <v>11</v>
      </c>
      <c r="K25" s="20">
        <f t="shared" si="16"/>
        <v>9.0909090909090917</v>
      </c>
      <c r="L25" s="22">
        <v>0</v>
      </c>
      <c r="M25" s="22">
        <v>11</v>
      </c>
      <c r="N25" s="9">
        <f t="shared" si="17"/>
        <v>0</v>
      </c>
      <c r="O25" s="10" t="s">
        <v>15</v>
      </c>
      <c r="P25" s="10" t="s">
        <v>15</v>
      </c>
      <c r="Q25" s="24" t="s">
        <v>15</v>
      </c>
      <c r="R25" s="22" t="s">
        <v>15</v>
      </c>
      <c r="S25" s="22" t="s">
        <v>15</v>
      </c>
      <c r="T25" s="9" t="s">
        <v>15</v>
      </c>
      <c r="U25" s="10">
        <v>2</v>
      </c>
      <c r="V25" s="10">
        <v>11</v>
      </c>
      <c r="W25" s="20">
        <f t="shared" si="19"/>
        <v>18.181818181818183</v>
      </c>
      <c r="X25" s="22" t="s">
        <v>15</v>
      </c>
      <c r="Y25" s="22" t="s">
        <v>15</v>
      </c>
      <c r="Z25" s="9" t="s">
        <v>15</v>
      </c>
      <c r="AA25" s="10" t="s">
        <v>15</v>
      </c>
      <c r="AB25" s="10" t="s">
        <v>15</v>
      </c>
      <c r="AC25" s="20" t="s">
        <v>15</v>
      </c>
    </row>
    <row r="26" spans="1:29" ht="15.95" customHeight="1" x14ac:dyDescent="0.15">
      <c r="A26" s="7">
        <v>22</v>
      </c>
      <c r="B26" s="7">
        <v>31221778</v>
      </c>
      <c r="C26" s="7">
        <v>267</v>
      </c>
      <c r="D26" s="8">
        <v>166</v>
      </c>
      <c r="E26" s="9">
        <f t="shared" si="0"/>
        <v>62.172284644194754</v>
      </c>
      <c r="F26" s="10" t="s">
        <v>15</v>
      </c>
      <c r="G26" s="10" t="s">
        <v>15</v>
      </c>
      <c r="H26" s="11" t="s">
        <v>15</v>
      </c>
      <c r="I26" s="10">
        <v>22</v>
      </c>
      <c r="J26" s="7">
        <v>166</v>
      </c>
      <c r="K26" s="20">
        <f t="shared" si="16"/>
        <v>13.253012048192772</v>
      </c>
      <c r="L26" s="22">
        <v>6</v>
      </c>
      <c r="M26" s="8">
        <v>166</v>
      </c>
      <c r="N26" s="9">
        <f t="shared" si="17"/>
        <v>3.6144578313253009</v>
      </c>
      <c r="O26" s="10" t="s">
        <v>15</v>
      </c>
      <c r="P26" s="10" t="s">
        <v>15</v>
      </c>
      <c r="Q26" s="24" t="s">
        <v>15</v>
      </c>
      <c r="R26" s="22" t="s">
        <v>15</v>
      </c>
      <c r="S26" s="22" t="s">
        <v>15</v>
      </c>
      <c r="T26" s="9" t="s">
        <v>15</v>
      </c>
      <c r="U26" s="10">
        <v>32</v>
      </c>
      <c r="V26" s="7">
        <v>166</v>
      </c>
      <c r="W26" s="20">
        <f t="shared" si="19"/>
        <v>19.277108433734941</v>
      </c>
      <c r="X26" s="22" t="s">
        <v>15</v>
      </c>
      <c r="Y26" s="22" t="s">
        <v>15</v>
      </c>
      <c r="Z26" s="9" t="s">
        <v>15</v>
      </c>
      <c r="AA26" s="10" t="s">
        <v>15</v>
      </c>
      <c r="AB26" s="10" t="s">
        <v>15</v>
      </c>
      <c r="AC26" s="20" t="s">
        <v>15</v>
      </c>
    </row>
    <row r="27" spans="1:29" ht="15.95" customHeight="1" x14ac:dyDescent="0.15">
      <c r="A27" s="7">
        <v>23</v>
      </c>
      <c r="B27" s="7">
        <v>31278209</v>
      </c>
      <c r="C27" s="7">
        <v>226</v>
      </c>
      <c r="D27" s="8">
        <v>111</v>
      </c>
      <c r="E27" s="9">
        <f t="shared" si="0"/>
        <v>49.115044247787608</v>
      </c>
      <c r="F27" s="10" t="s">
        <v>15</v>
      </c>
      <c r="G27" s="10" t="s">
        <v>15</v>
      </c>
      <c r="H27" s="11" t="s">
        <v>15</v>
      </c>
      <c r="I27" s="7">
        <v>8</v>
      </c>
      <c r="J27" s="7">
        <v>111</v>
      </c>
      <c r="K27" s="20">
        <f t="shared" si="16"/>
        <v>7.2072072072072073</v>
      </c>
      <c r="L27" s="8">
        <v>2</v>
      </c>
      <c r="M27" s="8">
        <v>111</v>
      </c>
      <c r="N27" s="9">
        <f t="shared" si="17"/>
        <v>1.8018018018018018</v>
      </c>
      <c r="O27" s="10" t="s">
        <v>15</v>
      </c>
      <c r="P27" s="10" t="s">
        <v>15</v>
      </c>
      <c r="Q27" s="24" t="s">
        <v>15</v>
      </c>
      <c r="R27" s="22">
        <v>4</v>
      </c>
      <c r="S27" s="22">
        <v>111</v>
      </c>
      <c r="T27" s="9">
        <f t="shared" si="18"/>
        <v>3.6036036036036037</v>
      </c>
      <c r="U27" s="7">
        <v>10</v>
      </c>
      <c r="V27" s="7">
        <v>111</v>
      </c>
      <c r="W27" s="20">
        <f t="shared" si="19"/>
        <v>9.0090090090090094</v>
      </c>
      <c r="X27" s="8" t="s">
        <v>15</v>
      </c>
      <c r="Y27" s="8" t="s">
        <v>15</v>
      </c>
      <c r="Z27" s="9" t="s">
        <v>15</v>
      </c>
      <c r="AA27" s="10">
        <v>20</v>
      </c>
      <c r="AB27" s="10">
        <v>111</v>
      </c>
      <c r="AC27" s="20">
        <f t="shared" ref="AC27:AC32" si="20">AA27/AB27*100</f>
        <v>18.018018018018019</v>
      </c>
    </row>
    <row r="28" spans="1:29" ht="15.95" customHeight="1" x14ac:dyDescent="0.15">
      <c r="A28" s="7">
        <v>24</v>
      </c>
      <c r="B28" s="7">
        <v>31288095</v>
      </c>
      <c r="C28" s="7">
        <v>488</v>
      </c>
      <c r="D28" s="8">
        <v>488</v>
      </c>
      <c r="E28" s="9">
        <f t="shared" si="0"/>
        <v>100</v>
      </c>
      <c r="F28" s="10" t="s">
        <v>15</v>
      </c>
      <c r="G28" s="10" t="s">
        <v>15</v>
      </c>
      <c r="H28" s="11" t="s">
        <v>15</v>
      </c>
      <c r="I28" s="7">
        <v>90</v>
      </c>
      <c r="J28" s="7">
        <v>488</v>
      </c>
      <c r="K28" s="20">
        <f t="shared" si="16"/>
        <v>18.442622950819672</v>
      </c>
      <c r="L28" s="8">
        <v>13</v>
      </c>
      <c r="M28" s="8">
        <v>488</v>
      </c>
      <c r="N28" s="9">
        <f t="shared" si="17"/>
        <v>2.6639344262295079</v>
      </c>
      <c r="O28" s="10">
        <v>6</v>
      </c>
      <c r="P28" s="10">
        <v>488</v>
      </c>
      <c r="Q28" s="20">
        <f t="shared" ref="Q28:Q30" si="21">O28/P28*100</f>
        <v>1.2295081967213115</v>
      </c>
      <c r="R28" s="22" t="s">
        <v>15</v>
      </c>
      <c r="S28" s="22" t="s">
        <v>15</v>
      </c>
      <c r="T28" s="9" t="s">
        <v>15</v>
      </c>
      <c r="U28" s="7">
        <v>81</v>
      </c>
      <c r="V28" s="7">
        <v>488</v>
      </c>
      <c r="W28" s="20">
        <f t="shared" si="19"/>
        <v>16.598360655737704</v>
      </c>
      <c r="X28" s="8">
        <v>50</v>
      </c>
      <c r="Y28" s="8">
        <v>488</v>
      </c>
      <c r="Z28" s="9">
        <f t="shared" ref="Z28:Z32" si="22">X28/Y28*100</f>
        <v>10.245901639344263</v>
      </c>
      <c r="AA28" s="10" t="s">
        <v>15</v>
      </c>
      <c r="AB28" s="10" t="s">
        <v>15</v>
      </c>
      <c r="AC28" s="20" t="s">
        <v>15</v>
      </c>
    </row>
    <row r="29" spans="1:29" ht="15.95" customHeight="1" x14ac:dyDescent="0.15">
      <c r="A29" s="7">
        <v>25</v>
      </c>
      <c r="B29" s="7">
        <v>31334859</v>
      </c>
      <c r="C29" s="7">
        <v>127</v>
      </c>
      <c r="D29" s="8">
        <v>88</v>
      </c>
      <c r="E29" s="9">
        <f t="shared" si="0"/>
        <v>69.29133858267717</v>
      </c>
      <c r="F29" s="10" t="s">
        <v>15</v>
      </c>
      <c r="G29" s="10" t="s">
        <v>15</v>
      </c>
      <c r="H29" s="11" t="s">
        <v>15</v>
      </c>
      <c r="I29" s="7">
        <v>17</v>
      </c>
      <c r="J29" s="7">
        <v>88</v>
      </c>
      <c r="K29" s="20">
        <f t="shared" si="16"/>
        <v>19.318181818181817</v>
      </c>
      <c r="L29" s="8">
        <v>2</v>
      </c>
      <c r="M29" s="8">
        <v>88</v>
      </c>
      <c r="N29" s="9">
        <f t="shared" si="17"/>
        <v>2.2727272727272729</v>
      </c>
      <c r="O29" s="10">
        <v>0</v>
      </c>
      <c r="P29" s="10">
        <v>88</v>
      </c>
      <c r="Q29" s="20">
        <f t="shared" si="21"/>
        <v>0</v>
      </c>
      <c r="R29" s="22">
        <v>6</v>
      </c>
      <c r="S29" s="22">
        <v>88</v>
      </c>
      <c r="T29" s="9">
        <f t="shared" si="18"/>
        <v>6.8181818181818175</v>
      </c>
      <c r="U29" s="7">
        <v>10</v>
      </c>
      <c r="V29" s="7">
        <v>88</v>
      </c>
      <c r="W29" s="20">
        <f t="shared" si="19"/>
        <v>11.363636363636363</v>
      </c>
      <c r="X29" s="8" t="s">
        <v>15</v>
      </c>
      <c r="Y29" s="8" t="s">
        <v>15</v>
      </c>
      <c r="Z29" s="9" t="s">
        <v>15</v>
      </c>
      <c r="AA29" s="10">
        <v>28</v>
      </c>
      <c r="AB29" s="10">
        <v>88</v>
      </c>
      <c r="AC29" s="20">
        <f t="shared" si="20"/>
        <v>31.818181818181817</v>
      </c>
    </row>
    <row r="30" spans="1:29" ht="15.95" customHeight="1" x14ac:dyDescent="0.15">
      <c r="A30" s="7">
        <v>26</v>
      </c>
      <c r="B30" s="7">
        <v>32118627</v>
      </c>
      <c r="C30" s="7">
        <v>10</v>
      </c>
      <c r="D30" s="8">
        <v>5</v>
      </c>
      <c r="E30" s="9">
        <f t="shared" si="0"/>
        <v>50</v>
      </c>
      <c r="F30" s="10" t="s">
        <v>15</v>
      </c>
      <c r="G30" s="10" t="s">
        <v>15</v>
      </c>
      <c r="H30" s="11" t="s">
        <v>15</v>
      </c>
      <c r="I30" s="7">
        <v>0</v>
      </c>
      <c r="J30" s="7">
        <v>5</v>
      </c>
      <c r="K30" s="20">
        <f t="shared" si="16"/>
        <v>0</v>
      </c>
      <c r="L30" s="8">
        <v>1</v>
      </c>
      <c r="M30" s="8">
        <v>5</v>
      </c>
      <c r="N30" s="9">
        <f t="shared" si="17"/>
        <v>20</v>
      </c>
      <c r="O30" s="10">
        <v>0</v>
      </c>
      <c r="P30" s="10">
        <v>5</v>
      </c>
      <c r="Q30" s="20">
        <f t="shared" si="21"/>
        <v>0</v>
      </c>
      <c r="R30" s="22">
        <v>0</v>
      </c>
      <c r="S30" s="22">
        <v>5</v>
      </c>
      <c r="T30" s="9">
        <f t="shared" si="18"/>
        <v>0</v>
      </c>
      <c r="U30" s="7">
        <v>0</v>
      </c>
      <c r="V30" s="7">
        <v>5</v>
      </c>
      <c r="W30" s="20">
        <f t="shared" si="19"/>
        <v>0</v>
      </c>
      <c r="X30" s="8">
        <v>4</v>
      </c>
      <c r="Y30" s="8">
        <v>5</v>
      </c>
      <c r="Z30" s="9">
        <f t="shared" si="22"/>
        <v>80</v>
      </c>
      <c r="AA30" s="10">
        <v>2</v>
      </c>
      <c r="AB30" s="10">
        <v>5</v>
      </c>
      <c r="AC30" s="20">
        <f t="shared" si="20"/>
        <v>40</v>
      </c>
    </row>
    <row r="31" spans="1:29" ht="15.95" customHeight="1" x14ac:dyDescent="0.15">
      <c r="A31" s="7">
        <v>27</v>
      </c>
      <c r="B31" s="7">
        <v>32191818</v>
      </c>
      <c r="C31" s="7">
        <v>8</v>
      </c>
      <c r="D31" s="8">
        <v>7</v>
      </c>
      <c r="E31" s="9">
        <f t="shared" si="0"/>
        <v>87.5</v>
      </c>
      <c r="F31" s="10" t="s">
        <v>15</v>
      </c>
      <c r="G31" s="10" t="s">
        <v>15</v>
      </c>
      <c r="H31" s="11" t="s">
        <v>15</v>
      </c>
      <c r="I31" s="7">
        <v>1</v>
      </c>
      <c r="J31" s="7">
        <v>17</v>
      </c>
      <c r="K31" s="20">
        <f t="shared" si="16"/>
        <v>5.8823529411764701</v>
      </c>
      <c r="L31" s="8" t="s">
        <v>15</v>
      </c>
      <c r="M31" s="8" t="s">
        <v>15</v>
      </c>
      <c r="N31" s="9" t="s">
        <v>15</v>
      </c>
      <c r="O31" s="10" t="s">
        <v>15</v>
      </c>
      <c r="P31" s="10" t="s">
        <v>15</v>
      </c>
      <c r="Q31" s="24" t="s">
        <v>15</v>
      </c>
      <c r="R31" s="22" t="s">
        <v>15</v>
      </c>
      <c r="S31" s="22" t="s">
        <v>15</v>
      </c>
      <c r="T31" s="9" t="s">
        <v>15</v>
      </c>
      <c r="U31" s="7">
        <v>1</v>
      </c>
      <c r="V31" s="7">
        <v>7</v>
      </c>
      <c r="W31" s="20">
        <f t="shared" si="19"/>
        <v>14.285714285714285</v>
      </c>
      <c r="X31" s="8">
        <v>7</v>
      </c>
      <c r="Y31" s="8">
        <v>7</v>
      </c>
      <c r="Z31" s="9">
        <f t="shared" si="22"/>
        <v>100</v>
      </c>
      <c r="AA31" s="10">
        <v>4</v>
      </c>
      <c r="AB31" s="10">
        <v>7</v>
      </c>
      <c r="AC31" s="20">
        <f t="shared" si="20"/>
        <v>57.142857142857139</v>
      </c>
    </row>
    <row r="32" spans="1:29" ht="15.95" customHeight="1" x14ac:dyDescent="0.15">
      <c r="A32" s="7">
        <v>28</v>
      </c>
      <c r="B32" s="7">
        <v>33686665</v>
      </c>
      <c r="C32" s="7">
        <v>13</v>
      </c>
      <c r="D32" s="8">
        <v>11</v>
      </c>
      <c r="E32" s="9">
        <f t="shared" si="0"/>
        <v>84.615384615384613</v>
      </c>
      <c r="F32" s="10" t="s">
        <v>15</v>
      </c>
      <c r="G32" s="10" t="s">
        <v>15</v>
      </c>
      <c r="H32" s="11" t="s">
        <v>15</v>
      </c>
      <c r="I32" s="7">
        <v>3</v>
      </c>
      <c r="J32" s="7">
        <v>11</v>
      </c>
      <c r="K32" s="20">
        <f t="shared" si="16"/>
        <v>27.27272727272727</v>
      </c>
      <c r="L32" s="8">
        <v>1</v>
      </c>
      <c r="M32" s="8">
        <v>11</v>
      </c>
      <c r="N32" s="9">
        <f t="shared" ref="N32:N39" si="23">L32/M32*100</f>
        <v>9.0909090909090917</v>
      </c>
      <c r="O32" s="10">
        <v>1</v>
      </c>
      <c r="P32" s="7">
        <v>11</v>
      </c>
      <c r="Q32" s="20">
        <f>O32/P32*100</f>
        <v>9.0909090909090917</v>
      </c>
      <c r="R32" s="22">
        <v>0</v>
      </c>
      <c r="S32" s="8">
        <v>11</v>
      </c>
      <c r="T32" s="9">
        <f t="shared" ref="T32:T46" si="24">R32/S32*100</f>
        <v>0</v>
      </c>
      <c r="U32" s="7">
        <v>1</v>
      </c>
      <c r="V32" s="7">
        <v>11</v>
      </c>
      <c r="W32" s="20">
        <f t="shared" si="19"/>
        <v>9.0909090909090917</v>
      </c>
      <c r="X32" s="8">
        <v>2</v>
      </c>
      <c r="Y32" s="8">
        <v>11</v>
      </c>
      <c r="Z32" s="9">
        <f t="shared" si="22"/>
        <v>18.181818181818183</v>
      </c>
      <c r="AA32" s="10">
        <v>0</v>
      </c>
      <c r="AB32" s="7">
        <v>11</v>
      </c>
      <c r="AC32" s="20">
        <f t="shared" si="20"/>
        <v>0</v>
      </c>
    </row>
    <row r="33" spans="1:29" ht="15.95" customHeight="1" x14ac:dyDescent="0.15">
      <c r="A33" s="7">
        <v>29</v>
      </c>
      <c r="B33" s="7">
        <v>33792474</v>
      </c>
      <c r="C33" s="7">
        <v>43</v>
      </c>
      <c r="D33" s="8">
        <v>33</v>
      </c>
      <c r="E33" s="9">
        <f t="shared" si="0"/>
        <v>76.744186046511629</v>
      </c>
      <c r="F33" s="10" t="s">
        <v>15</v>
      </c>
      <c r="G33" s="10" t="s">
        <v>15</v>
      </c>
      <c r="H33" s="11" t="s">
        <v>15</v>
      </c>
      <c r="I33" s="7">
        <v>4</v>
      </c>
      <c r="J33" s="7">
        <v>33</v>
      </c>
      <c r="K33" s="20">
        <f t="shared" si="16"/>
        <v>12.121212121212121</v>
      </c>
      <c r="L33" s="8" t="s">
        <v>15</v>
      </c>
      <c r="M33" s="8" t="s">
        <v>15</v>
      </c>
      <c r="N33" s="9" t="s">
        <v>15</v>
      </c>
      <c r="O33" s="10" t="s">
        <v>15</v>
      </c>
      <c r="P33" s="10" t="s">
        <v>15</v>
      </c>
      <c r="Q33" s="20" t="s">
        <v>15</v>
      </c>
      <c r="R33" s="22">
        <v>3</v>
      </c>
      <c r="S33" s="22">
        <v>33</v>
      </c>
      <c r="T33" s="9">
        <f t="shared" si="24"/>
        <v>9.0909090909090917</v>
      </c>
      <c r="U33" s="7">
        <v>7</v>
      </c>
      <c r="V33" s="7">
        <v>33</v>
      </c>
      <c r="W33" s="20">
        <f t="shared" si="19"/>
        <v>21.212121212121211</v>
      </c>
      <c r="X33" s="8" t="s">
        <v>15</v>
      </c>
      <c r="Y33" s="8" t="s">
        <v>15</v>
      </c>
      <c r="Z33" s="9" t="s">
        <v>15</v>
      </c>
      <c r="AA33" s="10" t="s">
        <v>15</v>
      </c>
      <c r="AB33" s="10" t="s">
        <v>15</v>
      </c>
      <c r="AC33" s="20" t="s">
        <v>15</v>
      </c>
    </row>
    <row r="34" spans="1:29" ht="15.95" customHeight="1" x14ac:dyDescent="0.15">
      <c r="A34" s="7">
        <v>30</v>
      </c>
      <c r="B34" s="7">
        <v>34268123</v>
      </c>
      <c r="C34" s="7">
        <v>17</v>
      </c>
      <c r="D34" s="8">
        <v>8</v>
      </c>
      <c r="E34" s="9">
        <f t="shared" si="0"/>
        <v>47.058823529411761</v>
      </c>
      <c r="F34" s="10" t="s">
        <v>15</v>
      </c>
      <c r="G34" s="10" t="s">
        <v>15</v>
      </c>
      <c r="H34" s="11" t="s">
        <v>15</v>
      </c>
      <c r="I34" s="7" t="s">
        <v>15</v>
      </c>
      <c r="J34" s="7" t="s">
        <v>15</v>
      </c>
      <c r="K34" s="20" t="s">
        <v>15</v>
      </c>
      <c r="L34" s="8" t="s">
        <v>15</v>
      </c>
      <c r="M34" s="8" t="s">
        <v>15</v>
      </c>
      <c r="N34" s="9" t="s">
        <v>15</v>
      </c>
      <c r="O34" s="10" t="s">
        <v>15</v>
      </c>
      <c r="P34" s="10" t="s">
        <v>15</v>
      </c>
      <c r="Q34" s="20" t="s">
        <v>15</v>
      </c>
      <c r="R34" s="22" t="s">
        <v>15</v>
      </c>
      <c r="S34" s="22" t="s">
        <v>15</v>
      </c>
      <c r="T34" s="9" t="s">
        <v>15</v>
      </c>
      <c r="U34" s="7">
        <v>0</v>
      </c>
      <c r="V34" s="7">
        <v>8</v>
      </c>
      <c r="W34" s="20">
        <f t="shared" si="19"/>
        <v>0</v>
      </c>
      <c r="X34" s="8">
        <v>3</v>
      </c>
      <c r="Y34" s="8">
        <v>8</v>
      </c>
      <c r="Z34" s="9">
        <f t="shared" ref="Z34:Z46" si="25">X34/Y34*100</f>
        <v>37.5</v>
      </c>
      <c r="AA34" s="10">
        <v>4</v>
      </c>
      <c r="AB34" s="10">
        <v>8</v>
      </c>
      <c r="AC34" s="20">
        <f t="shared" ref="AC34:AC39" si="26">AA34/AB34*100</f>
        <v>50</v>
      </c>
    </row>
    <row r="35" spans="1:29" ht="15.95" customHeight="1" x14ac:dyDescent="0.15">
      <c r="A35" s="7">
        <v>31</v>
      </c>
      <c r="B35" s="7">
        <v>34726261</v>
      </c>
      <c r="C35" s="7">
        <v>234</v>
      </c>
      <c r="D35" s="8">
        <v>59</v>
      </c>
      <c r="E35" s="9">
        <f t="shared" si="0"/>
        <v>25.213675213675213</v>
      </c>
      <c r="F35" s="10">
        <v>12</v>
      </c>
      <c r="G35" s="10">
        <v>41</v>
      </c>
      <c r="H35" s="11">
        <f t="shared" ref="H35:H39" si="27">F35/G35*100</f>
        <v>29.268292682926827</v>
      </c>
      <c r="I35" s="7">
        <v>15</v>
      </c>
      <c r="J35" s="7">
        <v>47</v>
      </c>
      <c r="K35" s="20">
        <f t="shared" ref="K35:K46" si="28">I35/J35*100</f>
        <v>31.914893617021278</v>
      </c>
      <c r="L35" s="8">
        <v>0</v>
      </c>
      <c r="M35" s="8">
        <v>30</v>
      </c>
      <c r="N35" s="9">
        <f t="shared" si="23"/>
        <v>0</v>
      </c>
      <c r="O35" s="10" t="s">
        <v>15</v>
      </c>
      <c r="P35" s="10" t="s">
        <v>15</v>
      </c>
      <c r="Q35" s="20" t="s">
        <v>15</v>
      </c>
      <c r="R35" s="22">
        <v>6</v>
      </c>
      <c r="S35" s="22">
        <v>32</v>
      </c>
      <c r="T35" s="9">
        <f t="shared" si="24"/>
        <v>18.75</v>
      </c>
      <c r="U35" s="7">
        <v>3</v>
      </c>
      <c r="V35" s="7">
        <v>42</v>
      </c>
      <c r="W35" s="20">
        <f t="shared" si="19"/>
        <v>7.1428571428571423</v>
      </c>
      <c r="X35" s="8">
        <v>35</v>
      </c>
      <c r="Y35" s="8">
        <v>49</v>
      </c>
      <c r="Z35" s="9">
        <f t="shared" si="25"/>
        <v>71.428571428571431</v>
      </c>
      <c r="AA35" s="10">
        <v>43</v>
      </c>
      <c r="AB35" s="10">
        <v>55</v>
      </c>
      <c r="AC35" s="20">
        <f t="shared" si="26"/>
        <v>78.181818181818187</v>
      </c>
    </row>
    <row r="36" spans="1:29" ht="15.95" customHeight="1" x14ac:dyDescent="0.15">
      <c r="A36" s="7">
        <v>32</v>
      </c>
      <c r="B36" s="7">
        <v>35248783</v>
      </c>
      <c r="C36" s="7">
        <v>66</v>
      </c>
      <c r="D36" s="8">
        <v>66</v>
      </c>
      <c r="E36" s="9">
        <f t="shared" si="0"/>
        <v>100</v>
      </c>
      <c r="F36" s="10" t="s">
        <v>15</v>
      </c>
      <c r="G36" s="10" t="s">
        <v>15</v>
      </c>
      <c r="H36" s="11" t="s">
        <v>15</v>
      </c>
      <c r="I36" s="7">
        <v>5</v>
      </c>
      <c r="J36" s="7">
        <v>66</v>
      </c>
      <c r="K36" s="20">
        <f t="shared" si="28"/>
        <v>7.5757575757575761</v>
      </c>
      <c r="L36" s="8">
        <v>3</v>
      </c>
      <c r="M36" s="8">
        <v>66</v>
      </c>
      <c r="N36" s="9">
        <f t="shared" si="23"/>
        <v>4.5454545454545459</v>
      </c>
      <c r="O36" s="10" t="s">
        <v>15</v>
      </c>
      <c r="P36" s="10" t="s">
        <v>15</v>
      </c>
      <c r="Q36" s="20" t="s">
        <v>15</v>
      </c>
      <c r="R36" s="22">
        <v>4</v>
      </c>
      <c r="S36" s="8">
        <v>66</v>
      </c>
      <c r="T36" s="9">
        <f t="shared" si="24"/>
        <v>6.0606060606060606</v>
      </c>
      <c r="U36" s="7">
        <v>6</v>
      </c>
      <c r="V36" s="7">
        <v>66</v>
      </c>
      <c r="W36" s="20">
        <f t="shared" si="19"/>
        <v>9.0909090909090917</v>
      </c>
      <c r="X36" s="8">
        <v>15</v>
      </c>
      <c r="Y36" s="8">
        <v>66</v>
      </c>
      <c r="Z36" s="9">
        <f t="shared" si="25"/>
        <v>22.727272727272727</v>
      </c>
      <c r="AA36" s="10">
        <v>15</v>
      </c>
      <c r="AB36" s="7">
        <v>66</v>
      </c>
      <c r="AC36" s="20">
        <f t="shared" si="26"/>
        <v>22.727272727272727</v>
      </c>
    </row>
    <row r="37" spans="1:29" ht="15.95" customHeight="1" x14ac:dyDescent="0.15">
      <c r="A37" s="7">
        <v>33</v>
      </c>
      <c r="B37" s="7">
        <v>36697375</v>
      </c>
      <c r="C37" s="7">
        <v>8</v>
      </c>
      <c r="D37" s="8">
        <v>8</v>
      </c>
      <c r="E37" s="9">
        <f t="shared" si="0"/>
        <v>100</v>
      </c>
      <c r="F37" s="10">
        <v>4</v>
      </c>
      <c r="G37" s="10">
        <v>8</v>
      </c>
      <c r="H37" s="11">
        <f t="shared" si="27"/>
        <v>50</v>
      </c>
      <c r="I37" s="7">
        <v>0</v>
      </c>
      <c r="J37" s="7">
        <v>8</v>
      </c>
      <c r="K37" s="20">
        <f t="shared" si="28"/>
        <v>0</v>
      </c>
      <c r="L37" s="8">
        <v>0</v>
      </c>
      <c r="M37" s="8">
        <v>8</v>
      </c>
      <c r="N37" s="9">
        <f t="shared" si="23"/>
        <v>0</v>
      </c>
      <c r="O37" s="10">
        <v>0</v>
      </c>
      <c r="P37" s="10">
        <v>8</v>
      </c>
      <c r="Q37" s="20">
        <f t="shared" ref="Q37:Q39" si="29">O37/P37*100</f>
        <v>0</v>
      </c>
      <c r="R37" s="22">
        <v>2</v>
      </c>
      <c r="S37" s="8">
        <v>8</v>
      </c>
      <c r="T37" s="9">
        <f t="shared" si="24"/>
        <v>25</v>
      </c>
      <c r="U37" s="7">
        <v>1</v>
      </c>
      <c r="V37" s="7">
        <v>8</v>
      </c>
      <c r="W37" s="20">
        <f t="shared" si="19"/>
        <v>12.5</v>
      </c>
      <c r="X37" s="8">
        <v>0</v>
      </c>
      <c r="Y37" s="8">
        <v>8</v>
      </c>
      <c r="Z37" s="9">
        <f t="shared" si="25"/>
        <v>0</v>
      </c>
      <c r="AA37" s="10">
        <v>1</v>
      </c>
      <c r="AB37" s="7">
        <v>8</v>
      </c>
      <c r="AC37" s="20">
        <f t="shared" si="26"/>
        <v>12.5</v>
      </c>
    </row>
    <row r="38" spans="1:29" ht="15.95" customHeight="1" x14ac:dyDescent="0.15">
      <c r="A38" s="7">
        <v>34</v>
      </c>
      <c r="B38" s="12">
        <v>37304491</v>
      </c>
      <c r="C38" s="7">
        <v>5</v>
      </c>
      <c r="D38" s="8">
        <v>5</v>
      </c>
      <c r="E38" s="9">
        <f t="shared" si="0"/>
        <v>100</v>
      </c>
      <c r="F38" s="10" t="s">
        <v>15</v>
      </c>
      <c r="G38" s="10" t="s">
        <v>15</v>
      </c>
      <c r="H38" s="11" t="s">
        <v>15</v>
      </c>
      <c r="I38" s="7">
        <v>2</v>
      </c>
      <c r="J38" s="7">
        <v>5</v>
      </c>
      <c r="K38" s="20">
        <f t="shared" si="28"/>
        <v>40</v>
      </c>
      <c r="L38" s="8">
        <v>0</v>
      </c>
      <c r="M38" s="8">
        <v>5</v>
      </c>
      <c r="N38" s="9">
        <f t="shared" si="23"/>
        <v>0</v>
      </c>
      <c r="O38" s="10">
        <v>0</v>
      </c>
      <c r="P38" s="10">
        <v>5</v>
      </c>
      <c r="Q38" s="20">
        <f t="shared" si="29"/>
        <v>0</v>
      </c>
      <c r="R38" s="22">
        <v>0</v>
      </c>
      <c r="S38" s="8">
        <v>5</v>
      </c>
      <c r="T38" s="9">
        <f t="shared" si="24"/>
        <v>0</v>
      </c>
      <c r="U38" s="7">
        <v>2</v>
      </c>
      <c r="V38" s="7">
        <v>5</v>
      </c>
      <c r="W38" s="20">
        <f t="shared" si="19"/>
        <v>40</v>
      </c>
      <c r="X38" s="8">
        <v>0</v>
      </c>
      <c r="Y38" s="8">
        <v>5</v>
      </c>
      <c r="Z38" s="9">
        <f t="shared" si="25"/>
        <v>0</v>
      </c>
      <c r="AA38" s="10">
        <v>0</v>
      </c>
      <c r="AB38" s="7">
        <v>5</v>
      </c>
      <c r="AC38" s="20">
        <f t="shared" si="26"/>
        <v>0</v>
      </c>
    </row>
    <row r="39" spans="1:29" ht="15.95" customHeight="1" x14ac:dyDescent="0.15">
      <c r="A39" s="7">
        <v>35</v>
      </c>
      <c r="B39" s="12">
        <v>37421603</v>
      </c>
      <c r="C39" s="7">
        <v>299</v>
      </c>
      <c r="D39" s="8">
        <v>236</v>
      </c>
      <c r="E39" s="9">
        <f t="shared" si="0"/>
        <v>78.929765886287626</v>
      </c>
      <c r="F39" s="10">
        <v>57</v>
      </c>
      <c r="G39" s="10">
        <v>236</v>
      </c>
      <c r="H39" s="11">
        <f t="shared" si="27"/>
        <v>24.152542372881356</v>
      </c>
      <c r="I39" s="7">
        <v>38</v>
      </c>
      <c r="J39" s="7">
        <v>236</v>
      </c>
      <c r="K39" s="20">
        <f t="shared" si="28"/>
        <v>16.101694915254235</v>
      </c>
      <c r="L39" s="8">
        <v>19</v>
      </c>
      <c r="M39" s="8">
        <v>236</v>
      </c>
      <c r="N39" s="9">
        <f t="shared" si="23"/>
        <v>8.0508474576271176</v>
      </c>
      <c r="O39" s="10">
        <v>5</v>
      </c>
      <c r="P39" s="10">
        <v>236</v>
      </c>
      <c r="Q39" s="20">
        <f t="shared" si="29"/>
        <v>2.1186440677966099</v>
      </c>
      <c r="R39" s="22">
        <v>31</v>
      </c>
      <c r="S39" s="8">
        <v>236</v>
      </c>
      <c r="T39" s="9">
        <f t="shared" si="24"/>
        <v>13.135593220338984</v>
      </c>
      <c r="U39" s="7">
        <v>38</v>
      </c>
      <c r="V39" s="7">
        <v>236</v>
      </c>
      <c r="W39" s="20">
        <f t="shared" si="19"/>
        <v>16.101694915254235</v>
      </c>
      <c r="X39" s="8">
        <v>71</v>
      </c>
      <c r="Y39" s="8">
        <v>236</v>
      </c>
      <c r="Z39" s="9">
        <f t="shared" si="25"/>
        <v>30.084745762711862</v>
      </c>
      <c r="AA39" s="10">
        <v>69</v>
      </c>
      <c r="AB39" s="7">
        <v>236</v>
      </c>
      <c r="AC39" s="20">
        <f t="shared" si="26"/>
        <v>29.237288135593221</v>
      </c>
    </row>
    <row r="40" spans="1:29" ht="15.95" customHeight="1" x14ac:dyDescent="0.15">
      <c r="A40" s="38">
        <v>36</v>
      </c>
      <c r="B40" s="39">
        <v>37479009</v>
      </c>
      <c r="C40" s="7">
        <v>35</v>
      </c>
      <c r="D40" s="8">
        <v>25</v>
      </c>
      <c r="E40" s="9">
        <f t="shared" si="0"/>
        <v>71.428571428571431</v>
      </c>
      <c r="F40" s="10" t="s">
        <v>15</v>
      </c>
      <c r="G40" s="10" t="s">
        <v>15</v>
      </c>
      <c r="H40" s="11" t="s">
        <v>15</v>
      </c>
      <c r="I40" s="7">
        <v>2</v>
      </c>
      <c r="J40" s="7">
        <v>25</v>
      </c>
      <c r="K40" s="20">
        <f t="shared" si="28"/>
        <v>8</v>
      </c>
      <c r="L40" s="8" t="s">
        <v>15</v>
      </c>
      <c r="M40" s="8" t="s">
        <v>15</v>
      </c>
      <c r="N40" s="9" t="s">
        <v>15</v>
      </c>
      <c r="O40" s="10" t="s">
        <v>15</v>
      </c>
      <c r="P40" s="10" t="s">
        <v>15</v>
      </c>
      <c r="Q40" s="20" t="s">
        <v>15</v>
      </c>
      <c r="R40" s="22">
        <v>1</v>
      </c>
      <c r="S40" s="8">
        <v>25</v>
      </c>
      <c r="T40" s="9">
        <f t="shared" si="24"/>
        <v>4</v>
      </c>
      <c r="U40" s="7">
        <v>8</v>
      </c>
      <c r="V40" s="7">
        <v>25</v>
      </c>
      <c r="W40" s="20">
        <f t="shared" si="19"/>
        <v>32</v>
      </c>
      <c r="X40" s="8">
        <v>15</v>
      </c>
      <c r="Y40" s="8">
        <v>25</v>
      </c>
      <c r="Z40" s="9">
        <f t="shared" si="25"/>
        <v>60</v>
      </c>
      <c r="AA40" s="10" t="s">
        <v>15</v>
      </c>
      <c r="AB40" s="7" t="s">
        <v>15</v>
      </c>
      <c r="AC40" s="20" t="s">
        <v>15</v>
      </c>
    </row>
    <row r="41" spans="1:29" ht="15.95" customHeight="1" x14ac:dyDescent="0.15">
      <c r="A41" s="7">
        <v>37</v>
      </c>
      <c r="B41" s="12">
        <v>37568580</v>
      </c>
      <c r="C41" s="7">
        <v>9</v>
      </c>
      <c r="D41" s="8">
        <v>9</v>
      </c>
      <c r="E41" s="9">
        <f t="shared" si="0"/>
        <v>100</v>
      </c>
      <c r="F41" s="10" t="s">
        <v>15</v>
      </c>
      <c r="G41" s="10" t="s">
        <v>15</v>
      </c>
      <c r="H41" s="10" t="s">
        <v>15</v>
      </c>
      <c r="I41" s="7">
        <v>1</v>
      </c>
      <c r="J41" s="7">
        <v>9</v>
      </c>
      <c r="K41" s="20">
        <f t="shared" si="28"/>
        <v>11.111111111111111</v>
      </c>
      <c r="L41" s="8">
        <v>2</v>
      </c>
      <c r="M41" s="8">
        <v>9</v>
      </c>
      <c r="N41" s="9">
        <f t="shared" ref="N41:N46" si="30">L41/M41*100</f>
        <v>22.222222222222221</v>
      </c>
      <c r="O41" s="10" t="s">
        <v>15</v>
      </c>
      <c r="P41" s="10" t="s">
        <v>15</v>
      </c>
      <c r="Q41" s="10" t="s">
        <v>15</v>
      </c>
      <c r="R41" s="22">
        <v>1</v>
      </c>
      <c r="S41" s="8">
        <v>9</v>
      </c>
      <c r="T41" s="9">
        <f t="shared" si="24"/>
        <v>11.111111111111111</v>
      </c>
      <c r="U41" s="7">
        <v>1</v>
      </c>
      <c r="V41" s="7">
        <v>9</v>
      </c>
      <c r="W41" s="20">
        <f t="shared" si="19"/>
        <v>11.111111111111111</v>
      </c>
      <c r="X41" s="8">
        <v>5</v>
      </c>
      <c r="Y41" s="8">
        <v>9</v>
      </c>
      <c r="Z41" s="9">
        <f t="shared" si="25"/>
        <v>55.555555555555557</v>
      </c>
      <c r="AA41" s="10">
        <v>1</v>
      </c>
      <c r="AB41" s="7">
        <v>9</v>
      </c>
      <c r="AC41" s="20">
        <f t="shared" ref="AC41:AC46" si="31">AA41/AB41*100</f>
        <v>11.111111111111111</v>
      </c>
    </row>
    <row r="42" spans="1:29" ht="15.95" customHeight="1" x14ac:dyDescent="0.15">
      <c r="A42" s="7">
        <v>38</v>
      </c>
      <c r="B42" s="12">
        <v>37941401</v>
      </c>
      <c r="C42" s="7">
        <v>22</v>
      </c>
      <c r="D42" s="8">
        <v>18</v>
      </c>
      <c r="E42" s="9">
        <f t="shared" si="0"/>
        <v>81.818181818181827</v>
      </c>
      <c r="F42" s="10" t="s">
        <v>15</v>
      </c>
      <c r="G42" s="10" t="s">
        <v>15</v>
      </c>
      <c r="H42" s="11" t="s">
        <v>15</v>
      </c>
      <c r="I42" s="7">
        <v>2</v>
      </c>
      <c r="J42" s="7">
        <v>18</v>
      </c>
      <c r="K42" s="20">
        <f t="shared" si="28"/>
        <v>11.111111111111111</v>
      </c>
      <c r="L42" s="8">
        <v>1</v>
      </c>
      <c r="M42" s="8">
        <v>18</v>
      </c>
      <c r="N42" s="9">
        <f t="shared" si="30"/>
        <v>5.5555555555555554</v>
      </c>
      <c r="O42" s="10">
        <v>1</v>
      </c>
      <c r="P42" s="10">
        <v>18</v>
      </c>
      <c r="Q42" s="20">
        <f>O42/P42*100</f>
        <v>5.5555555555555554</v>
      </c>
      <c r="R42" s="22">
        <v>2</v>
      </c>
      <c r="S42" s="8">
        <v>18</v>
      </c>
      <c r="T42" s="9">
        <f t="shared" si="24"/>
        <v>11.111111111111111</v>
      </c>
      <c r="U42" s="7">
        <v>2</v>
      </c>
      <c r="V42" s="7">
        <v>18</v>
      </c>
      <c r="W42" s="20">
        <f t="shared" si="19"/>
        <v>11.111111111111111</v>
      </c>
      <c r="X42" s="8">
        <v>13</v>
      </c>
      <c r="Y42" s="8">
        <v>18</v>
      </c>
      <c r="Z42" s="9">
        <f t="shared" si="25"/>
        <v>72.222222222222214</v>
      </c>
      <c r="AA42" s="10">
        <v>10</v>
      </c>
      <c r="AB42" s="7">
        <v>18</v>
      </c>
      <c r="AC42" s="20">
        <f t="shared" si="31"/>
        <v>55.555555555555557</v>
      </c>
    </row>
    <row r="43" spans="1:29" ht="15.95" customHeight="1" x14ac:dyDescent="0.15">
      <c r="A43" s="7">
        <v>39</v>
      </c>
      <c r="B43" s="12">
        <v>38206369</v>
      </c>
      <c r="C43" s="7">
        <v>107</v>
      </c>
      <c r="D43" s="8">
        <v>92</v>
      </c>
      <c r="E43" s="9">
        <f t="shared" si="0"/>
        <v>85.981308411214954</v>
      </c>
      <c r="F43" s="10" t="s">
        <v>15</v>
      </c>
      <c r="G43" s="10" t="s">
        <v>15</v>
      </c>
      <c r="H43" s="11" t="s">
        <v>15</v>
      </c>
      <c r="I43" s="7">
        <v>8</v>
      </c>
      <c r="J43" s="7">
        <v>92</v>
      </c>
      <c r="K43" s="20">
        <f t="shared" si="28"/>
        <v>8.695652173913043</v>
      </c>
      <c r="L43" s="8">
        <v>6</v>
      </c>
      <c r="M43" s="8">
        <v>92</v>
      </c>
      <c r="N43" s="9">
        <f t="shared" si="30"/>
        <v>6.5217391304347823</v>
      </c>
      <c r="O43" s="10" t="s">
        <v>15</v>
      </c>
      <c r="P43" s="10" t="s">
        <v>15</v>
      </c>
      <c r="Q43" s="20" t="s">
        <v>15</v>
      </c>
      <c r="R43" s="22">
        <v>12</v>
      </c>
      <c r="S43" s="8">
        <v>92</v>
      </c>
      <c r="T43" s="9">
        <f t="shared" si="24"/>
        <v>13.043478260869565</v>
      </c>
      <c r="U43" s="7">
        <v>10</v>
      </c>
      <c r="V43" s="7">
        <v>92</v>
      </c>
      <c r="W43" s="20">
        <f t="shared" si="19"/>
        <v>10.869565217391305</v>
      </c>
      <c r="X43" s="8">
        <v>22</v>
      </c>
      <c r="Y43" s="8">
        <v>92</v>
      </c>
      <c r="Z43" s="9">
        <f t="shared" si="25"/>
        <v>23.913043478260871</v>
      </c>
      <c r="AA43" s="10">
        <v>18</v>
      </c>
      <c r="AB43" s="7">
        <v>92</v>
      </c>
      <c r="AC43" s="20">
        <f t="shared" si="31"/>
        <v>19.565217391304348</v>
      </c>
    </row>
    <row r="44" spans="1:29" ht="15.95" customHeight="1" x14ac:dyDescent="0.15">
      <c r="A44" s="7">
        <v>40</v>
      </c>
      <c r="B44" s="12">
        <v>39695462</v>
      </c>
      <c r="C44" s="7">
        <v>371</v>
      </c>
      <c r="D44" s="8">
        <v>371</v>
      </c>
      <c r="E44" s="9">
        <f t="shared" si="0"/>
        <v>100</v>
      </c>
      <c r="F44" s="10" t="s">
        <v>15</v>
      </c>
      <c r="G44" s="10" t="s">
        <v>15</v>
      </c>
      <c r="H44" s="11" t="s">
        <v>15</v>
      </c>
      <c r="I44" s="7">
        <v>27</v>
      </c>
      <c r="J44" s="7">
        <v>371</v>
      </c>
      <c r="K44" s="20">
        <v>7.7</v>
      </c>
      <c r="L44" s="8">
        <v>8</v>
      </c>
      <c r="M44" s="8">
        <v>371</v>
      </c>
      <c r="N44" s="9">
        <f t="shared" si="30"/>
        <v>2.1563342318059302</v>
      </c>
      <c r="O44" s="10" t="s">
        <v>15</v>
      </c>
      <c r="P44" s="10" t="s">
        <v>15</v>
      </c>
      <c r="Q44" s="20" t="s">
        <v>15</v>
      </c>
      <c r="R44" s="22">
        <v>39</v>
      </c>
      <c r="S44" s="8">
        <v>371</v>
      </c>
      <c r="T44" s="9">
        <f t="shared" si="24"/>
        <v>10.512129380053908</v>
      </c>
      <c r="U44" s="7">
        <v>29</v>
      </c>
      <c r="V44" s="7">
        <v>371</v>
      </c>
      <c r="W44" s="20">
        <f t="shared" si="19"/>
        <v>7.8167115902964959</v>
      </c>
      <c r="X44" s="8">
        <v>141</v>
      </c>
      <c r="Y44" s="8">
        <v>371</v>
      </c>
      <c r="Z44" s="9">
        <f t="shared" si="25"/>
        <v>38.005390835579519</v>
      </c>
      <c r="AA44" s="10">
        <v>101</v>
      </c>
      <c r="AB44" s="7">
        <v>371</v>
      </c>
      <c r="AC44" s="20">
        <f t="shared" si="31"/>
        <v>27.223719676549869</v>
      </c>
    </row>
    <row r="45" spans="1:29" ht="15.95" customHeight="1" x14ac:dyDescent="0.15">
      <c r="A45" s="7">
        <v>41</v>
      </c>
      <c r="B45" s="12">
        <v>38845015</v>
      </c>
      <c r="C45" s="7">
        <v>84</v>
      </c>
      <c r="D45" s="8">
        <v>73</v>
      </c>
      <c r="E45" s="9">
        <f t="shared" si="0"/>
        <v>86.904761904761912</v>
      </c>
      <c r="F45" s="10" t="s">
        <v>15</v>
      </c>
      <c r="G45" s="10" t="s">
        <v>15</v>
      </c>
      <c r="H45" s="11" t="s">
        <v>15</v>
      </c>
      <c r="I45" s="7">
        <v>5</v>
      </c>
      <c r="J45" s="7">
        <v>73</v>
      </c>
      <c r="K45" s="20">
        <v>7</v>
      </c>
      <c r="L45" s="8">
        <v>1</v>
      </c>
      <c r="M45" s="8">
        <v>73</v>
      </c>
      <c r="N45" s="9">
        <v>1.4</v>
      </c>
      <c r="O45" s="22" t="s">
        <v>15</v>
      </c>
      <c r="P45" s="22" t="s">
        <v>15</v>
      </c>
      <c r="Q45" s="21" t="s">
        <v>15</v>
      </c>
      <c r="R45" s="10" t="s">
        <v>15</v>
      </c>
      <c r="S45" s="10" t="s">
        <v>15</v>
      </c>
      <c r="T45" s="20" t="s">
        <v>15</v>
      </c>
      <c r="U45" s="7">
        <v>16</v>
      </c>
      <c r="V45" s="7">
        <v>73</v>
      </c>
      <c r="W45" s="20">
        <f t="shared" si="19"/>
        <v>21.917808219178081</v>
      </c>
      <c r="X45" s="8">
        <v>34</v>
      </c>
      <c r="Y45" s="8">
        <v>73</v>
      </c>
      <c r="Z45" s="9">
        <f t="shared" si="25"/>
        <v>46.575342465753423</v>
      </c>
      <c r="AA45" s="10" t="s">
        <v>15</v>
      </c>
      <c r="AB45" s="10" t="s">
        <v>15</v>
      </c>
      <c r="AC45" s="20" t="s">
        <v>15</v>
      </c>
    </row>
    <row r="46" spans="1:29" s="1" customFormat="1" ht="20.100000000000001" customHeight="1" x14ac:dyDescent="0.15">
      <c r="A46" s="13" t="s">
        <v>16</v>
      </c>
      <c r="B46" s="13"/>
      <c r="C46" s="13">
        <f>SUM(C5:C45)</f>
        <v>3038</v>
      </c>
      <c r="D46" s="14">
        <f>SUM(D5:D45)</f>
        <v>2278</v>
      </c>
      <c r="E46" s="15">
        <f t="shared" si="0"/>
        <v>74.983541803818298</v>
      </c>
      <c r="F46" s="25">
        <f>SUM(F5:F45)</f>
        <v>98</v>
      </c>
      <c r="G46" s="25">
        <f>SUM(G5:G45)</f>
        <v>372</v>
      </c>
      <c r="H46" s="16">
        <f>F46/G46*100</f>
        <v>26.344086021505376</v>
      </c>
      <c r="I46" s="13">
        <f>SUM(I5:I45)</f>
        <v>305</v>
      </c>
      <c r="J46" s="13">
        <f>SUM(J5:J45)</f>
        <v>2237</v>
      </c>
      <c r="K46" s="23">
        <f t="shared" si="28"/>
        <v>13.634331694233348</v>
      </c>
      <c r="L46" s="14">
        <f>SUM(L5:L45)</f>
        <v>78</v>
      </c>
      <c r="M46" s="14">
        <f>SUM(M5:M45)</f>
        <v>1980</v>
      </c>
      <c r="N46" s="15">
        <f t="shared" si="30"/>
        <v>3.939393939393939</v>
      </c>
      <c r="O46" s="25">
        <f>SUM(O5:O45)</f>
        <v>13</v>
      </c>
      <c r="P46" s="13">
        <f>SUM(P5:P43)</f>
        <v>877</v>
      </c>
      <c r="Q46" s="23">
        <f>O46/P46*100</f>
        <v>1.4823261117445838</v>
      </c>
      <c r="R46" s="26">
        <f>SUM(R5:R45)</f>
        <v>135</v>
      </c>
      <c r="S46" s="14">
        <f>SUM(S5:S45)</f>
        <v>1339</v>
      </c>
      <c r="T46" s="15">
        <f t="shared" si="24"/>
        <v>10.082150858849888</v>
      </c>
      <c r="U46" s="13">
        <f>SUM(U5:U45)</f>
        <v>321</v>
      </c>
      <c r="V46" s="13">
        <f>SUM(V5:V45)</f>
        <v>2234</v>
      </c>
      <c r="W46" s="23">
        <f t="shared" si="19"/>
        <v>14.368845120859444</v>
      </c>
      <c r="X46" s="14">
        <f>SUM(X5:X45)</f>
        <v>498</v>
      </c>
      <c r="Y46" s="14">
        <f>SUM(Y5:Y45)</f>
        <v>1684</v>
      </c>
      <c r="Z46" s="15">
        <f t="shared" si="25"/>
        <v>29.572446555819475</v>
      </c>
      <c r="AA46" s="13">
        <f>SUM(AA5:AA45)</f>
        <v>444</v>
      </c>
      <c r="AB46" s="25">
        <f>SUM(AB5:AB45)</f>
        <v>1376</v>
      </c>
      <c r="AC46" s="23">
        <f t="shared" si="31"/>
        <v>32.267441860465119</v>
      </c>
    </row>
    <row r="51" spans="8:8" x14ac:dyDescent="0.15">
      <c r="H51" s="17"/>
    </row>
  </sheetData>
  <mergeCells count="13">
    <mergeCell ref="A1:AC2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  <mergeCell ref="L3:N3"/>
    <mergeCell ref="O3:Q3"/>
  </mergeCells>
  <phoneticPr fontId="5" type="noConversion"/>
  <pageMargins left="0.7" right="0.7" top="0.75" bottom="0.75" header="0.3" footer="0.3"/>
  <pageSetup paperSize="9" orientation="portrait"/>
  <ignoredErrors>
    <ignoredError sqref="E46 H46 K46 N46 Q46 T46 W46 Z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徐娟</dc:creator>
  <cp:lastModifiedBy>浩男 杨</cp:lastModifiedBy>
  <dcterms:created xsi:type="dcterms:W3CDTF">2023-05-12T11:15:00Z</dcterms:created>
  <dcterms:modified xsi:type="dcterms:W3CDTF">2025-04-07T13:26:02Z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D6BDF964919C4D7895B9E2D02D32088F_12</vt:lpwstr>
  </property>
</Properties>
</file>