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plementary Table 1" sheetId="1" r:id="rId4"/>
    <sheet state="visible" name="Supplementary Table 2" sheetId="2" r:id="rId5"/>
    <sheet state="visible" name="Supplementary Table 3" sheetId="3" r:id="rId6"/>
    <sheet state="visible" name="Supplementary Table 4" sheetId="4" r:id="rId7"/>
    <sheet state="visible" name="Supplementary Table 5" sheetId="5" r:id="rId8"/>
  </sheets>
  <definedNames/>
  <calcPr/>
</workbook>
</file>

<file path=xl/sharedStrings.xml><?xml version="1.0" encoding="utf-8"?>
<sst xmlns="http://schemas.openxmlformats.org/spreadsheetml/2006/main" count="861" uniqueCount="432">
  <si>
    <t>Dataset name</t>
  </si>
  <si>
    <t>Country</t>
  </si>
  <si>
    <t>Imaging devices</t>
  </si>
  <si>
    <t>Sub-category</t>
  </si>
  <si>
    <t>Train</t>
  </si>
  <si>
    <t>Validation</t>
  </si>
  <si>
    <t>Test</t>
  </si>
  <si>
    <t>In total(%)</t>
  </si>
  <si>
    <t>Indian Diabetic Retinopathy Image Dataset (IDRID)</t>
  </si>
  <si>
    <t>India</t>
  </si>
  <si>
    <t>VX-10 alpha digital fundus camera (Kowa)</t>
  </si>
  <si>
    <t>No retinopathy:</t>
  </si>
  <si>
    <t>168(32.56%)</t>
  </si>
  <si>
    <t>Mild retinopathy:</t>
  </si>
  <si>
    <t>25(4.84%)</t>
  </si>
  <si>
    <t>Moderate retinopathy:</t>
  </si>
  <si>
    <t>Severe retinopathy:</t>
  </si>
  <si>
    <t>93(18.02%)</t>
  </si>
  <si>
    <t>Proliferative retinopathy:</t>
  </si>
  <si>
    <t>62(12.02)</t>
  </si>
  <si>
    <t>in total:</t>
  </si>
  <si>
    <t>MESSIDOR2</t>
  </si>
  <si>
    <t>France</t>
  </si>
  <si>
    <t>TRC-NW6 non-mydriatic fundus camera (Topcon)</t>
  </si>
  <si>
    <t>1017(58.31%)</t>
  </si>
  <si>
    <t>270(15.48%)</t>
  </si>
  <si>
    <t>347(19.89%)</t>
  </si>
  <si>
    <t>75(4.3%)</t>
  </si>
  <si>
    <t>35(2.01%)</t>
  </si>
  <si>
    <t>Asia Pacific TeleOphthalmology Society 2019 (APTOS2019)</t>
  </si>
  <si>
    <t>a variety of camera models, not specified</t>
  </si>
  <si>
    <t>1805(49.29%)</t>
  </si>
  <si>
    <t>370(10.1%)</t>
  </si>
  <si>
    <t>999(27.28%)</t>
  </si>
  <si>
    <t>193(5.27%)</t>
  </si>
  <si>
    <t>295(8.06%)</t>
  </si>
  <si>
    <t>Glaucoma Fundus</t>
  </si>
  <si>
    <t>South Korea</t>
  </si>
  <si>
    <t>AFC-330 non-mydriatic auto fundus camera (Nidek)</t>
  </si>
  <si>
    <t>No glaucoma:</t>
  </si>
  <si>
    <t>788(51.04%)</t>
  </si>
  <si>
    <t>Early glaucoma:</t>
  </si>
  <si>
    <t>289(18.72%)</t>
  </si>
  <si>
    <t>Advanced glaucoma:</t>
  </si>
  <si>
    <t>467(30.25%)</t>
  </si>
  <si>
    <t>Joint Shantou International Eye Centre (JSIEC)</t>
  </si>
  <si>
    <t>China</t>
  </si>
  <si>
    <t>FF450 Plus IR Fundus Camera (ZEISS) and TRC-50DX Mydriatic Retinal Camera (Topcon)</t>
  </si>
  <si>
    <t>Normal:</t>
  </si>
  <si>
    <t>38(3.8%)</t>
  </si>
  <si>
    <t>Tessellated fundus:</t>
  </si>
  <si>
    <t>13(1.3%)</t>
  </si>
  <si>
    <t>Large optic cup:</t>
  </si>
  <si>
    <t>50(5%)</t>
  </si>
  <si>
    <t>Non-referable DR:</t>
  </si>
  <si>
    <t>18(1.8%)</t>
  </si>
  <si>
    <t>Moderate nonproliferative DR:</t>
  </si>
  <si>
    <t>49(4.9%)</t>
  </si>
  <si>
    <t>Severe and proliferative DR:</t>
  </si>
  <si>
    <t>39(3.9%)</t>
  </si>
  <si>
    <t>Possible glaucoma:</t>
  </si>
  <si>
    <t>Optic atrophy:</t>
  </si>
  <si>
    <t>12(1.2%)</t>
  </si>
  <si>
    <t>Severe hypertensive retinopathy:</t>
  </si>
  <si>
    <t>15(1.5%)</t>
  </si>
  <si>
    <t>Disc swelling and elevation:</t>
  </si>
  <si>
    <t>Dragged Disc:</t>
  </si>
  <si>
    <t>10(1%)</t>
  </si>
  <si>
    <t>Congenital disc abnormality:</t>
  </si>
  <si>
    <t>Retinitis pigmentosa:</t>
  </si>
  <si>
    <t>22(2.2%)</t>
  </si>
  <si>
    <t>Bietti crystalline dystrophy:</t>
  </si>
  <si>
    <t>8(0.8%)</t>
  </si>
  <si>
    <t>Peripheral retinal degeneration and break:</t>
  </si>
  <si>
    <t>14(1.4%)</t>
  </si>
  <si>
    <t>Myelinated nerve fiber:</t>
  </si>
  <si>
    <t>11(1.1%)</t>
  </si>
  <si>
    <t>Vitreous particles:</t>
  </si>
  <si>
    <t>Fundus neoplasm:</t>
  </si>
  <si>
    <t>Branch Retinal Vein Occlusion:</t>
  </si>
  <si>
    <t>44(4.4%)</t>
  </si>
  <si>
    <t>Central retinal vein occlusion:</t>
  </si>
  <si>
    <t>Massive hard exudates:</t>
  </si>
  <si>
    <t>Yellow-white spots-flecks:</t>
  </si>
  <si>
    <t>29(2.9%)</t>
  </si>
  <si>
    <t>Cotton-wool spots:</t>
  </si>
  <si>
    <t>Vessel tortuosity:</t>
  </si>
  <si>
    <t>Chorioretinal atrophy-coloboma:</t>
  </si>
  <si>
    <t>Preretinal hemorrhage:</t>
  </si>
  <si>
    <t>Fibrosis:</t>
  </si>
  <si>
    <t>Laser Spots:</t>
  </si>
  <si>
    <t>20(2%)</t>
  </si>
  <si>
    <t>Silicon oil in eye:</t>
  </si>
  <si>
    <t>19(1.9%)</t>
  </si>
  <si>
    <t>Blur fundus without PDR:</t>
  </si>
  <si>
    <t>114(11.4%)</t>
  </si>
  <si>
    <t>Blur fundus with suspected PDR:</t>
  </si>
  <si>
    <t>45(4.5%)</t>
  </si>
  <si>
    <t>Retinal artery occlusion:</t>
  </si>
  <si>
    <t>16(1.6%)</t>
  </si>
  <si>
    <t>Rhegmatogenous retinal detachment:</t>
  </si>
  <si>
    <t>57(5.7%)</t>
  </si>
  <si>
    <t>Central serous chorioretinopathy:</t>
  </si>
  <si>
    <t>Vogt-Koyanagi-Harada disease:</t>
  </si>
  <si>
    <t>Maculopathy:</t>
  </si>
  <si>
    <t>74(7.4%)</t>
  </si>
  <si>
    <t>Epiretinal membrane:</t>
  </si>
  <si>
    <t>26(2.6%)</t>
  </si>
  <si>
    <t>Macular hole:</t>
  </si>
  <si>
    <t>23(2.3%)</t>
  </si>
  <si>
    <t>Pathological myopia:</t>
  </si>
  <si>
    <t>54(5.4%)</t>
  </si>
  <si>
    <t>In total:</t>
  </si>
  <si>
    <t>Retina</t>
  </si>
  <si>
    <t>NR</t>
  </si>
  <si>
    <t>300(49.92%)</t>
  </si>
  <si>
    <t>Cataract:</t>
  </si>
  <si>
    <t>100(16.64%)</t>
  </si>
  <si>
    <t>Glaucoma:</t>
  </si>
  <si>
    <t>101(16.81%)</t>
  </si>
  <si>
    <t>Other retinal diseases:</t>
  </si>
  <si>
    <t>Study cohort</t>
  </si>
  <si>
    <t>Imaging device</t>
  </si>
  <si>
    <t>Category</t>
  </si>
  <si>
    <t>Number of individuals</t>
  </si>
  <si>
    <t>Number of eyes</t>
  </si>
  <si>
    <t>Age - mean (SD)</t>
  </si>
  <si>
    <t>Gender - Female (%)</t>
  </si>
  <si>
    <t>Ethnicity</t>
  </si>
  <si>
    <t>Diabetic retinopathy detection</t>
  </si>
  <si>
    <t>MEH</t>
  </si>
  <si>
    <t>TOPCON 3DOCT-2000SA</t>
  </si>
  <si>
    <t>66.9 (13.6)</t>
  </si>
  <si>
    <t>204 (51.0%)</t>
  </si>
  <si>
    <t>White (15.1%); Asian or Asian British (29.2%); Black or Black British (8.8%); Others (19.9%); Unknown (27.1%)</t>
  </si>
  <si>
    <t>61.7 (13.9)</t>
  </si>
  <si>
    <t>174 (56.5%)</t>
  </si>
  <si>
    <t>White (14.3%); Asian or Asian British (29.0%); Black or Black British (10.0%); Others (20.0%); Unknown (26.8%)</t>
  </si>
  <si>
    <t>59.8 (12.5)</t>
  </si>
  <si>
    <t>144 (36.1%)</t>
  </si>
  <si>
    <t>White (15.3%); Asian or Asian British (30.1%); Black or Black British (6.8%); Others (19.8%); Unknown (28.1%)</t>
  </si>
  <si>
    <t>56.6 (12.5)</t>
  </si>
  <si>
    <t>130 (32.5%)</t>
  </si>
  <si>
    <t>White (11.5%); Asian or Asian British (35.5%); Black or Black British (6.5%); Others (18.5%); Unknown (28.0%)</t>
  </si>
  <si>
    <t>52.8 (13.7)</t>
  </si>
  <si>
    <t>148 (37.0%)</t>
  </si>
  <si>
    <t>White (21.5%); Asian or Asian British (24.5%); Black or Black British (8.0%); Others (20.8%); Unknown (25.3%)</t>
  </si>
  <si>
    <t>Shanghai</t>
  </si>
  <si>
    <t>TRC-NW300, TRC-NW400</t>
  </si>
  <si>
    <t>56.7 (14.9)</t>
  </si>
  <si>
    <t>166 (41.5%)</t>
  </si>
  <si>
    <t>Chinese (100%)</t>
  </si>
  <si>
    <t>55.4 (14.2)</t>
  </si>
  <si>
    <t>158 (39.5%)</t>
  </si>
  <si>
    <t>58.8 (11.6)</t>
  </si>
  <si>
    <t>133 (33.3%)</t>
  </si>
  <si>
    <t>53.3 (10.9)</t>
  </si>
  <si>
    <t>136 (34.0%)</t>
  </si>
  <si>
    <t>58.8 (13.0)</t>
  </si>
  <si>
    <t>127 (31.8%)</t>
  </si>
  <si>
    <t>Diabetic macular oedema detection</t>
  </si>
  <si>
    <t>No diabetic oedema</t>
  </si>
  <si>
    <t>60.0 (14.7)</t>
  </si>
  <si>
    <t>572 (41.5%)</t>
  </si>
  <si>
    <t>White (14.9%); Asian or Asian British (30.5%); Black or Black British (7.4%); Others (19.8%); Unknown (27.4%)</t>
  </si>
  <si>
    <t>non-clinically significant diabetic macular oedema</t>
  </si>
  <si>
    <t>58.3 (13.1)</t>
  </si>
  <si>
    <t>128 (37.6%)</t>
  </si>
  <si>
    <t>White (16.8%); Asian or Asian British (25.9%); Black or Black British (8.5%); Others (17.9%); Unknown (30.9%)</t>
  </si>
  <si>
    <t>clinically significant diabetic oedema</t>
  </si>
  <si>
    <t>58.8 (12.0)</t>
  </si>
  <si>
    <t>100 (35.6%)</t>
  </si>
  <si>
    <t>White (17.1%); Asian or Asian British (29.9%); Black or Black British (10.3%); Others (22.1%); Unknown (20.6%)</t>
  </si>
  <si>
    <t>57.4 (13.3)</t>
  </si>
  <si>
    <t>267(39.91%)</t>
  </si>
  <si>
    <t>56.8 (11.6)</t>
  </si>
  <si>
    <t>257(42.7%)</t>
  </si>
  <si>
    <t>58.3 (11.3)</t>
  </si>
  <si>
    <t>217(32.4%)</t>
  </si>
  <si>
    <t>3-year incidence prediction of ischaemic stroke</t>
  </si>
  <si>
    <t>Stroke group</t>
  </si>
  <si>
    <t>75.8 (11.6)</t>
  </si>
  <si>
    <t>671 (53.1%)</t>
  </si>
  <si>
    <t>White (41.9%); Asian or Asian British (20.3%); Black or Black British (10.4%); Others (11.9%); Unknown (14.5%)</t>
  </si>
  <si>
    <t>Control group</t>
  </si>
  <si>
    <t>66.7 (13.7)</t>
  </si>
  <si>
    <t>653 (51.7%)</t>
  </si>
  <si>
    <t>White (37.1%); Asian or Asian British (16.2%); Black or Black British (9.7%); Others (16.2%); Unknown (20.8%)</t>
  </si>
  <si>
    <t>65.9 (10.9)</t>
  </si>
  <si>
    <t>315 (31.5%)</t>
  </si>
  <si>
    <t>51.9 (8.7)</t>
  </si>
  <si>
    <t>246 (24.6%)</t>
  </si>
  <si>
    <t>Metric</t>
  </si>
  <si>
    <t>AUROC</t>
  </si>
  <si>
    <t>AUPRC</t>
  </si>
  <si>
    <t>Self-supervised learning strategy</t>
  </si>
  <si>
    <t>Masked Autoencoder</t>
  </si>
  <si>
    <t>DINOv2</t>
  </si>
  <si>
    <t>Shanghai data - Finetune</t>
  </si>
  <si>
    <t>FM-Shanghai</t>
  </si>
  <si>
    <t>FM-MEH</t>
  </si>
  <si>
    <t>p-value*</t>
  </si>
  <si>
    <t>p-value</t>
  </si>
  <si>
    <t>Diabetic retinopathy</t>
  </si>
  <si>
    <t>0.979 (0.976, 0.982)*</t>
  </si>
  <si>
    <t>0.973 (0.969, 0.976)</t>
  </si>
  <si>
    <t>0.988 (0.984, 0.992)</t>
  </si>
  <si>
    <t>0.988 (0.984, 0.991)</t>
  </si>
  <si>
    <t>0.934 (0.92, 0.947)</t>
  </si>
  <si>
    <t>0.916 (0.898, 0.935)</t>
  </si>
  <si>
    <t>0.965 (0.956, 0.974)</t>
  </si>
  <si>
    <t>0.966 (0.956, 0.975)</t>
  </si>
  <si>
    <t>Diabetic oedema</t>
  </si>
  <si>
    <t>0.973 (0.966, 0.981)</t>
  </si>
  <si>
    <t>0.959 (0.951, 0.967)</t>
  </si>
  <si>
    <t>0.984 (0.979, 0.988)</t>
  </si>
  <si>
    <t>0.988 (0.986, 0.99)</t>
  </si>
  <si>
    <t>0.945 (0.929, 0.962)</t>
  </si>
  <si>
    <t>0.918 (0.902, 0.935)</t>
  </si>
  <si>
    <t>0.967 (0.956, 0.978)</t>
  </si>
  <si>
    <t>0.974 (0.971, 0.977)</t>
  </si>
  <si>
    <t>Ischaemic stroke</t>
  </si>
  <si>
    <t>0.912 (0.905, 0.918)</t>
  </si>
  <si>
    <t>0.867 (0.843, 0.892)</t>
  </si>
  <si>
    <t>0.976 (0.972, 0.98)</t>
  </si>
  <si>
    <t>0.98 (0.972, 0.988)</t>
  </si>
  <si>
    <t>0.915 (0.899, 0.931)</t>
  </si>
  <si>
    <t>0.871 (0.838, 0.904)</t>
  </si>
  <si>
    <t>0.972 (0.969, 0.976)</t>
  </si>
  <si>
    <t>0.977 (0.967, 0.987)</t>
  </si>
  <si>
    <t>Shanghai data - Linear probe</t>
  </si>
  <si>
    <t>0.944 (0.937, 0.951)</t>
  </si>
  <si>
    <t>0.938 (0.931, 0.944)</t>
  </si>
  <si>
    <t>0.948 (0.936, 0.961)</t>
  </si>
  <si>
    <t>0.949 (0.946, 0.953)</t>
  </si>
  <si>
    <t>0.848 (0.827, 0.869)</t>
  </si>
  <si>
    <t>0.828 (0.812, 0.845)</t>
  </si>
  <si>
    <t>0.863 (0.837, 0.888)</t>
  </si>
  <si>
    <t>0.856 (0.846, 0.866)</t>
  </si>
  <si>
    <t>0.874 (0.864, 0.885)</t>
  </si>
  <si>
    <t>0.865 (0.858, 0.873)</t>
  </si>
  <si>
    <t>0.932 (0.927, 0.936)</t>
  </si>
  <si>
    <t>0.93 (0.91, 0.95)</t>
  </si>
  <si>
    <t>0.782 (0.764, 0.8)</t>
  </si>
  <si>
    <t>0.767 (0.757, 0.778)</t>
  </si>
  <si>
    <t>0.874 (0.865, 0.883)</t>
  </si>
  <si>
    <t>0.865 (0.824, 0.906)</t>
  </si>
  <si>
    <t>0.835 (0.804, 0.866)</t>
  </si>
  <si>
    <t>0.827 (0.796, 0.858)</t>
  </si>
  <si>
    <t>0.866 (0.839, 0.893)</t>
  </si>
  <si>
    <t>0.859 (0.842, 0.876)</t>
  </si>
  <si>
    <t>0.826 (0.783, 0.869)</t>
  </si>
  <si>
    <t>0.821 (0.782, 0.859)</t>
  </si>
  <si>
    <t>0.863 (0.833, 0.892)</t>
  </si>
  <si>
    <t>0.85 (0.829, 0.87)</t>
  </si>
  <si>
    <t>MEH data - Finetune</t>
  </si>
  <si>
    <t>0.78 (0.775, 0.785)</t>
  </si>
  <si>
    <t>0.782 (0.779, 0.785)</t>
  </si>
  <si>
    <t>0.788 (0.778, 0.798)</t>
  </si>
  <si>
    <t>0.807 (0.777, 0.837)</t>
  </si>
  <si>
    <t>0.465 (0.455, 0.475)</t>
  </si>
  <si>
    <t>0.478 (0.47, 0.486)</t>
  </si>
  <si>
    <t>0.449 (0.43, 0.467)</t>
  </si>
  <si>
    <t>0.505 (0.474, 0.537)</t>
  </si>
  <si>
    <t>0.739 (0.724, 0.753)</t>
  </si>
  <si>
    <t>0.73 (0.709, 0.751)</t>
  </si>
  <si>
    <t>0.725 (0.69, 0.76)</t>
  </si>
  <si>
    <t>0.76 (0.729, 0.79)</t>
  </si>
  <si>
    <t>0.503 (0.492, 0.514)</t>
  </si>
  <si>
    <t>0.508 (0.484, 0.532)</t>
  </si>
  <si>
    <t>0.492 (0.443, 0.541)</t>
  </si>
  <si>
    <t>0.543 (0.52, 0.565)</t>
  </si>
  <si>
    <t>0.73 (0.721, 0.74)</t>
  </si>
  <si>
    <t>0.753 (0.743, 0.762)</t>
  </si>
  <si>
    <t>0.702 (0.68, 0.723)</t>
  </si>
  <si>
    <t>0.721 (0.696, 0.746)</t>
  </si>
  <si>
    <t>0.72 (0.709, 0.731)</t>
  </si>
  <si>
    <t>0.745 (0.734, 0.757)</t>
  </si>
  <si>
    <t>0.69 (0.666, 0.714)</t>
  </si>
  <si>
    <t>0.705 (0.67, 0.74)</t>
  </si>
  <si>
    <t>MEH data - Linear probe</t>
  </si>
  <si>
    <t>0.647 (0.635, 0.66)</t>
  </si>
  <si>
    <t>0.671 (0.658, 0.683)</t>
  </si>
  <si>
    <t>0.715 (0.712, 0.719)</t>
  </si>
  <si>
    <t>0.722 (0.714, 0.731)</t>
  </si>
  <si>
    <t>0.319 (0.313, 0.325)</t>
  </si>
  <si>
    <t>0.347 (0.333, 0.36)</t>
  </si>
  <si>
    <t>&lt;0.001</t>
  </si>
  <si>
    <t>0.374 (0.365, 0.383)</t>
  </si>
  <si>
    <t>0.394 (0.384, 0.405)</t>
  </si>
  <si>
    <t>0.666 (0.656, 0.676)</t>
  </si>
  <si>
    <t>0.674 (0.649, 0.7)</t>
  </si>
  <si>
    <t>0.696 (0.691, 0.701)</t>
  </si>
  <si>
    <t>0.693 (0.682, 0.704)</t>
  </si>
  <si>
    <t>0.449 (0.442, 0.456)</t>
  </si>
  <si>
    <t>0.466 (0.44, 0.493)</t>
  </si>
  <si>
    <t>0.48 (0.469, 0.491)</t>
  </si>
  <si>
    <t>0.5 (0.492, 0.507)</t>
  </si>
  <si>
    <t>0.703 (0.696, 0.711)</t>
  </si>
  <si>
    <t>0.745 (0.734, 0.756)</t>
  </si>
  <si>
    <t>0.681 (0.674, 0.688)</t>
  </si>
  <si>
    <t>0.708 (0.702, 0.713)</t>
  </si>
  <si>
    <t>0.694 (0.688, 0.7)</t>
  </si>
  <si>
    <t>0.74 (0.73, 0.749)</t>
  </si>
  <si>
    <t>0.672 (0.665, 0.679)</t>
  </si>
  <si>
    <t>0.703 (0.695, 0.71)</t>
  </si>
  <si>
    <t>Public datasets - Finetune</t>
  </si>
  <si>
    <t>APTOS2019</t>
  </si>
  <si>
    <t>0.95 (0.95, 0.951)</t>
  </si>
  <si>
    <t>0.947 (0.945, 0.948)</t>
  </si>
  <si>
    <t>0.943 (0.935, 0.951)</t>
  </si>
  <si>
    <t>0.949 (0.944, 0.955)</t>
  </si>
  <si>
    <t>0.736 (0.731, 0.741)</t>
  </si>
  <si>
    <t>0.735 (0.726, 0.745)</t>
  </si>
  <si>
    <t>0.711 (0.692, 0.731)</t>
  </si>
  <si>
    <t>0.732 (0.713, 0.757)</t>
  </si>
  <si>
    <t>IDRiD</t>
  </si>
  <si>
    <t>0.826 (0.816, 0.836)</t>
  </si>
  <si>
    <t>0.823 (0.810, 0.836)</t>
  </si>
  <si>
    <t>0.804 (0.782, 0.826)</t>
  </si>
  <si>
    <t>0.82 (0.798, 0.841)</t>
  </si>
  <si>
    <t>0.493 (0.477, 0.51)</t>
  </si>
  <si>
    <t>0.495 (0.470, 0.520)</t>
  </si>
  <si>
    <t>0.513 (0.477, 0.548)</t>
  </si>
  <si>
    <t>0.527 (0.505, 0.549)</t>
  </si>
  <si>
    <t>0.892 (0.889, 0.894)</t>
  </si>
  <si>
    <t>0.863 (0.859, 0.867)</t>
  </si>
  <si>
    <t>0.894 (0.884, 0.904)</t>
  </si>
  <si>
    <t>0.917 (0.91, 0.923)</t>
  </si>
  <si>
    <t>0.677 (0.665, 0.689)</t>
  </si>
  <si>
    <t>0.617 (0.608, 0.627)</t>
  </si>
  <si>
    <t>0.673 (0.646, 0.7)</t>
  </si>
  <si>
    <t>0.72 (0.704, 0.737)</t>
  </si>
  <si>
    <t>Glaucoma fundus</t>
  </si>
  <si>
    <t>0.939 (0.938, 0.94)</t>
  </si>
  <si>
    <t>0.933 (0.930, 0.937)</t>
  </si>
  <si>
    <t>0.95 (0.946, 0.955)</t>
  </si>
  <si>
    <t>0.946 (0.941, 0.95)</t>
  </si>
  <si>
    <t>0.856 (0.851, 0.861)</t>
  </si>
  <si>
    <t>0.840 (0.833, 0.846)</t>
  </si>
  <si>
    <t>0.873 (0.856, 0.89)</t>
  </si>
  <si>
    <t>0.87 (0.854, 0.886)</t>
  </si>
  <si>
    <t>JSIEC</t>
  </si>
  <si>
    <t>0.993 (0.992, 0.994)</t>
  </si>
  <si>
    <t>0.994 (0.993, 0.995)</t>
  </si>
  <si>
    <t>0.995 (0.993, 0.997)</t>
  </si>
  <si>
    <t>0.995 (0.994, 0.996)</t>
  </si>
  <si>
    <t>0.913 (0.905, 0.921)</t>
  </si>
  <si>
    <t>0.888 (0.878, 0.898)</t>
  </si>
  <si>
    <t>0.946 (0.935, 0.958)</t>
  </si>
  <si>
    <t>0.949 (0.936, 0.963)</t>
  </si>
  <si>
    <t>0.89 (0.886, 0.894)</t>
  </si>
  <si>
    <t>0.830 (0.811, 0.849)</t>
  </si>
  <si>
    <t>0.86 (0.832, 0.888)</t>
  </si>
  <si>
    <t>0.868 (0.855, 0.881)</t>
  </si>
  <si>
    <t>0.758 (0.752, 0.764)</t>
  </si>
  <si>
    <t>0.651 (0.618, 0.684)</t>
  </si>
  <si>
    <t>0.718 (0.688, 0.749)</t>
  </si>
  <si>
    <t>0.733 (0.698, 0.768)</t>
  </si>
  <si>
    <t>Public datasets - Linear probe</t>
  </si>
  <si>
    <t>0.91 (0.908, 0.913)</t>
  </si>
  <si>
    <t>0.908 (0.904, 0.912)</t>
  </si>
  <si>
    <t>0.923 (0.921, 0.924)</t>
  </si>
  <si>
    <t>0.921 (0.918, 0.924)</t>
  </si>
  <si>
    <t>0.616 (0.604, 0.628)</t>
  </si>
  <si>
    <t>0.619 (0.607, 0.630)</t>
  </si>
  <si>
    <t>0.641 (0.637, 0.644)</t>
  </si>
  <si>
    <t>0.647 (0.639, 0.655)</t>
  </si>
  <si>
    <t>0.713 (0.676, 0.751)</t>
  </si>
  <si>
    <t>0.735 (0.722, 0.748)</t>
  </si>
  <si>
    <t>0.71 (0.699, 0.72)</t>
  </si>
  <si>
    <t>0.773 (0.763, 0.783)</t>
  </si>
  <si>
    <t>0.413 (0.376, 0.45)</t>
  </si>
  <si>
    <t>0.417 (0.409, 0.426)</t>
  </si>
  <si>
    <t>0.424 (0.412, 0.436)</t>
  </si>
  <si>
    <t>0.47 (0.457, 0.483)</t>
  </si>
  <si>
    <t>0.81 (0.8, 0.82)</t>
  </si>
  <si>
    <t>0.808 (0.801, 0.815)</t>
  </si>
  <si>
    <t>0.833 (0.826, 0.841)</t>
  </si>
  <si>
    <t>0.844 (0.838, 0.849)</t>
  </si>
  <si>
    <t>0.459 (0.438, 0.48)</t>
  </si>
  <si>
    <t>0.460 (0.442, 0.477)</t>
  </si>
  <si>
    <t>0.522 (0.505, 0.54)</t>
  </si>
  <si>
    <t>0.516 (0.498, 0.535)</t>
  </si>
  <si>
    <t>0.868 (0.864, 0.873)</t>
  </si>
  <si>
    <t>0.893 (0.890, 0.896)</t>
  </si>
  <si>
    <t>0.9 (0.898, 0.902)</t>
  </si>
  <si>
    <t>0.902 (0.898, 0.906)</t>
  </si>
  <si>
    <t>0.733 (0.727, 0.74)</t>
  </si>
  <si>
    <t>0.757 (0.751, 0.762)</t>
  </si>
  <si>
    <t>0.765 (0.76, 0.77)</t>
  </si>
  <si>
    <t>0.784 (0.778, 0.789)</t>
  </si>
  <si>
    <t>0.946 (0.944, 0.948)</t>
  </si>
  <si>
    <t>0.950 (0.945, 0.954)</t>
  </si>
  <si>
    <t>0.988 (0.988, 0.988)</t>
  </si>
  <si>
    <t>0.988 (0.986, 0.989)</t>
  </si>
  <si>
    <t>0.557 (0.53, 0.583)</t>
  </si>
  <si>
    <t>0.620 (0.604, 0.637)</t>
  </si>
  <si>
    <t>0.888 (0.884, 0.891)</t>
  </si>
  <si>
    <t>0.887 (0.882, 0.891)</t>
  </si>
  <si>
    <t>0.741 (0.719, 0.763)</t>
  </si>
  <si>
    <t>0.734 (0.724, 0.744)</t>
  </si>
  <si>
    <t>0.77 (0.764, 0.775)</t>
  </si>
  <si>
    <t>0.78 (0.776, 0.784)</t>
  </si>
  <si>
    <t>0.531 (0.505, 0.557)</t>
  </si>
  <si>
    <t>0.526 (0.521, 0.530)</t>
  </si>
  <si>
    <t>0.586 (0.577, 0.595)</t>
  </si>
  <si>
    <t>0.593 (0.588, 0.598)</t>
  </si>
  <si>
    <t>*Parentheses include values of 95% confidence interval.</t>
  </si>
  <si>
    <t>*p-value comparing FM-Shanghai and FM-MEH</t>
  </si>
  <si>
    <t>Bold cell highlighting significantly better performance (p&lt;0.05)</t>
  </si>
  <si>
    <t>Performance gap = AUROC (FM-MEH) - AUROC (FM-Shanghai)*</t>
  </si>
  <si>
    <t>DINOV2</t>
  </si>
  <si>
    <t>Downstream tasks</t>
  </si>
  <si>
    <t>Characteristics</t>
  </si>
  <si>
    <t>Subgroups</t>
  </si>
  <si>
    <t>Finetune</t>
  </si>
  <si>
    <t>Linear probe</t>
  </si>
  <si>
    <t>Age</t>
  </si>
  <si>
    <t>Young group (&lt;40 years)</t>
  </si>
  <si>
    <t>Middle-aged group (40-70 years)</t>
  </si>
  <si>
    <t>Aged group (&gt;70 years)</t>
  </si>
  <si>
    <t>Sex</t>
  </si>
  <si>
    <t>Female</t>
  </si>
  <si>
    <t>Male</t>
  </si>
  <si>
    <t>White</t>
  </si>
  <si>
    <t>Asian or Asian British</t>
  </si>
  <si>
    <t>Black or Black British</t>
  </si>
  <si>
    <t>* The table shows the mean performance difference and the p-value between results with five random seeds</t>
  </si>
  <si>
    <t>The main purpose of this table is to find consistent patterns from the performance gap across subgroups</t>
  </si>
  <si>
    <t>0.979 (0.976, 0.982)</t>
  </si>
  <si>
    <t>*p-value comparing Masked Autoencoder and DINOV2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</si>
</sst>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Calibri"/>
    </font>
    <font>
      <sz val="10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horizontal="left" vertical="bottom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7" numFmtId="0" xfId="0" applyAlignment="1" applyFont="1">
      <alignment horizontal="left" readingOrder="0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readingOrder="0" vertical="center"/>
    </xf>
    <xf borderId="0" fillId="0" fontId="5" numFmtId="0" xfId="0" applyAlignment="1" applyFont="1">
      <alignment horizontal="right" readingOrder="0"/>
    </xf>
    <xf borderId="0" fillId="2" fontId="8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13"/>
    <col customWidth="1" min="3" max="3" width="22.88"/>
    <col customWidth="1" min="4" max="4" width="35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2" t="s">
        <v>10</v>
      </c>
      <c r="D2" s="3" t="s">
        <v>11</v>
      </c>
      <c r="E2" s="3">
        <v>107.0</v>
      </c>
      <c r="F2" s="3">
        <v>27.0</v>
      </c>
      <c r="G2" s="3">
        <v>34.0</v>
      </c>
      <c r="H2" s="3" t="s">
        <v>12</v>
      </c>
    </row>
    <row r="3">
      <c r="D3" s="3" t="s">
        <v>13</v>
      </c>
      <c r="E3" s="3">
        <v>16.0</v>
      </c>
      <c r="F3" s="3">
        <v>4.0</v>
      </c>
      <c r="G3" s="3">
        <v>5.0</v>
      </c>
      <c r="H3" s="3" t="s">
        <v>14</v>
      </c>
    </row>
    <row r="4">
      <c r="D4" s="3" t="s">
        <v>15</v>
      </c>
      <c r="E4" s="3">
        <v>108.0</v>
      </c>
      <c r="F4" s="3">
        <v>28.0</v>
      </c>
      <c r="G4" s="3">
        <v>32.0</v>
      </c>
      <c r="H4" s="3" t="s">
        <v>12</v>
      </c>
    </row>
    <row r="5">
      <c r="D5" s="3" t="s">
        <v>16</v>
      </c>
      <c r="E5" s="3">
        <v>59.0</v>
      </c>
      <c r="F5" s="3">
        <v>15.0</v>
      </c>
      <c r="G5" s="3">
        <v>19.0</v>
      </c>
      <c r="H5" s="3" t="s">
        <v>17</v>
      </c>
    </row>
    <row r="6">
      <c r="D6" s="3" t="s">
        <v>18</v>
      </c>
      <c r="E6" s="3">
        <v>39.0</v>
      </c>
      <c r="F6" s="3">
        <v>10.0</v>
      </c>
      <c r="G6" s="3">
        <v>13.0</v>
      </c>
      <c r="H6" s="3" t="s">
        <v>19</v>
      </c>
    </row>
    <row r="7">
      <c r="D7" s="3" t="s">
        <v>20</v>
      </c>
      <c r="E7" s="3">
        <v>329.0</v>
      </c>
      <c r="F7" s="3">
        <v>84.0</v>
      </c>
      <c r="G7" s="3">
        <v>103.0</v>
      </c>
      <c r="H7" s="3">
        <v>516.0</v>
      </c>
    </row>
    <row r="8">
      <c r="A8" s="2" t="s">
        <v>21</v>
      </c>
      <c r="B8" s="2" t="s">
        <v>22</v>
      </c>
      <c r="C8" s="2" t="s">
        <v>23</v>
      </c>
      <c r="D8" s="3" t="s">
        <v>11</v>
      </c>
      <c r="E8" s="3">
        <v>568.0</v>
      </c>
      <c r="F8" s="3">
        <v>143.0</v>
      </c>
      <c r="G8" s="3">
        <v>306.0</v>
      </c>
      <c r="H8" s="3" t="s">
        <v>24</v>
      </c>
    </row>
    <row r="9">
      <c r="D9" s="3" t="s">
        <v>13</v>
      </c>
      <c r="E9" s="3">
        <v>151.0</v>
      </c>
      <c r="F9" s="3">
        <v>38.0</v>
      </c>
      <c r="G9" s="3">
        <v>81.0</v>
      </c>
      <c r="H9" s="3" t="s">
        <v>25</v>
      </c>
    </row>
    <row r="10">
      <c r="D10" s="3" t="s">
        <v>15</v>
      </c>
      <c r="E10" s="3">
        <v>193.0</v>
      </c>
      <c r="F10" s="3">
        <v>49.0</v>
      </c>
      <c r="G10" s="3">
        <v>105.0</v>
      </c>
      <c r="H10" s="3" t="s">
        <v>26</v>
      </c>
    </row>
    <row r="11">
      <c r="D11" s="3" t="s">
        <v>16</v>
      </c>
      <c r="E11" s="3">
        <v>41.0</v>
      </c>
      <c r="F11" s="3">
        <v>11.0</v>
      </c>
      <c r="G11" s="3">
        <v>23.0</v>
      </c>
      <c r="H11" s="3" t="s">
        <v>27</v>
      </c>
    </row>
    <row r="12">
      <c r="D12" s="3" t="s">
        <v>18</v>
      </c>
      <c r="E12" s="3">
        <v>19.0</v>
      </c>
      <c r="F12" s="3">
        <v>5.0</v>
      </c>
      <c r="G12" s="3">
        <v>11.0</v>
      </c>
      <c r="H12" s="3" t="s">
        <v>28</v>
      </c>
    </row>
    <row r="13">
      <c r="D13" s="3" t="s">
        <v>20</v>
      </c>
      <c r="E13" s="3">
        <v>972.0</v>
      </c>
      <c r="F13" s="3">
        <v>246.0</v>
      </c>
      <c r="G13" s="3">
        <v>526.0</v>
      </c>
      <c r="H13" s="3">
        <v>1744.0</v>
      </c>
    </row>
    <row r="14">
      <c r="A14" s="2" t="s">
        <v>29</v>
      </c>
      <c r="B14" s="2" t="s">
        <v>9</v>
      </c>
      <c r="C14" s="2" t="s">
        <v>30</v>
      </c>
      <c r="D14" s="3" t="s">
        <v>11</v>
      </c>
      <c r="E14" s="3">
        <v>1010.0</v>
      </c>
      <c r="F14" s="3">
        <v>253.0</v>
      </c>
      <c r="G14" s="3">
        <v>542.0</v>
      </c>
      <c r="H14" s="3" t="s">
        <v>31</v>
      </c>
    </row>
    <row r="15">
      <c r="D15" s="3" t="s">
        <v>13</v>
      </c>
      <c r="E15" s="3">
        <v>207.0</v>
      </c>
      <c r="F15" s="3">
        <v>52.0</v>
      </c>
      <c r="G15" s="3">
        <v>111.0</v>
      </c>
      <c r="H15" s="3" t="s">
        <v>32</v>
      </c>
    </row>
    <row r="16">
      <c r="D16" s="3" t="s">
        <v>15</v>
      </c>
      <c r="E16" s="3">
        <v>559.0</v>
      </c>
      <c r="F16" s="3">
        <v>140.0</v>
      </c>
      <c r="G16" s="3">
        <v>300.0</v>
      </c>
      <c r="H16" s="3" t="s">
        <v>33</v>
      </c>
    </row>
    <row r="17">
      <c r="D17" s="3" t="s">
        <v>16</v>
      </c>
      <c r="E17" s="3">
        <v>108.0</v>
      </c>
      <c r="F17" s="3">
        <v>27.0</v>
      </c>
      <c r="G17" s="3">
        <v>58.0</v>
      </c>
      <c r="H17" s="3" t="s">
        <v>34</v>
      </c>
    </row>
    <row r="18">
      <c r="D18" s="3" t="s">
        <v>18</v>
      </c>
      <c r="E18" s="3">
        <v>164.0</v>
      </c>
      <c r="F18" s="3">
        <v>42.0</v>
      </c>
      <c r="G18" s="3">
        <v>89.0</v>
      </c>
      <c r="H18" s="3" t="s">
        <v>35</v>
      </c>
    </row>
    <row r="19">
      <c r="D19" s="3" t="s">
        <v>20</v>
      </c>
      <c r="E19" s="3">
        <v>2048.0</v>
      </c>
      <c r="F19" s="3">
        <v>514.0</v>
      </c>
      <c r="G19" s="3">
        <v>1100.0</v>
      </c>
      <c r="H19" s="3">
        <v>3662.0</v>
      </c>
    </row>
    <row r="20">
      <c r="A20" s="2" t="s">
        <v>36</v>
      </c>
      <c r="B20" s="2" t="s">
        <v>37</v>
      </c>
      <c r="C20" s="2" t="s">
        <v>38</v>
      </c>
      <c r="D20" s="3" t="s">
        <v>39</v>
      </c>
      <c r="E20" s="3">
        <v>440.0</v>
      </c>
      <c r="F20" s="3">
        <v>111.0</v>
      </c>
      <c r="G20" s="3">
        <v>237.0</v>
      </c>
      <c r="H20" s="3" t="s">
        <v>40</v>
      </c>
    </row>
    <row r="21">
      <c r="D21" s="3" t="s">
        <v>41</v>
      </c>
      <c r="E21" s="3">
        <v>161.0</v>
      </c>
      <c r="F21" s="3">
        <v>41.0</v>
      </c>
      <c r="G21" s="3">
        <v>87.0</v>
      </c>
      <c r="H21" s="3" t="s">
        <v>42</v>
      </c>
    </row>
    <row r="22">
      <c r="D22" s="3" t="s">
        <v>43</v>
      </c>
      <c r="E22" s="3">
        <v>260.0</v>
      </c>
      <c r="F22" s="3">
        <v>66.0</v>
      </c>
      <c r="G22" s="3">
        <v>141.0</v>
      </c>
      <c r="H22" s="3" t="s">
        <v>44</v>
      </c>
    </row>
    <row r="23">
      <c r="D23" s="3" t="s">
        <v>20</v>
      </c>
      <c r="E23" s="3">
        <v>861.0</v>
      </c>
      <c r="F23" s="3">
        <v>218.0</v>
      </c>
      <c r="G23" s="3">
        <v>465.0</v>
      </c>
      <c r="H23" s="3">
        <v>1544.0</v>
      </c>
    </row>
    <row r="24">
      <c r="A24" s="2" t="s">
        <v>45</v>
      </c>
      <c r="B24" s="2" t="s">
        <v>46</v>
      </c>
      <c r="C24" s="2" t="s">
        <v>47</v>
      </c>
      <c r="D24" s="3" t="s">
        <v>48</v>
      </c>
      <c r="E24" s="3">
        <v>20.0</v>
      </c>
      <c r="F24" s="3">
        <v>6.0</v>
      </c>
      <c r="G24" s="3">
        <v>12.0</v>
      </c>
      <c r="H24" s="3" t="s">
        <v>49</v>
      </c>
    </row>
    <row r="25">
      <c r="D25" s="3" t="s">
        <v>50</v>
      </c>
      <c r="E25" s="3">
        <v>7.0</v>
      </c>
      <c r="F25" s="3">
        <v>2.0</v>
      </c>
      <c r="G25" s="3">
        <v>4.0</v>
      </c>
      <c r="H25" s="3" t="s">
        <v>51</v>
      </c>
    </row>
    <row r="26">
      <c r="D26" s="3" t="s">
        <v>52</v>
      </c>
      <c r="E26" s="3">
        <v>28.0</v>
      </c>
      <c r="F26" s="3">
        <v>7.0</v>
      </c>
      <c r="G26" s="3">
        <v>15.0</v>
      </c>
      <c r="H26" s="3" t="s">
        <v>53</v>
      </c>
    </row>
    <row r="27">
      <c r="D27" s="3" t="s">
        <v>54</v>
      </c>
      <c r="E27" s="3">
        <v>9.0</v>
      </c>
      <c r="F27" s="3">
        <v>3.0</v>
      </c>
      <c r="G27" s="3">
        <v>6.0</v>
      </c>
      <c r="H27" s="3" t="s">
        <v>55</v>
      </c>
    </row>
    <row r="28">
      <c r="D28" s="3" t="s">
        <v>56</v>
      </c>
      <c r="E28" s="3">
        <v>27.0</v>
      </c>
      <c r="F28" s="3">
        <v>7.0</v>
      </c>
      <c r="G28" s="3">
        <v>15.0</v>
      </c>
      <c r="H28" s="3" t="s">
        <v>57</v>
      </c>
    </row>
    <row r="29">
      <c r="D29" s="3" t="s">
        <v>58</v>
      </c>
      <c r="E29" s="3">
        <v>21.0</v>
      </c>
      <c r="F29" s="3">
        <v>6.0</v>
      </c>
      <c r="G29" s="3">
        <v>12.0</v>
      </c>
      <c r="H29" s="3" t="s">
        <v>59</v>
      </c>
    </row>
    <row r="30">
      <c r="D30" s="3" t="s">
        <v>60</v>
      </c>
      <c r="E30" s="3">
        <v>7.0</v>
      </c>
      <c r="F30" s="3">
        <v>2.0</v>
      </c>
      <c r="G30" s="3">
        <v>4.0</v>
      </c>
      <c r="H30" s="3" t="s">
        <v>51</v>
      </c>
    </row>
    <row r="31">
      <c r="D31" s="3" t="s">
        <v>61</v>
      </c>
      <c r="E31" s="3">
        <v>6.0</v>
      </c>
      <c r="F31" s="3">
        <v>2.0</v>
      </c>
      <c r="G31" s="3">
        <v>4.0</v>
      </c>
      <c r="H31" s="3" t="s">
        <v>62</v>
      </c>
    </row>
    <row r="32">
      <c r="D32" s="3" t="s">
        <v>63</v>
      </c>
      <c r="E32" s="3">
        <v>8.0</v>
      </c>
      <c r="F32" s="3">
        <v>2.0</v>
      </c>
      <c r="G32" s="3">
        <v>5.0</v>
      </c>
      <c r="H32" s="3" t="s">
        <v>64</v>
      </c>
    </row>
    <row r="33">
      <c r="D33" s="3" t="s">
        <v>65</v>
      </c>
      <c r="E33" s="3">
        <v>7.0</v>
      </c>
      <c r="F33" s="3">
        <v>2.0</v>
      </c>
      <c r="G33" s="3">
        <v>4.0</v>
      </c>
      <c r="H33" s="3" t="s">
        <v>51</v>
      </c>
    </row>
    <row r="34">
      <c r="D34" s="3" t="s">
        <v>66</v>
      </c>
      <c r="E34" s="3">
        <v>5.0</v>
      </c>
      <c r="F34" s="3">
        <v>2.0</v>
      </c>
      <c r="G34" s="3">
        <v>3.0</v>
      </c>
      <c r="H34" s="3" t="s">
        <v>67</v>
      </c>
    </row>
    <row r="35">
      <c r="D35" s="3" t="s">
        <v>68</v>
      </c>
      <c r="E35" s="3">
        <v>5.0</v>
      </c>
      <c r="F35" s="3">
        <v>2.0</v>
      </c>
      <c r="G35" s="3">
        <v>3.0</v>
      </c>
      <c r="H35" s="3" t="s">
        <v>67</v>
      </c>
    </row>
    <row r="36">
      <c r="D36" s="3" t="s">
        <v>69</v>
      </c>
      <c r="E36" s="3">
        <v>12.0</v>
      </c>
      <c r="F36" s="3">
        <v>3.0</v>
      </c>
      <c r="G36" s="3">
        <v>7.0</v>
      </c>
      <c r="H36" s="3" t="s">
        <v>70</v>
      </c>
    </row>
    <row r="37">
      <c r="D37" s="3" t="s">
        <v>71</v>
      </c>
      <c r="E37" s="3">
        <v>4.0</v>
      </c>
      <c r="F37" s="3">
        <v>1.0</v>
      </c>
      <c r="G37" s="3">
        <v>3.0</v>
      </c>
      <c r="H37" s="3" t="s">
        <v>72</v>
      </c>
    </row>
    <row r="38">
      <c r="D38" s="3" t="s">
        <v>73</v>
      </c>
      <c r="E38" s="3">
        <v>7.0</v>
      </c>
      <c r="F38" s="3">
        <v>2.0</v>
      </c>
      <c r="G38" s="3">
        <v>5.0</v>
      </c>
      <c r="H38" s="3" t="s">
        <v>74</v>
      </c>
    </row>
    <row r="39">
      <c r="D39" s="3" t="s">
        <v>75</v>
      </c>
      <c r="E39" s="3">
        <v>5.0</v>
      </c>
      <c r="F39" s="3">
        <v>2.0</v>
      </c>
      <c r="G39" s="3">
        <v>4.0</v>
      </c>
      <c r="H39" s="3" t="s">
        <v>76</v>
      </c>
    </row>
    <row r="40">
      <c r="D40" s="3" t="s">
        <v>77</v>
      </c>
      <c r="E40" s="3">
        <v>7.0</v>
      </c>
      <c r="F40" s="3">
        <v>2.0</v>
      </c>
      <c r="G40" s="3">
        <v>5.0</v>
      </c>
      <c r="H40" s="3" t="s">
        <v>74</v>
      </c>
    </row>
    <row r="41">
      <c r="D41" s="3" t="s">
        <v>78</v>
      </c>
      <c r="E41" s="3">
        <v>4.0</v>
      </c>
      <c r="F41" s="3">
        <v>1.0</v>
      </c>
      <c r="G41" s="3">
        <v>3.0</v>
      </c>
      <c r="H41" s="3" t="s">
        <v>72</v>
      </c>
    </row>
    <row r="42">
      <c r="D42" s="3" t="s">
        <v>79</v>
      </c>
      <c r="E42" s="3">
        <v>24.0</v>
      </c>
      <c r="F42" s="3">
        <v>6.0</v>
      </c>
      <c r="G42" s="3">
        <v>14.0</v>
      </c>
      <c r="H42" s="3" t="s">
        <v>80</v>
      </c>
    </row>
    <row r="43">
      <c r="D43" s="3" t="s">
        <v>81</v>
      </c>
      <c r="E43" s="3">
        <v>12.0</v>
      </c>
      <c r="F43" s="3">
        <v>3.0</v>
      </c>
      <c r="G43" s="3">
        <v>7.0</v>
      </c>
      <c r="H43" s="3" t="s">
        <v>70</v>
      </c>
    </row>
    <row r="44">
      <c r="D44" s="3" t="s">
        <v>82</v>
      </c>
      <c r="E44" s="3">
        <v>7.0</v>
      </c>
      <c r="F44" s="3">
        <v>2.0</v>
      </c>
      <c r="G44" s="3">
        <v>4.0</v>
      </c>
      <c r="H44" s="3" t="s">
        <v>51</v>
      </c>
    </row>
    <row r="45">
      <c r="D45" s="3" t="s">
        <v>83</v>
      </c>
      <c r="E45" s="3">
        <v>16.0</v>
      </c>
      <c r="F45" s="3">
        <v>4.0</v>
      </c>
      <c r="G45" s="3">
        <v>9.0</v>
      </c>
      <c r="H45" s="3" t="s">
        <v>84</v>
      </c>
    </row>
    <row r="46">
      <c r="D46" s="3" t="s">
        <v>85</v>
      </c>
      <c r="E46" s="3">
        <v>5.0</v>
      </c>
      <c r="F46" s="3">
        <v>2.0</v>
      </c>
      <c r="G46" s="3">
        <v>3.0</v>
      </c>
      <c r="H46" s="3" t="s">
        <v>67</v>
      </c>
    </row>
    <row r="47">
      <c r="D47" s="3" t="s">
        <v>86</v>
      </c>
      <c r="E47" s="3">
        <v>7.0</v>
      </c>
      <c r="F47" s="3">
        <v>2.0</v>
      </c>
      <c r="G47" s="3">
        <v>5.0</v>
      </c>
      <c r="H47" s="3" t="s">
        <v>74</v>
      </c>
    </row>
    <row r="48">
      <c r="D48" s="3" t="s">
        <v>87</v>
      </c>
      <c r="E48" s="3">
        <v>8.0</v>
      </c>
      <c r="F48" s="3">
        <v>2.0</v>
      </c>
      <c r="G48" s="3">
        <v>5.0</v>
      </c>
      <c r="H48" s="3" t="s">
        <v>64</v>
      </c>
    </row>
    <row r="49">
      <c r="D49" s="3" t="s">
        <v>88</v>
      </c>
      <c r="E49" s="3">
        <v>5.0</v>
      </c>
      <c r="F49" s="3">
        <v>2.0</v>
      </c>
      <c r="G49" s="3">
        <v>3.0</v>
      </c>
      <c r="H49" s="3" t="s">
        <v>67</v>
      </c>
    </row>
    <row r="50">
      <c r="D50" s="3" t="s">
        <v>89</v>
      </c>
      <c r="E50" s="3">
        <v>5.0</v>
      </c>
      <c r="F50" s="3">
        <v>2.0</v>
      </c>
      <c r="G50" s="3">
        <v>3.0</v>
      </c>
      <c r="H50" s="3" t="s">
        <v>67</v>
      </c>
    </row>
    <row r="51">
      <c r="D51" s="3" t="s">
        <v>90</v>
      </c>
      <c r="E51" s="3">
        <v>11.0</v>
      </c>
      <c r="F51" s="3">
        <v>3.0</v>
      </c>
      <c r="G51" s="3">
        <v>6.0</v>
      </c>
      <c r="H51" s="3" t="s">
        <v>91</v>
      </c>
    </row>
    <row r="52">
      <c r="D52" s="3" t="s">
        <v>92</v>
      </c>
      <c r="E52" s="3">
        <v>10.0</v>
      </c>
      <c r="F52" s="3">
        <v>3.0</v>
      </c>
      <c r="G52" s="3">
        <v>6.0</v>
      </c>
      <c r="H52" s="3" t="s">
        <v>93</v>
      </c>
    </row>
    <row r="53">
      <c r="D53" s="3" t="s">
        <v>94</v>
      </c>
      <c r="E53" s="3">
        <v>63.0</v>
      </c>
      <c r="F53" s="3">
        <v>16.0</v>
      </c>
      <c r="G53" s="3">
        <v>35.0</v>
      </c>
      <c r="H53" s="3" t="s">
        <v>95</v>
      </c>
    </row>
    <row r="54">
      <c r="D54" s="3" t="s">
        <v>96</v>
      </c>
      <c r="E54" s="3">
        <v>24.0</v>
      </c>
      <c r="F54" s="3">
        <v>7.0</v>
      </c>
      <c r="G54" s="3">
        <v>14.0</v>
      </c>
      <c r="H54" s="3" t="s">
        <v>97</v>
      </c>
    </row>
    <row r="55">
      <c r="D55" s="3" t="s">
        <v>98</v>
      </c>
      <c r="E55" s="3">
        <v>8.0</v>
      </c>
      <c r="F55" s="3">
        <v>3.0</v>
      </c>
      <c r="G55" s="3">
        <v>5.0</v>
      </c>
      <c r="H55" s="3" t="s">
        <v>99</v>
      </c>
    </row>
    <row r="56">
      <c r="D56" s="3" t="s">
        <v>100</v>
      </c>
      <c r="E56" s="3">
        <v>31.0</v>
      </c>
      <c r="F56" s="3">
        <v>8.0</v>
      </c>
      <c r="G56" s="3">
        <v>18.0</v>
      </c>
      <c r="H56" s="3" t="s">
        <v>101</v>
      </c>
    </row>
    <row r="57">
      <c r="D57" s="3" t="s">
        <v>102</v>
      </c>
      <c r="E57" s="3">
        <v>7.0</v>
      </c>
      <c r="F57" s="3">
        <v>2.0</v>
      </c>
      <c r="G57" s="3">
        <v>5.0</v>
      </c>
      <c r="H57" s="3" t="s">
        <v>74</v>
      </c>
    </row>
    <row r="58">
      <c r="D58" s="3" t="s">
        <v>103</v>
      </c>
      <c r="E58" s="3">
        <v>7.0</v>
      </c>
      <c r="F58" s="3">
        <v>2.0</v>
      </c>
      <c r="G58" s="3">
        <v>5.0</v>
      </c>
      <c r="H58" s="3" t="s">
        <v>74</v>
      </c>
    </row>
    <row r="59">
      <c r="D59" s="3" t="s">
        <v>104</v>
      </c>
      <c r="E59" s="3">
        <v>40.0</v>
      </c>
      <c r="F59" s="3">
        <v>11.0</v>
      </c>
      <c r="G59" s="3">
        <v>23.0</v>
      </c>
      <c r="H59" s="3" t="s">
        <v>105</v>
      </c>
    </row>
    <row r="60">
      <c r="D60" s="3" t="s">
        <v>106</v>
      </c>
      <c r="E60" s="3">
        <v>14.0</v>
      </c>
      <c r="F60" s="3">
        <v>4.0</v>
      </c>
      <c r="G60" s="3">
        <v>8.0</v>
      </c>
      <c r="H60" s="3" t="s">
        <v>107</v>
      </c>
    </row>
    <row r="61">
      <c r="D61" s="3" t="s">
        <v>108</v>
      </c>
      <c r="E61" s="3">
        <v>12.0</v>
      </c>
      <c r="F61" s="3">
        <v>4.0</v>
      </c>
      <c r="G61" s="3">
        <v>7.0</v>
      </c>
      <c r="H61" s="3" t="s">
        <v>109</v>
      </c>
    </row>
    <row r="62">
      <c r="D62" s="3" t="s">
        <v>110</v>
      </c>
      <c r="E62" s="3">
        <v>29.0</v>
      </c>
      <c r="F62" s="3">
        <v>8.0</v>
      </c>
      <c r="G62" s="3">
        <v>17.0</v>
      </c>
      <c r="H62" s="3" t="s">
        <v>111</v>
      </c>
    </row>
    <row r="63">
      <c r="D63" s="3" t="s">
        <v>112</v>
      </c>
      <c r="E63" s="3">
        <v>534.0</v>
      </c>
      <c r="F63" s="3">
        <v>150.0</v>
      </c>
      <c r="G63" s="3">
        <v>316.0</v>
      </c>
      <c r="H63" s="3">
        <v>1000.0</v>
      </c>
    </row>
    <row r="64">
      <c r="A64" s="2" t="s">
        <v>113</v>
      </c>
      <c r="B64" s="2" t="s">
        <v>114</v>
      </c>
      <c r="C64" s="2" t="s">
        <v>114</v>
      </c>
      <c r="D64" s="3" t="s">
        <v>48</v>
      </c>
      <c r="E64" s="3">
        <v>168.0</v>
      </c>
      <c r="F64" s="3">
        <v>42.0</v>
      </c>
      <c r="G64" s="3">
        <v>90.0</v>
      </c>
      <c r="H64" s="3" t="s">
        <v>115</v>
      </c>
    </row>
    <row r="65">
      <c r="D65" s="3" t="s">
        <v>116</v>
      </c>
      <c r="E65" s="3">
        <v>56.0</v>
      </c>
      <c r="F65" s="3">
        <v>14.0</v>
      </c>
      <c r="G65" s="3">
        <v>30.0</v>
      </c>
      <c r="H65" s="3" t="s">
        <v>117</v>
      </c>
    </row>
    <row r="66">
      <c r="D66" s="3" t="s">
        <v>118</v>
      </c>
      <c r="E66" s="3">
        <v>56.0</v>
      </c>
      <c r="F66" s="3">
        <v>14.0</v>
      </c>
      <c r="G66" s="3">
        <v>31.0</v>
      </c>
      <c r="H66" s="3" t="s">
        <v>119</v>
      </c>
    </row>
    <row r="67">
      <c r="D67" s="3" t="s">
        <v>120</v>
      </c>
      <c r="E67" s="3">
        <v>56.0</v>
      </c>
      <c r="F67" s="3">
        <v>14.0</v>
      </c>
      <c r="G67" s="3">
        <v>30.0</v>
      </c>
      <c r="H67" s="3" t="s">
        <v>117</v>
      </c>
    </row>
    <row r="68">
      <c r="D68" s="3" t="s">
        <v>112</v>
      </c>
      <c r="E68" s="3">
        <v>336.0</v>
      </c>
      <c r="F68" s="3">
        <v>84.0</v>
      </c>
      <c r="G68" s="3">
        <v>181.0</v>
      </c>
      <c r="H68" s="3">
        <v>601.0</v>
      </c>
    </row>
  </sheetData>
  <mergeCells count="18">
    <mergeCell ref="A14:A19"/>
    <mergeCell ref="B14:B19"/>
    <mergeCell ref="A20:A23"/>
    <mergeCell ref="B20:B23"/>
    <mergeCell ref="C20:C23"/>
    <mergeCell ref="A2:A7"/>
    <mergeCell ref="B2:B7"/>
    <mergeCell ref="C2:C7"/>
    <mergeCell ref="A8:A13"/>
    <mergeCell ref="B8:B13"/>
    <mergeCell ref="C8:C13"/>
    <mergeCell ref="C14:C19"/>
    <mergeCell ref="B64:B68"/>
    <mergeCell ref="C64:C68"/>
    <mergeCell ref="A24:A63"/>
    <mergeCell ref="B24:B63"/>
    <mergeCell ref="C24:C63"/>
    <mergeCell ref="A64:A6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5"/>
    <col customWidth="1" min="2" max="2" width="24.25"/>
    <col customWidth="1" min="3" max="3" width="39.75"/>
    <col customWidth="1" min="4" max="4" width="20.25"/>
    <col customWidth="1" min="5" max="5" width="19.25"/>
    <col customWidth="1" min="6" max="6" width="19.38"/>
    <col customWidth="1" min="7" max="7" width="18.5"/>
    <col customWidth="1" min="8" max="8" width="19.75"/>
  </cols>
  <sheetData>
    <row r="1">
      <c r="A1" s="1" t="s">
        <v>121</v>
      </c>
      <c r="B1" s="1" t="s">
        <v>122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128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3" t="s">
        <v>129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2" t="s">
        <v>130</v>
      </c>
      <c r="B3" s="2" t="s">
        <v>131</v>
      </c>
      <c r="C3" s="6" t="s">
        <v>11</v>
      </c>
      <c r="D3" s="3">
        <v>400.0</v>
      </c>
      <c r="E3" s="3">
        <v>400.0</v>
      </c>
      <c r="F3" s="3" t="s">
        <v>132</v>
      </c>
      <c r="G3" s="3" t="s">
        <v>133</v>
      </c>
      <c r="H3" s="3" t="s">
        <v>134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C4" s="6" t="s">
        <v>13</v>
      </c>
      <c r="D4" s="3">
        <v>400.0</v>
      </c>
      <c r="E4" s="3">
        <v>400.0</v>
      </c>
      <c r="F4" s="3" t="s">
        <v>135</v>
      </c>
      <c r="G4" s="3" t="s">
        <v>136</v>
      </c>
      <c r="H4" s="3" t="s">
        <v>137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C5" s="6" t="s">
        <v>15</v>
      </c>
      <c r="D5" s="3">
        <v>400.0</v>
      </c>
      <c r="E5" s="3">
        <v>400.0</v>
      </c>
      <c r="F5" s="3" t="s">
        <v>138</v>
      </c>
      <c r="G5" s="3" t="s">
        <v>139</v>
      </c>
      <c r="H5" s="3" t="s">
        <v>140</v>
      </c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C6" s="6" t="s">
        <v>16</v>
      </c>
      <c r="D6" s="3">
        <v>400.0</v>
      </c>
      <c r="E6" s="3">
        <v>400.0</v>
      </c>
      <c r="F6" s="3" t="s">
        <v>141</v>
      </c>
      <c r="G6" s="3" t="s">
        <v>142</v>
      </c>
      <c r="H6" s="3" t="s">
        <v>143</v>
      </c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C7" s="6" t="s">
        <v>18</v>
      </c>
      <c r="D7" s="3">
        <v>400.0</v>
      </c>
      <c r="E7" s="3">
        <v>400.0</v>
      </c>
      <c r="F7" s="3" t="s">
        <v>144</v>
      </c>
      <c r="G7" s="3" t="s">
        <v>145</v>
      </c>
      <c r="H7" s="3" t="s">
        <v>146</v>
      </c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2" t="s">
        <v>147</v>
      </c>
      <c r="B8" s="2" t="s">
        <v>148</v>
      </c>
      <c r="C8" s="6" t="s">
        <v>11</v>
      </c>
      <c r="D8" s="3">
        <v>400.0</v>
      </c>
      <c r="E8" s="3">
        <v>400.0</v>
      </c>
      <c r="F8" s="3" t="s">
        <v>149</v>
      </c>
      <c r="G8" s="3" t="s">
        <v>150</v>
      </c>
      <c r="H8" s="3" t="s">
        <v>151</v>
      </c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C9" s="6" t="s">
        <v>13</v>
      </c>
      <c r="D9" s="3">
        <v>400.0</v>
      </c>
      <c r="E9" s="3">
        <v>400.0</v>
      </c>
      <c r="F9" s="3" t="s">
        <v>152</v>
      </c>
      <c r="G9" s="3" t="s">
        <v>153</v>
      </c>
      <c r="H9" s="3" t="s">
        <v>151</v>
      </c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C10" s="6" t="s">
        <v>15</v>
      </c>
      <c r="D10" s="3">
        <v>400.0</v>
      </c>
      <c r="E10" s="3">
        <v>400.0</v>
      </c>
      <c r="F10" s="3" t="s">
        <v>154</v>
      </c>
      <c r="G10" s="3" t="s">
        <v>155</v>
      </c>
      <c r="H10" s="3" t="s">
        <v>151</v>
      </c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C11" s="6" t="s">
        <v>16</v>
      </c>
      <c r="D11" s="3">
        <v>400.0</v>
      </c>
      <c r="E11" s="3">
        <v>400.0</v>
      </c>
      <c r="F11" s="3" t="s">
        <v>156</v>
      </c>
      <c r="G11" s="3" t="s">
        <v>157</v>
      </c>
      <c r="H11" s="3" t="s">
        <v>151</v>
      </c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C12" s="6" t="s">
        <v>18</v>
      </c>
      <c r="D12" s="3">
        <v>400.0</v>
      </c>
      <c r="E12" s="3">
        <v>400.0</v>
      </c>
      <c r="F12" s="3" t="s">
        <v>158</v>
      </c>
      <c r="G12" s="3" t="s">
        <v>159</v>
      </c>
      <c r="H12" s="3" t="s">
        <v>151</v>
      </c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3" t="s">
        <v>160</v>
      </c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2" t="s">
        <v>130</v>
      </c>
      <c r="B14" s="2" t="s">
        <v>131</v>
      </c>
      <c r="C14" s="6" t="s">
        <v>161</v>
      </c>
      <c r="D14" s="3">
        <v>1379.0</v>
      </c>
      <c r="E14" s="3">
        <v>1379.0</v>
      </c>
      <c r="F14" s="3" t="s">
        <v>162</v>
      </c>
      <c r="G14" s="3" t="s">
        <v>163</v>
      </c>
      <c r="H14" s="3" t="s">
        <v>164</v>
      </c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C15" s="6" t="s">
        <v>165</v>
      </c>
      <c r="D15" s="3">
        <v>340.0</v>
      </c>
      <c r="E15" s="3">
        <v>340.0</v>
      </c>
      <c r="F15" s="3" t="s">
        <v>166</v>
      </c>
      <c r="G15" s="3" t="s">
        <v>167</v>
      </c>
      <c r="H15" s="3" t="s">
        <v>168</v>
      </c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C16" s="6" t="s">
        <v>169</v>
      </c>
      <c r="D16" s="3">
        <v>281.0</v>
      </c>
      <c r="E16" s="3">
        <v>281.0</v>
      </c>
      <c r="F16" s="3" t="s">
        <v>170</v>
      </c>
      <c r="G16" s="3" t="s">
        <v>171</v>
      </c>
      <c r="H16" s="3" t="s">
        <v>172</v>
      </c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2" t="s">
        <v>147</v>
      </c>
      <c r="B17" s="2" t="s">
        <v>148</v>
      </c>
      <c r="C17" s="6" t="s">
        <v>161</v>
      </c>
      <c r="D17" s="3">
        <v>669.0</v>
      </c>
      <c r="E17" s="3">
        <v>669.0</v>
      </c>
      <c r="F17" s="3" t="s">
        <v>173</v>
      </c>
      <c r="G17" s="3" t="s">
        <v>174</v>
      </c>
      <c r="H17" s="3" t="s">
        <v>151</v>
      </c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C18" s="6" t="s">
        <v>165</v>
      </c>
      <c r="D18" s="3">
        <v>602.0</v>
      </c>
      <c r="E18" s="3">
        <v>602.0</v>
      </c>
      <c r="F18" s="3" t="s">
        <v>175</v>
      </c>
      <c r="G18" s="3" t="s">
        <v>176</v>
      </c>
      <c r="H18" s="3" t="s">
        <v>151</v>
      </c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C19" s="6" t="s">
        <v>169</v>
      </c>
      <c r="D19" s="3">
        <v>669.0</v>
      </c>
      <c r="E19" s="3">
        <v>669.0</v>
      </c>
      <c r="F19" s="3" t="s">
        <v>177</v>
      </c>
      <c r="G19" s="3" t="s">
        <v>178</v>
      </c>
      <c r="H19" s="3" t="s">
        <v>151</v>
      </c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3" t="s">
        <v>179</v>
      </c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2" t="s">
        <v>130</v>
      </c>
      <c r="B21" s="2" t="s">
        <v>131</v>
      </c>
      <c r="C21" s="6" t="s">
        <v>180</v>
      </c>
      <c r="D21" s="3">
        <v>1263.0</v>
      </c>
      <c r="E21" s="3">
        <v>1263.0</v>
      </c>
      <c r="F21" s="3" t="s">
        <v>181</v>
      </c>
      <c r="G21" s="3" t="s">
        <v>182</v>
      </c>
      <c r="H21" s="3" t="s">
        <v>183</v>
      </c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C22" s="6" t="s">
        <v>184</v>
      </c>
      <c r="D22" s="3">
        <v>1263.0</v>
      </c>
      <c r="E22" s="3">
        <v>1263.0</v>
      </c>
      <c r="F22" s="3" t="s">
        <v>185</v>
      </c>
      <c r="G22" s="3" t="s">
        <v>186</v>
      </c>
      <c r="H22" s="3" t="s">
        <v>187</v>
      </c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2" t="s">
        <v>147</v>
      </c>
      <c r="B23" s="2" t="s">
        <v>148</v>
      </c>
      <c r="C23" s="6" t="s">
        <v>180</v>
      </c>
      <c r="D23" s="3">
        <v>1000.0</v>
      </c>
      <c r="E23" s="3">
        <v>1000.0</v>
      </c>
      <c r="F23" s="3" t="s">
        <v>188</v>
      </c>
      <c r="G23" s="3" t="s">
        <v>189</v>
      </c>
      <c r="H23" s="3" t="s">
        <v>151</v>
      </c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C24" s="6" t="s">
        <v>184</v>
      </c>
      <c r="D24" s="3">
        <v>1000.0</v>
      </c>
      <c r="E24" s="3">
        <v>1000.0</v>
      </c>
      <c r="F24" s="3" t="s">
        <v>190</v>
      </c>
      <c r="G24" s="3" t="s">
        <v>191</v>
      </c>
      <c r="H24" s="3" t="s">
        <v>151</v>
      </c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4"/>
      <c r="B25" s="4"/>
      <c r="C25" s="4"/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4"/>
      <c r="B26" s="4"/>
      <c r="C26" s="4"/>
      <c r="D26" s="4"/>
      <c r="E26" s="4"/>
      <c r="F26" s="4"/>
      <c r="G26" s="4"/>
      <c r="H26" s="4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5">
    <mergeCell ref="A14:A16"/>
    <mergeCell ref="A17:A19"/>
    <mergeCell ref="B17:B19"/>
    <mergeCell ref="A21:A22"/>
    <mergeCell ref="B21:B22"/>
    <mergeCell ref="A23:A24"/>
    <mergeCell ref="B23:B24"/>
    <mergeCell ref="A2:H2"/>
    <mergeCell ref="A3:A7"/>
    <mergeCell ref="B3:B7"/>
    <mergeCell ref="A8:A12"/>
    <mergeCell ref="B8:B12"/>
    <mergeCell ref="A13:H13"/>
    <mergeCell ref="B14:B16"/>
    <mergeCell ref="A20:H2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2" width="17.5"/>
    <col customWidth="1" min="3" max="4" width="17.25"/>
    <col customWidth="1" min="5" max="5" width="16.88"/>
    <col customWidth="1" min="6" max="7" width="17.13"/>
    <col customWidth="1" min="8" max="8" width="17.25"/>
    <col customWidth="1" min="9" max="9" width="17.13"/>
    <col customWidth="1" min="10" max="10" width="17.75"/>
    <col customWidth="1" min="11" max="11" width="20.25"/>
    <col customWidth="1" min="12" max="13" width="19.13"/>
  </cols>
  <sheetData>
    <row r="1">
      <c r="A1" s="7" t="s">
        <v>192</v>
      </c>
      <c r="B1" s="7" t="s">
        <v>193</v>
      </c>
      <c r="H1" s="7" t="s">
        <v>194</v>
      </c>
    </row>
    <row r="2">
      <c r="A2" s="8" t="s">
        <v>195</v>
      </c>
      <c r="B2" s="8" t="s">
        <v>196</v>
      </c>
      <c r="E2" s="8" t="s">
        <v>197</v>
      </c>
      <c r="H2" s="8" t="s">
        <v>196</v>
      </c>
      <c r="K2" s="8" t="s">
        <v>197</v>
      </c>
    </row>
    <row r="3">
      <c r="A3" s="7" t="s">
        <v>198</v>
      </c>
      <c r="B3" s="8" t="s">
        <v>199</v>
      </c>
      <c r="C3" s="8" t="s">
        <v>200</v>
      </c>
      <c r="D3" s="9" t="s">
        <v>201</v>
      </c>
      <c r="E3" s="8" t="s">
        <v>199</v>
      </c>
      <c r="F3" s="8" t="s">
        <v>200</v>
      </c>
      <c r="G3" s="9" t="s">
        <v>202</v>
      </c>
      <c r="H3" s="8" t="s">
        <v>199</v>
      </c>
      <c r="I3" s="8" t="s">
        <v>200</v>
      </c>
      <c r="J3" s="9" t="s">
        <v>202</v>
      </c>
      <c r="K3" s="8" t="s">
        <v>199</v>
      </c>
      <c r="L3" s="8" t="s">
        <v>200</v>
      </c>
      <c r="M3" s="9" t="s">
        <v>202</v>
      </c>
    </row>
    <row r="4">
      <c r="A4" s="8" t="s">
        <v>203</v>
      </c>
      <c r="B4" s="7" t="s">
        <v>204</v>
      </c>
      <c r="C4" s="8" t="s">
        <v>205</v>
      </c>
      <c r="D4" s="10">
        <v>0.003</v>
      </c>
      <c r="E4" s="8" t="s">
        <v>206</v>
      </c>
      <c r="F4" s="8" t="s">
        <v>207</v>
      </c>
      <c r="G4" s="10">
        <v>0.807</v>
      </c>
      <c r="H4" s="8" t="s">
        <v>208</v>
      </c>
      <c r="I4" s="8" t="s">
        <v>209</v>
      </c>
      <c r="J4" s="10">
        <v>0.073</v>
      </c>
      <c r="K4" s="8" t="s">
        <v>210</v>
      </c>
      <c r="L4" s="8" t="s">
        <v>211</v>
      </c>
      <c r="M4" s="10">
        <v>0.86</v>
      </c>
    </row>
    <row r="5">
      <c r="A5" s="8" t="s">
        <v>212</v>
      </c>
      <c r="B5" s="7" t="s">
        <v>213</v>
      </c>
      <c r="C5" s="8" t="s">
        <v>214</v>
      </c>
      <c r="D5" s="10">
        <v>0.006</v>
      </c>
      <c r="E5" s="8" t="s">
        <v>215</v>
      </c>
      <c r="F5" s="8" t="s">
        <v>216</v>
      </c>
      <c r="G5" s="10">
        <v>0.067</v>
      </c>
      <c r="H5" s="7" t="s">
        <v>217</v>
      </c>
      <c r="I5" s="8" t="s">
        <v>218</v>
      </c>
      <c r="J5" s="10">
        <v>0.013</v>
      </c>
      <c r="K5" s="8" t="s">
        <v>219</v>
      </c>
      <c r="L5" s="8" t="s">
        <v>220</v>
      </c>
      <c r="M5" s="10">
        <v>0.132</v>
      </c>
    </row>
    <row r="6">
      <c r="A6" s="8" t="s">
        <v>221</v>
      </c>
      <c r="B6" s="7" t="s">
        <v>222</v>
      </c>
      <c r="C6" s="8" t="s">
        <v>223</v>
      </c>
      <c r="D6" s="10">
        <v>0.013</v>
      </c>
      <c r="E6" s="8" t="s">
        <v>224</v>
      </c>
      <c r="F6" s="8" t="s">
        <v>225</v>
      </c>
      <c r="G6" s="10">
        <v>0.262</v>
      </c>
      <c r="H6" s="7" t="s">
        <v>226</v>
      </c>
      <c r="I6" s="8" t="s">
        <v>227</v>
      </c>
      <c r="J6" s="10">
        <v>0.01</v>
      </c>
      <c r="K6" s="8" t="s">
        <v>228</v>
      </c>
      <c r="L6" s="8" t="s">
        <v>229</v>
      </c>
      <c r="M6" s="10">
        <v>0.252</v>
      </c>
    </row>
    <row r="7">
      <c r="A7" s="7" t="s">
        <v>230</v>
      </c>
      <c r="D7" s="11"/>
      <c r="G7" s="11"/>
      <c r="J7" s="11"/>
      <c r="M7" s="11"/>
    </row>
    <row r="8">
      <c r="A8" s="8" t="s">
        <v>203</v>
      </c>
      <c r="B8" s="8" t="s">
        <v>231</v>
      </c>
      <c r="C8" s="8" t="s">
        <v>232</v>
      </c>
      <c r="D8" s="10">
        <v>0.111</v>
      </c>
      <c r="E8" s="8" t="s">
        <v>233</v>
      </c>
      <c r="F8" s="8" t="s">
        <v>234</v>
      </c>
      <c r="G8" s="10">
        <v>0.85</v>
      </c>
      <c r="H8" s="8" t="s">
        <v>235</v>
      </c>
      <c r="I8" s="8" t="s">
        <v>236</v>
      </c>
      <c r="J8" s="10">
        <v>0.079</v>
      </c>
      <c r="K8" s="8" t="s">
        <v>237</v>
      </c>
      <c r="L8" s="8" t="s">
        <v>238</v>
      </c>
      <c r="M8" s="10">
        <v>0.524</v>
      </c>
    </row>
    <row r="9">
      <c r="A9" s="8" t="s">
        <v>212</v>
      </c>
      <c r="B9" s="8" t="s">
        <v>239</v>
      </c>
      <c r="C9" s="8" t="s">
        <v>240</v>
      </c>
      <c r="D9" s="10">
        <v>0.087</v>
      </c>
      <c r="E9" s="8" t="s">
        <v>241</v>
      </c>
      <c r="F9" s="8" t="s">
        <v>242</v>
      </c>
      <c r="G9" s="10">
        <v>0.773</v>
      </c>
      <c r="H9" s="8" t="s">
        <v>243</v>
      </c>
      <c r="I9" s="8" t="s">
        <v>244</v>
      </c>
      <c r="J9" s="10">
        <v>0.085</v>
      </c>
      <c r="K9" s="8" t="s">
        <v>245</v>
      </c>
      <c r="L9" s="8" t="s">
        <v>246</v>
      </c>
      <c r="M9" s="10">
        <v>0.558</v>
      </c>
    </row>
    <row r="10">
      <c r="A10" s="8" t="s">
        <v>221</v>
      </c>
      <c r="B10" s="8" t="s">
        <v>247</v>
      </c>
      <c r="C10" s="8" t="s">
        <v>248</v>
      </c>
      <c r="D10" s="10">
        <v>0.632</v>
      </c>
      <c r="E10" s="8" t="s">
        <v>249</v>
      </c>
      <c r="F10" s="8" t="s">
        <v>250</v>
      </c>
      <c r="G10" s="10">
        <v>0.585</v>
      </c>
      <c r="H10" s="8" t="s">
        <v>251</v>
      </c>
      <c r="I10" s="8" t="s">
        <v>252</v>
      </c>
      <c r="J10" s="10">
        <v>0.816</v>
      </c>
      <c r="K10" s="8" t="s">
        <v>253</v>
      </c>
      <c r="L10" s="8" t="s">
        <v>254</v>
      </c>
      <c r="M10" s="10">
        <v>0.348</v>
      </c>
    </row>
    <row r="11">
      <c r="A11" s="7" t="s">
        <v>255</v>
      </c>
      <c r="D11" s="11"/>
      <c r="G11" s="11"/>
      <c r="J11" s="11"/>
      <c r="M11" s="11"/>
    </row>
    <row r="12">
      <c r="A12" s="8" t="s">
        <v>203</v>
      </c>
      <c r="B12" s="8" t="s">
        <v>256</v>
      </c>
      <c r="C12" s="8" t="s">
        <v>257</v>
      </c>
      <c r="D12" s="10">
        <v>0.275</v>
      </c>
      <c r="E12" s="8" t="s">
        <v>258</v>
      </c>
      <c r="F12" s="8" t="s">
        <v>259</v>
      </c>
      <c r="G12" s="10">
        <v>0.1</v>
      </c>
      <c r="H12" s="8" t="s">
        <v>260</v>
      </c>
      <c r="I12" s="7" t="s">
        <v>261</v>
      </c>
      <c r="J12" s="10">
        <v>0.022</v>
      </c>
      <c r="K12" s="8" t="s">
        <v>262</v>
      </c>
      <c r="L12" s="7" t="s">
        <v>263</v>
      </c>
      <c r="M12" s="10">
        <v>0.003</v>
      </c>
    </row>
    <row r="13">
      <c r="A13" s="8" t="s">
        <v>212</v>
      </c>
      <c r="B13" s="8" t="s">
        <v>264</v>
      </c>
      <c r="C13" s="8" t="s">
        <v>265</v>
      </c>
      <c r="D13" s="10">
        <v>0.313</v>
      </c>
      <c r="E13" s="8" t="s">
        <v>266</v>
      </c>
      <c r="F13" s="8" t="s">
        <v>267</v>
      </c>
      <c r="G13" s="10">
        <v>0.055</v>
      </c>
      <c r="H13" s="8" t="s">
        <v>268</v>
      </c>
      <c r="I13" s="8" t="s">
        <v>269</v>
      </c>
      <c r="J13" s="10">
        <v>0.567</v>
      </c>
      <c r="K13" s="8" t="s">
        <v>270</v>
      </c>
      <c r="L13" s="7" t="s">
        <v>271</v>
      </c>
      <c r="M13" s="10">
        <v>0.025</v>
      </c>
    </row>
    <row r="14">
      <c r="A14" s="8" t="s">
        <v>221</v>
      </c>
      <c r="B14" s="8" t="s">
        <v>272</v>
      </c>
      <c r="C14" s="7" t="s">
        <v>273</v>
      </c>
      <c r="D14" s="10">
        <v>0.002</v>
      </c>
      <c r="E14" s="8" t="s">
        <v>274</v>
      </c>
      <c r="F14" s="8" t="s">
        <v>275</v>
      </c>
      <c r="G14" s="10">
        <v>0.138</v>
      </c>
      <c r="H14" s="8" t="s">
        <v>276</v>
      </c>
      <c r="I14" s="7" t="s">
        <v>277</v>
      </c>
      <c r="J14" s="10">
        <v>0.002</v>
      </c>
      <c r="K14" s="8" t="s">
        <v>278</v>
      </c>
      <c r="L14" s="8" t="s">
        <v>279</v>
      </c>
      <c r="M14" s="10">
        <v>0.351</v>
      </c>
    </row>
    <row r="15">
      <c r="A15" s="7" t="s">
        <v>280</v>
      </c>
      <c r="D15" s="11"/>
      <c r="G15" s="11"/>
      <c r="J15" s="11"/>
      <c r="M15" s="11"/>
    </row>
    <row r="16">
      <c r="A16" s="8" t="s">
        <v>203</v>
      </c>
      <c r="B16" s="8" t="s">
        <v>281</v>
      </c>
      <c r="C16" s="7" t="s">
        <v>282</v>
      </c>
      <c r="D16" s="10">
        <v>0.007</v>
      </c>
      <c r="E16" s="8" t="s">
        <v>283</v>
      </c>
      <c r="F16" s="8" t="s">
        <v>284</v>
      </c>
      <c r="G16" s="10">
        <v>0.052</v>
      </c>
      <c r="H16" s="8" t="s">
        <v>285</v>
      </c>
      <c r="I16" s="7" t="s">
        <v>286</v>
      </c>
      <c r="J16" s="10" t="s">
        <v>287</v>
      </c>
      <c r="K16" s="8" t="s">
        <v>288</v>
      </c>
      <c r="L16" s="7" t="s">
        <v>289</v>
      </c>
      <c r="M16" s="10">
        <v>0.003</v>
      </c>
    </row>
    <row r="17">
      <c r="A17" s="8" t="s">
        <v>212</v>
      </c>
      <c r="B17" s="8" t="s">
        <v>290</v>
      </c>
      <c r="C17" s="8" t="s">
        <v>291</v>
      </c>
      <c r="D17" s="10">
        <v>0.361</v>
      </c>
      <c r="E17" s="8" t="s">
        <v>292</v>
      </c>
      <c r="F17" s="8" t="s">
        <v>293</v>
      </c>
      <c r="G17" s="10">
        <v>0.557</v>
      </c>
      <c r="H17" s="8" t="s">
        <v>294</v>
      </c>
      <c r="I17" s="8" t="s">
        <v>295</v>
      </c>
      <c r="J17" s="10">
        <v>0.092</v>
      </c>
      <c r="K17" s="8" t="s">
        <v>296</v>
      </c>
      <c r="L17" s="7" t="s">
        <v>297</v>
      </c>
      <c r="M17" s="10">
        <v>0.003</v>
      </c>
    </row>
    <row r="18">
      <c r="A18" s="8" t="s">
        <v>221</v>
      </c>
      <c r="B18" s="8" t="s">
        <v>298</v>
      </c>
      <c r="C18" s="7" t="s">
        <v>299</v>
      </c>
      <c r="D18" s="10" t="s">
        <v>287</v>
      </c>
      <c r="E18" s="8" t="s">
        <v>300</v>
      </c>
      <c r="F18" s="7" t="s">
        <v>301</v>
      </c>
      <c r="G18" s="10" t="s">
        <v>287</v>
      </c>
      <c r="H18" s="8" t="s">
        <v>302</v>
      </c>
      <c r="I18" s="7" t="s">
        <v>303</v>
      </c>
      <c r="J18" s="10" t="s">
        <v>287</v>
      </c>
      <c r="K18" s="8" t="s">
        <v>304</v>
      </c>
      <c r="L18" s="7" t="s">
        <v>305</v>
      </c>
      <c r="M18" s="10" t="s">
        <v>287</v>
      </c>
    </row>
    <row r="19">
      <c r="A19" s="7" t="s">
        <v>306</v>
      </c>
      <c r="D19" s="11"/>
      <c r="J19" s="11"/>
    </row>
    <row r="20">
      <c r="A20" s="8" t="s">
        <v>307</v>
      </c>
      <c r="B20" s="7" t="s">
        <v>308</v>
      </c>
      <c r="C20" s="8" t="s">
        <v>309</v>
      </c>
      <c r="D20" s="10" t="s">
        <v>287</v>
      </c>
      <c r="E20" s="8" t="s">
        <v>310</v>
      </c>
      <c r="F20" s="8" t="s">
        <v>311</v>
      </c>
      <c r="G20" s="10">
        <v>0.123</v>
      </c>
      <c r="H20" s="8" t="s">
        <v>312</v>
      </c>
      <c r="I20" s="8" t="s">
        <v>313</v>
      </c>
      <c r="J20" s="10">
        <v>0.843</v>
      </c>
      <c r="K20" s="8" t="s">
        <v>314</v>
      </c>
      <c r="L20" s="8" t="s">
        <v>315</v>
      </c>
      <c r="M20" s="10">
        <v>0.057</v>
      </c>
    </row>
    <row r="21">
      <c r="A21" s="8" t="s">
        <v>316</v>
      </c>
      <c r="B21" s="8" t="s">
        <v>317</v>
      </c>
      <c r="C21" s="8" t="s">
        <v>318</v>
      </c>
      <c r="D21" s="10">
        <v>0.601</v>
      </c>
      <c r="E21" s="8" t="s">
        <v>319</v>
      </c>
      <c r="F21" s="8" t="s">
        <v>320</v>
      </c>
      <c r="G21" s="10">
        <v>0.187</v>
      </c>
      <c r="H21" s="8" t="s">
        <v>321</v>
      </c>
      <c r="I21" s="8" t="s">
        <v>322</v>
      </c>
      <c r="J21" s="10">
        <v>0.874</v>
      </c>
      <c r="K21" s="8" t="s">
        <v>323</v>
      </c>
      <c r="L21" s="8" t="s">
        <v>324</v>
      </c>
      <c r="M21" s="10">
        <v>0.365</v>
      </c>
    </row>
    <row r="22">
      <c r="A22" s="8" t="s">
        <v>21</v>
      </c>
      <c r="B22" s="7" t="s">
        <v>325</v>
      </c>
      <c r="C22" s="8" t="s">
        <v>326</v>
      </c>
      <c r="D22" s="10" t="s">
        <v>287</v>
      </c>
      <c r="E22" s="8" t="s">
        <v>327</v>
      </c>
      <c r="F22" s="7" t="s">
        <v>328</v>
      </c>
      <c r="G22" s="10" t="s">
        <v>287</v>
      </c>
      <c r="H22" s="7" t="s">
        <v>329</v>
      </c>
      <c r="I22" s="8" t="s">
        <v>330</v>
      </c>
      <c r="J22" s="10" t="s">
        <v>287</v>
      </c>
      <c r="K22" s="8" t="s">
        <v>331</v>
      </c>
      <c r="L22" s="7" t="s">
        <v>332</v>
      </c>
      <c r="M22" s="10">
        <v>0.003</v>
      </c>
    </row>
    <row r="23">
      <c r="A23" s="8" t="s">
        <v>333</v>
      </c>
      <c r="B23" s="7" t="s">
        <v>334</v>
      </c>
      <c r="C23" s="8" t="s">
        <v>335</v>
      </c>
      <c r="D23" s="10">
        <f>0.002</f>
        <v>0.002</v>
      </c>
      <c r="E23" s="8" t="s">
        <v>336</v>
      </c>
      <c r="F23" s="8" t="s">
        <v>337</v>
      </c>
      <c r="G23" s="10">
        <v>0.069</v>
      </c>
      <c r="H23" s="7" t="s">
        <v>338</v>
      </c>
      <c r="I23" s="8" t="s">
        <v>339</v>
      </c>
      <c r="J23" s="10" t="s">
        <v>287</v>
      </c>
      <c r="K23" s="8" t="s">
        <v>340</v>
      </c>
      <c r="L23" s="8" t="s">
        <v>341</v>
      </c>
      <c r="M23" s="10">
        <v>0.746</v>
      </c>
    </row>
    <row r="24">
      <c r="A24" s="8" t="s">
        <v>342</v>
      </c>
      <c r="B24" s="8" t="s">
        <v>343</v>
      </c>
      <c r="C24" s="8" t="s">
        <v>344</v>
      </c>
      <c r="D24" s="10">
        <v>0.129</v>
      </c>
      <c r="E24" s="8" t="s">
        <v>345</v>
      </c>
      <c r="F24" s="8" t="s">
        <v>346</v>
      </c>
      <c r="G24" s="10">
        <v>0.851</v>
      </c>
      <c r="H24" s="7" t="s">
        <v>347</v>
      </c>
      <c r="I24" s="8" t="s">
        <v>348</v>
      </c>
      <c r="J24" s="10" t="s">
        <v>287</v>
      </c>
      <c r="K24" s="8" t="s">
        <v>349</v>
      </c>
      <c r="L24" s="8" t="s">
        <v>350</v>
      </c>
      <c r="M24" s="10">
        <v>0.651</v>
      </c>
    </row>
    <row r="25">
      <c r="A25" s="8" t="s">
        <v>113</v>
      </c>
      <c r="B25" s="7" t="s">
        <v>351</v>
      </c>
      <c r="C25" s="8" t="s">
        <v>352</v>
      </c>
      <c r="D25" s="10" t="s">
        <v>287</v>
      </c>
      <c r="E25" s="8" t="s">
        <v>353</v>
      </c>
      <c r="F25" s="8" t="s">
        <v>354</v>
      </c>
      <c r="G25" s="10">
        <v>0.466</v>
      </c>
      <c r="H25" s="7" t="s">
        <v>355</v>
      </c>
      <c r="I25" s="8" t="s">
        <v>356</v>
      </c>
      <c r="J25" s="10" t="s">
        <v>287</v>
      </c>
      <c r="K25" s="8" t="s">
        <v>357</v>
      </c>
      <c r="L25" s="8" t="s">
        <v>358</v>
      </c>
      <c r="M25" s="10">
        <v>0.408</v>
      </c>
    </row>
    <row r="26">
      <c r="A26" s="7" t="s">
        <v>359</v>
      </c>
      <c r="D26" s="11"/>
      <c r="G26" s="11"/>
      <c r="J26" s="11"/>
      <c r="M26" s="11"/>
    </row>
    <row r="27">
      <c r="A27" s="8" t="s">
        <v>307</v>
      </c>
      <c r="B27" s="8" t="s">
        <v>360</v>
      </c>
      <c r="C27" s="8" t="s">
        <v>361</v>
      </c>
      <c r="D27" s="10">
        <v>0.171</v>
      </c>
      <c r="E27" s="8" t="s">
        <v>362</v>
      </c>
      <c r="F27" s="8" t="s">
        <v>363</v>
      </c>
      <c r="G27" s="10">
        <v>0.18</v>
      </c>
      <c r="H27" s="8" t="s">
        <v>364</v>
      </c>
      <c r="I27" s="8" t="s">
        <v>365</v>
      </c>
      <c r="J27" s="10">
        <v>0.613</v>
      </c>
      <c r="K27" s="8" t="s">
        <v>366</v>
      </c>
      <c r="L27" s="8" t="s">
        <v>367</v>
      </c>
      <c r="M27" s="10">
        <v>0.069</v>
      </c>
    </row>
    <row r="28">
      <c r="A28" s="8" t="s">
        <v>316</v>
      </c>
      <c r="B28" s="8" t="s">
        <v>368</v>
      </c>
      <c r="C28" s="8" t="s">
        <v>369</v>
      </c>
      <c r="D28" s="10">
        <v>0.172</v>
      </c>
      <c r="E28" s="8" t="s">
        <v>370</v>
      </c>
      <c r="F28" s="7" t="s">
        <v>371</v>
      </c>
      <c r="G28" s="10" t="s">
        <v>287</v>
      </c>
      <c r="H28" s="8" t="s">
        <v>372</v>
      </c>
      <c r="I28" s="8" t="s">
        <v>373</v>
      </c>
      <c r="J28" s="10">
        <v>0.767</v>
      </c>
      <c r="K28" s="8" t="s">
        <v>374</v>
      </c>
      <c r="L28" s="7" t="s">
        <v>375</v>
      </c>
      <c r="M28" s="10" t="s">
        <v>287</v>
      </c>
    </row>
    <row r="29">
      <c r="A29" s="8" t="s">
        <v>21</v>
      </c>
      <c r="B29" s="8" t="s">
        <v>376</v>
      </c>
      <c r="C29" s="8" t="s">
        <v>377</v>
      </c>
      <c r="D29" s="10">
        <v>0.738</v>
      </c>
      <c r="E29" s="8" t="s">
        <v>378</v>
      </c>
      <c r="F29" s="8" t="s">
        <v>379</v>
      </c>
      <c r="G29" s="10">
        <v>0.056</v>
      </c>
      <c r="H29" s="8" t="s">
        <v>380</v>
      </c>
      <c r="I29" s="8" t="s">
        <v>381</v>
      </c>
      <c r="J29" s="10">
        <v>0.912</v>
      </c>
      <c r="K29" s="8" t="s">
        <v>382</v>
      </c>
      <c r="L29" s="8" t="s">
        <v>383</v>
      </c>
      <c r="M29" s="10">
        <v>0.621</v>
      </c>
    </row>
    <row r="30">
      <c r="A30" s="8" t="s">
        <v>333</v>
      </c>
      <c r="B30" s="8" t="s">
        <v>384</v>
      </c>
      <c r="C30" s="7" t="s">
        <v>385</v>
      </c>
      <c r="D30" s="10" t="s">
        <v>287</v>
      </c>
      <c r="E30" s="8" t="s">
        <v>386</v>
      </c>
      <c r="F30" s="8" t="s">
        <v>387</v>
      </c>
      <c r="G30" s="10">
        <v>0.168</v>
      </c>
      <c r="H30" s="8" t="s">
        <v>388</v>
      </c>
      <c r="I30" s="7" t="s">
        <v>389</v>
      </c>
      <c r="J30" s="10" t="s">
        <v>287</v>
      </c>
      <c r="K30" s="8" t="s">
        <v>390</v>
      </c>
      <c r="L30" s="7" t="s">
        <v>391</v>
      </c>
      <c r="M30" s="10" t="s">
        <v>287</v>
      </c>
    </row>
    <row r="31">
      <c r="A31" s="8" t="s">
        <v>342</v>
      </c>
      <c r="B31" s="8" t="s">
        <v>392</v>
      </c>
      <c r="C31" s="8" t="s">
        <v>393</v>
      </c>
      <c r="D31" s="10">
        <v>0.097</v>
      </c>
      <c r="E31" s="8" t="s">
        <v>394</v>
      </c>
      <c r="F31" s="8" t="s">
        <v>395</v>
      </c>
      <c r="G31" s="10">
        <v>0.703</v>
      </c>
      <c r="H31" s="8" t="s">
        <v>396</v>
      </c>
      <c r="I31" s="7" t="s">
        <v>397</v>
      </c>
      <c r="J31" s="10" t="s">
        <v>287</v>
      </c>
      <c r="K31" s="8" t="s">
        <v>398</v>
      </c>
      <c r="L31" s="8" t="s">
        <v>399</v>
      </c>
      <c r="M31" s="10">
        <v>0.693</v>
      </c>
    </row>
    <row r="32">
      <c r="A32" s="8" t="s">
        <v>113</v>
      </c>
      <c r="B32" s="8" t="s">
        <v>400</v>
      </c>
      <c r="C32" s="8" t="s">
        <v>401</v>
      </c>
      <c r="D32" s="10">
        <v>0.465</v>
      </c>
      <c r="E32" s="8" t="s">
        <v>402</v>
      </c>
      <c r="F32" s="7" t="s">
        <v>403</v>
      </c>
      <c r="G32" s="10">
        <v>0.013</v>
      </c>
      <c r="H32" s="8" t="s">
        <v>404</v>
      </c>
      <c r="I32" s="8" t="s">
        <v>405</v>
      </c>
      <c r="J32" s="10">
        <v>0.603</v>
      </c>
      <c r="K32" s="8" t="s">
        <v>406</v>
      </c>
      <c r="L32" s="8" t="s">
        <v>407</v>
      </c>
      <c r="M32" s="10">
        <v>0.266</v>
      </c>
    </row>
    <row r="33">
      <c r="J33" s="11"/>
      <c r="M33" s="11"/>
    </row>
    <row r="34">
      <c r="A34" s="8" t="s">
        <v>408</v>
      </c>
      <c r="J34" s="11"/>
      <c r="M34" s="11"/>
    </row>
    <row r="35">
      <c r="A35" s="8" t="s">
        <v>409</v>
      </c>
      <c r="J35" s="11"/>
      <c r="M35" s="11"/>
    </row>
    <row r="36">
      <c r="A36" s="8" t="s">
        <v>410</v>
      </c>
    </row>
  </sheetData>
  <mergeCells count="6">
    <mergeCell ref="B1:G1"/>
    <mergeCell ref="H1:M1"/>
    <mergeCell ref="B2:D2"/>
    <mergeCell ref="E2:G2"/>
    <mergeCell ref="H2:J2"/>
    <mergeCell ref="K2:M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17.88"/>
    <col customWidth="1" min="3" max="3" width="27.88"/>
  </cols>
  <sheetData>
    <row r="1">
      <c r="D1" s="12" t="s">
        <v>411</v>
      </c>
    </row>
    <row r="2">
      <c r="D2" s="13" t="s">
        <v>196</v>
      </c>
      <c r="H2" s="13" t="s">
        <v>412</v>
      </c>
    </row>
    <row r="3">
      <c r="A3" s="7" t="s">
        <v>413</v>
      </c>
      <c r="B3" s="7" t="s">
        <v>414</v>
      </c>
      <c r="C3" s="7" t="s">
        <v>415</v>
      </c>
      <c r="D3" s="13" t="s">
        <v>416</v>
      </c>
      <c r="E3" s="14" t="s">
        <v>202</v>
      </c>
      <c r="F3" s="13" t="s">
        <v>417</v>
      </c>
      <c r="G3" s="14" t="s">
        <v>202</v>
      </c>
      <c r="H3" s="13" t="s">
        <v>416</v>
      </c>
      <c r="I3" s="14" t="s">
        <v>202</v>
      </c>
      <c r="J3" s="13" t="s">
        <v>417</v>
      </c>
      <c r="K3" s="14" t="s">
        <v>202</v>
      </c>
    </row>
    <row r="4">
      <c r="A4" s="15" t="s">
        <v>129</v>
      </c>
      <c r="B4" s="15" t="s">
        <v>418</v>
      </c>
      <c r="C4" s="8" t="s">
        <v>419</v>
      </c>
      <c r="D4" s="7">
        <v>-0.07</v>
      </c>
      <c r="E4" s="8">
        <v>0.007</v>
      </c>
      <c r="F4" s="7">
        <v>-0.048</v>
      </c>
      <c r="G4" s="8">
        <v>0.022</v>
      </c>
      <c r="H4" s="7">
        <v>-0.038</v>
      </c>
      <c r="I4" s="8">
        <v>0.025</v>
      </c>
      <c r="J4" s="7">
        <v>-0.076</v>
      </c>
      <c r="K4" s="16" t="s">
        <v>287</v>
      </c>
    </row>
    <row r="5">
      <c r="C5" s="8" t="s">
        <v>420</v>
      </c>
      <c r="D5" s="8">
        <v>0.008</v>
      </c>
      <c r="E5" s="8">
        <v>0.102</v>
      </c>
      <c r="F5" s="8">
        <v>0.019</v>
      </c>
      <c r="G5" s="8">
        <v>0.119</v>
      </c>
      <c r="H5" s="8">
        <v>0.021</v>
      </c>
      <c r="I5" s="8">
        <v>0.084</v>
      </c>
      <c r="J5" s="8">
        <v>-0.004</v>
      </c>
      <c r="K5" s="16">
        <v>0.28</v>
      </c>
    </row>
    <row r="6">
      <c r="C6" s="8" t="s">
        <v>421</v>
      </c>
      <c r="D6" s="7">
        <v>0.031</v>
      </c>
      <c r="E6" s="8">
        <v>0.018</v>
      </c>
      <c r="F6" s="7">
        <v>0.057</v>
      </c>
      <c r="G6" s="8">
        <v>0.026</v>
      </c>
      <c r="H6" s="7">
        <v>0.039</v>
      </c>
      <c r="I6" s="8">
        <v>0.006</v>
      </c>
      <c r="J6" s="7">
        <v>0.04</v>
      </c>
      <c r="K6" s="16" t="s">
        <v>287</v>
      </c>
    </row>
    <row r="7">
      <c r="B7" s="15" t="s">
        <v>422</v>
      </c>
      <c r="C7" s="8" t="s">
        <v>423</v>
      </c>
      <c r="D7" s="8">
        <v>0.001</v>
      </c>
      <c r="E7" s="8">
        <v>0.536</v>
      </c>
      <c r="F7" s="7">
        <v>0.035</v>
      </c>
      <c r="G7" s="8">
        <v>0.034</v>
      </c>
      <c r="H7" s="8">
        <v>0.019</v>
      </c>
      <c r="I7" s="8">
        <v>0.091</v>
      </c>
      <c r="J7" s="7">
        <v>0.015</v>
      </c>
      <c r="K7" s="8">
        <v>0.019</v>
      </c>
    </row>
    <row r="8">
      <c r="C8" s="8" t="s">
        <v>424</v>
      </c>
      <c r="D8" s="8">
        <v>0.006</v>
      </c>
      <c r="E8" s="8">
        <v>0.264</v>
      </c>
      <c r="F8" s="8">
        <v>0.018</v>
      </c>
      <c r="G8" s="8">
        <v>0.108</v>
      </c>
      <c r="H8" s="8">
        <v>0.02</v>
      </c>
      <c r="I8" s="8">
        <v>0.146</v>
      </c>
      <c r="J8" s="8">
        <v>-0.003</v>
      </c>
      <c r="K8" s="8">
        <v>0.536</v>
      </c>
    </row>
    <row r="9">
      <c r="B9" s="15" t="s">
        <v>128</v>
      </c>
      <c r="C9" s="8" t="s">
        <v>425</v>
      </c>
      <c r="D9" s="8">
        <v>0.005</v>
      </c>
      <c r="E9" s="8">
        <v>0.485</v>
      </c>
      <c r="F9" s="8">
        <v>0.031</v>
      </c>
      <c r="G9" s="8">
        <v>0.054</v>
      </c>
      <c r="H9" s="7">
        <v>0.054</v>
      </c>
      <c r="I9" s="8">
        <v>0.037</v>
      </c>
      <c r="J9" s="7">
        <v>0.02</v>
      </c>
      <c r="K9" s="8">
        <v>0.044</v>
      </c>
    </row>
    <row r="10">
      <c r="C10" s="8" t="s">
        <v>426</v>
      </c>
      <c r="D10" s="8">
        <v>0.013</v>
      </c>
      <c r="E10" s="8">
        <v>0.249</v>
      </c>
      <c r="F10" s="7">
        <v>0.026</v>
      </c>
      <c r="G10" s="8">
        <v>0.01</v>
      </c>
      <c r="H10" s="8">
        <v>0.012</v>
      </c>
      <c r="I10" s="8">
        <v>0.443</v>
      </c>
      <c r="J10" s="7">
        <v>0.042</v>
      </c>
      <c r="K10" s="16" t="s">
        <v>287</v>
      </c>
    </row>
    <row r="11">
      <c r="C11" s="8" t="s">
        <v>427</v>
      </c>
      <c r="D11" s="8">
        <v>-0.025</v>
      </c>
      <c r="E11" s="8">
        <v>0.076</v>
      </c>
      <c r="F11" s="7">
        <v>0.067</v>
      </c>
      <c r="G11" s="8">
        <v>0.032</v>
      </c>
      <c r="H11" s="8">
        <v>0.023</v>
      </c>
      <c r="I11" s="8">
        <v>0.421</v>
      </c>
      <c r="J11" s="7">
        <v>-0.039</v>
      </c>
      <c r="K11" s="8">
        <v>0.002</v>
      </c>
    </row>
    <row r="12">
      <c r="A12" s="15" t="s">
        <v>160</v>
      </c>
      <c r="B12" s="15" t="s">
        <v>418</v>
      </c>
      <c r="C12" s="8" t="s">
        <v>419</v>
      </c>
      <c r="D12" s="7">
        <v>-0.144</v>
      </c>
      <c r="E12" s="8">
        <v>0.002</v>
      </c>
      <c r="F12" s="7">
        <v>-0.094</v>
      </c>
      <c r="G12" s="8">
        <v>0.014</v>
      </c>
      <c r="H12" s="7">
        <v>-0.044</v>
      </c>
      <c r="I12" s="8">
        <v>0.034</v>
      </c>
      <c r="J12" s="7">
        <v>-0.279</v>
      </c>
      <c r="K12" s="16" t="s">
        <v>287</v>
      </c>
    </row>
    <row r="13">
      <c r="C13" s="8" t="s">
        <v>420</v>
      </c>
      <c r="D13" s="8">
        <v>0.002</v>
      </c>
      <c r="E13" s="8">
        <v>0.898</v>
      </c>
      <c r="F13" s="8">
        <v>0.004</v>
      </c>
      <c r="G13" s="8">
        <v>0.708</v>
      </c>
      <c r="H13" s="8">
        <v>-0.007</v>
      </c>
      <c r="I13" s="8">
        <v>0.859</v>
      </c>
      <c r="J13" s="8">
        <v>-0.011</v>
      </c>
      <c r="K13" s="8">
        <v>0.557</v>
      </c>
    </row>
    <row r="14">
      <c r="C14" s="8" t="s">
        <v>421</v>
      </c>
      <c r="D14" s="7">
        <v>0.047</v>
      </c>
      <c r="E14" s="8">
        <v>0.024</v>
      </c>
      <c r="F14" s="7">
        <v>0.049</v>
      </c>
      <c r="G14" s="8">
        <v>0.034</v>
      </c>
      <c r="H14" s="7">
        <v>0.055</v>
      </c>
      <c r="I14" s="8">
        <v>0.009</v>
      </c>
      <c r="J14" s="7">
        <v>0.041</v>
      </c>
      <c r="K14" s="8">
        <v>0.027</v>
      </c>
    </row>
    <row r="15">
      <c r="B15" s="15" t="s">
        <v>422</v>
      </c>
      <c r="C15" s="8" t="s">
        <v>423</v>
      </c>
      <c r="D15" s="8">
        <v>0.003</v>
      </c>
      <c r="E15" s="8">
        <v>0.871</v>
      </c>
      <c r="F15" s="8">
        <v>0.002</v>
      </c>
      <c r="G15" s="8">
        <v>0.892</v>
      </c>
      <c r="H15" s="8">
        <v>0.03</v>
      </c>
      <c r="I15" s="8">
        <v>0.254</v>
      </c>
      <c r="J15" s="7">
        <v>-0.015</v>
      </c>
      <c r="K15" s="8">
        <v>0.004</v>
      </c>
    </row>
    <row r="16">
      <c r="C16" s="8" t="s">
        <v>424</v>
      </c>
      <c r="D16" s="8">
        <v>-0.013</v>
      </c>
      <c r="E16" s="8">
        <v>0.197</v>
      </c>
      <c r="F16" s="8">
        <v>0.009</v>
      </c>
      <c r="G16" s="8">
        <v>0.558</v>
      </c>
      <c r="H16" s="7">
        <v>0.039</v>
      </c>
      <c r="I16" s="8">
        <v>0.012</v>
      </c>
      <c r="J16" s="8">
        <v>-0.004</v>
      </c>
      <c r="K16" s="8">
        <v>0.398</v>
      </c>
    </row>
    <row r="17">
      <c r="B17" s="15" t="s">
        <v>128</v>
      </c>
      <c r="C17" s="8" t="s">
        <v>425</v>
      </c>
      <c r="D17" s="8">
        <v>-0.014</v>
      </c>
      <c r="E17" s="8">
        <v>0.558</v>
      </c>
      <c r="F17" s="8">
        <v>0.033</v>
      </c>
      <c r="G17" s="8">
        <v>0.075</v>
      </c>
      <c r="H17" s="8">
        <v>0.039</v>
      </c>
      <c r="I17" s="8">
        <v>0.059</v>
      </c>
      <c r="J17" s="7">
        <v>-0.12</v>
      </c>
      <c r="K17" s="16" t="s">
        <v>287</v>
      </c>
    </row>
    <row r="18">
      <c r="C18" s="8" t="s">
        <v>426</v>
      </c>
      <c r="D18" s="8">
        <v>0.003</v>
      </c>
      <c r="E18" s="8">
        <v>0.698</v>
      </c>
      <c r="F18" s="8">
        <v>0.008</v>
      </c>
      <c r="G18" s="8">
        <v>0.793</v>
      </c>
      <c r="H18" s="8">
        <v>0.028</v>
      </c>
      <c r="I18" s="8">
        <v>0.167</v>
      </c>
      <c r="J18" s="7">
        <v>0.046</v>
      </c>
      <c r="K18" s="8">
        <v>0.009</v>
      </c>
    </row>
    <row r="19">
      <c r="C19" s="8" t="s">
        <v>427</v>
      </c>
      <c r="D19" s="8">
        <v>-0.012</v>
      </c>
      <c r="E19" s="8">
        <v>0.656</v>
      </c>
      <c r="F19" s="8">
        <v>-0.006</v>
      </c>
      <c r="G19" s="8">
        <v>0.529</v>
      </c>
      <c r="H19" s="8">
        <v>0.023</v>
      </c>
      <c r="I19" s="8">
        <v>0.448</v>
      </c>
      <c r="J19" s="8">
        <v>0.003</v>
      </c>
      <c r="K19" s="8">
        <v>0.682</v>
      </c>
    </row>
    <row r="21">
      <c r="A21" s="8" t="s">
        <v>428</v>
      </c>
    </row>
    <row r="22">
      <c r="A22" s="8" t="s">
        <v>429</v>
      </c>
    </row>
  </sheetData>
  <mergeCells count="11">
    <mergeCell ref="B9:B11"/>
    <mergeCell ref="B12:B14"/>
    <mergeCell ref="B15:B16"/>
    <mergeCell ref="B17:B19"/>
    <mergeCell ref="D1:K1"/>
    <mergeCell ref="D2:G2"/>
    <mergeCell ref="H2:K2"/>
    <mergeCell ref="A4:A11"/>
    <mergeCell ref="B4:B6"/>
    <mergeCell ref="B7:B8"/>
    <mergeCell ref="A12:A1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2" width="17.5"/>
    <col customWidth="1" min="3" max="4" width="17.25"/>
    <col customWidth="1" min="5" max="5" width="16.88"/>
    <col customWidth="1" min="6" max="7" width="17.13"/>
    <col customWidth="1" min="8" max="8" width="17.25"/>
    <col customWidth="1" min="9" max="9" width="17.13"/>
    <col customWidth="1" min="10" max="10" width="17.75"/>
    <col customWidth="1" min="11" max="11" width="20.25"/>
    <col customWidth="1" min="12" max="13" width="19.13"/>
  </cols>
  <sheetData>
    <row r="1">
      <c r="A1" s="7" t="s">
        <v>192</v>
      </c>
      <c r="B1" s="7" t="s">
        <v>193</v>
      </c>
      <c r="H1" s="7" t="s">
        <v>194</v>
      </c>
    </row>
    <row r="2">
      <c r="A2" s="8" t="s">
        <v>195</v>
      </c>
      <c r="B2" s="8" t="s">
        <v>199</v>
      </c>
      <c r="E2" s="8" t="s">
        <v>200</v>
      </c>
      <c r="H2" s="8" t="s">
        <v>199</v>
      </c>
      <c r="K2" s="8" t="s">
        <v>200</v>
      </c>
    </row>
    <row r="3">
      <c r="A3" s="7" t="s">
        <v>198</v>
      </c>
      <c r="B3" s="17" t="s">
        <v>196</v>
      </c>
      <c r="C3" s="8" t="s">
        <v>197</v>
      </c>
      <c r="D3" s="9" t="s">
        <v>201</v>
      </c>
      <c r="E3" s="17" t="s">
        <v>196</v>
      </c>
      <c r="F3" s="8" t="s">
        <v>197</v>
      </c>
      <c r="G3" s="9" t="s">
        <v>202</v>
      </c>
      <c r="H3" s="17" t="s">
        <v>196</v>
      </c>
      <c r="I3" s="8" t="s">
        <v>197</v>
      </c>
      <c r="J3" s="9" t="s">
        <v>202</v>
      </c>
      <c r="K3" s="17" t="s">
        <v>196</v>
      </c>
      <c r="L3" s="8" t="s">
        <v>197</v>
      </c>
      <c r="M3" s="9" t="s">
        <v>202</v>
      </c>
    </row>
    <row r="4">
      <c r="A4" s="8" t="s">
        <v>203</v>
      </c>
      <c r="B4" s="8" t="s">
        <v>430</v>
      </c>
      <c r="C4" s="7" t="s">
        <v>206</v>
      </c>
      <c r="D4" s="10">
        <v>0.001</v>
      </c>
      <c r="E4" s="8" t="s">
        <v>205</v>
      </c>
      <c r="F4" s="7" t="s">
        <v>207</v>
      </c>
      <c r="G4" s="10" t="s">
        <v>287</v>
      </c>
      <c r="H4" s="8" t="s">
        <v>208</v>
      </c>
      <c r="I4" s="7" t="s">
        <v>210</v>
      </c>
      <c r="J4" s="10" t="s">
        <v>287</v>
      </c>
      <c r="K4" s="8" t="s">
        <v>209</v>
      </c>
      <c r="L4" s="7" t="s">
        <v>211</v>
      </c>
      <c r="M4" s="10" t="s">
        <v>287</v>
      </c>
    </row>
    <row r="5">
      <c r="A5" s="8" t="s">
        <v>212</v>
      </c>
      <c r="B5" s="8" t="s">
        <v>213</v>
      </c>
      <c r="C5" s="7" t="s">
        <v>215</v>
      </c>
      <c r="D5" s="10">
        <v>0.01</v>
      </c>
      <c r="E5" s="8" t="s">
        <v>214</v>
      </c>
      <c r="F5" s="7" t="s">
        <v>216</v>
      </c>
      <c r="G5" s="10" t="s">
        <v>287</v>
      </c>
      <c r="H5" s="8" t="s">
        <v>217</v>
      </c>
      <c r="I5" s="7" t="s">
        <v>219</v>
      </c>
      <c r="J5" s="10">
        <v>0.016</v>
      </c>
      <c r="K5" s="8" t="s">
        <v>218</v>
      </c>
      <c r="L5" s="7" t="s">
        <v>220</v>
      </c>
      <c r="M5" s="10" t="s">
        <v>287</v>
      </c>
    </row>
    <row r="6">
      <c r="A6" s="8" t="s">
        <v>221</v>
      </c>
      <c r="B6" s="8" t="s">
        <v>222</v>
      </c>
      <c r="C6" s="7" t="s">
        <v>224</v>
      </c>
      <c r="D6" s="10" t="s">
        <v>287</v>
      </c>
      <c r="E6" s="8" t="s">
        <v>223</v>
      </c>
      <c r="F6" s="7" t="s">
        <v>225</v>
      </c>
      <c r="G6" s="10" t="s">
        <v>287</v>
      </c>
      <c r="H6" s="8" t="s">
        <v>226</v>
      </c>
      <c r="I6" s="7" t="s">
        <v>228</v>
      </c>
      <c r="J6" s="10" t="s">
        <v>287</v>
      </c>
      <c r="K6" s="8" t="s">
        <v>227</v>
      </c>
      <c r="L6" s="7" t="s">
        <v>229</v>
      </c>
      <c r="M6" s="10" t="s">
        <v>287</v>
      </c>
    </row>
    <row r="7">
      <c r="A7" s="7" t="s">
        <v>230</v>
      </c>
      <c r="D7" s="11"/>
      <c r="G7" s="11"/>
      <c r="J7" s="11"/>
      <c r="M7" s="11"/>
    </row>
    <row r="8">
      <c r="A8" s="8" t="s">
        <v>203</v>
      </c>
      <c r="B8" s="8" t="s">
        <v>231</v>
      </c>
      <c r="C8" s="8" t="s">
        <v>233</v>
      </c>
      <c r="D8" s="10">
        <v>0.406</v>
      </c>
      <c r="E8" s="8" t="s">
        <v>232</v>
      </c>
      <c r="F8" s="7" t="s">
        <v>234</v>
      </c>
      <c r="G8" s="10">
        <f>0.003</f>
        <v>0.003</v>
      </c>
      <c r="H8" s="8" t="s">
        <v>235</v>
      </c>
      <c r="I8" s="8" t="s">
        <v>237</v>
      </c>
      <c r="J8" s="10">
        <v>0.255</v>
      </c>
      <c r="K8" s="8" t="s">
        <v>236</v>
      </c>
      <c r="L8" s="7" t="s">
        <v>238</v>
      </c>
      <c r="M8" s="10">
        <f>0.004</f>
        <v>0.004</v>
      </c>
    </row>
    <row r="9">
      <c r="A9" s="8" t="s">
        <v>212</v>
      </c>
      <c r="B9" s="8" t="s">
        <v>239</v>
      </c>
      <c r="C9" s="7" t="s">
        <v>241</v>
      </c>
      <c r="D9" s="10" t="s">
        <v>287</v>
      </c>
      <c r="E9" s="8" t="s">
        <v>240</v>
      </c>
      <c r="F9" s="7" t="s">
        <v>242</v>
      </c>
      <c r="G9" s="10" t="s">
        <v>287</v>
      </c>
      <c r="H9" s="8" t="s">
        <v>243</v>
      </c>
      <c r="I9" s="7" t="s">
        <v>245</v>
      </c>
      <c r="J9" s="10" t="s">
        <v>287</v>
      </c>
      <c r="K9" s="8" t="s">
        <v>244</v>
      </c>
      <c r="L9" s="7" t="s">
        <v>246</v>
      </c>
      <c r="M9" s="10" t="s">
        <v>287</v>
      </c>
    </row>
    <row r="10">
      <c r="A10" s="8" t="s">
        <v>221</v>
      </c>
      <c r="B10" s="8" t="s">
        <v>247</v>
      </c>
      <c r="C10" s="8" t="s">
        <v>249</v>
      </c>
      <c r="D10" s="10">
        <v>0.073</v>
      </c>
      <c r="E10" s="8" t="s">
        <v>248</v>
      </c>
      <c r="F10" s="7" t="s">
        <v>250</v>
      </c>
      <c r="G10" s="10">
        <v>0.036</v>
      </c>
      <c r="H10" s="8" t="s">
        <v>251</v>
      </c>
      <c r="I10" s="8" t="s">
        <v>253</v>
      </c>
      <c r="J10" s="10">
        <v>0.085</v>
      </c>
      <c r="K10" s="8" t="s">
        <v>252</v>
      </c>
      <c r="L10" s="8" t="s">
        <v>254</v>
      </c>
      <c r="M10" s="10">
        <v>0.099</v>
      </c>
    </row>
    <row r="11">
      <c r="A11" s="7" t="s">
        <v>255</v>
      </c>
      <c r="D11" s="11"/>
      <c r="G11" s="11"/>
      <c r="J11" s="11"/>
      <c r="M11" s="11"/>
    </row>
    <row r="12">
      <c r="A12" s="8" t="s">
        <v>203</v>
      </c>
      <c r="B12" s="8" t="s">
        <v>256</v>
      </c>
      <c r="C12" s="7" t="s">
        <v>258</v>
      </c>
      <c r="D12" s="10">
        <v>0.043</v>
      </c>
      <c r="E12" s="8" t="s">
        <v>257</v>
      </c>
      <c r="F12" s="7" t="s">
        <v>259</v>
      </c>
      <c r="G12" s="10">
        <v>0.02</v>
      </c>
      <c r="H12" s="7" t="s">
        <v>260</v>
      </c>
      <c r="I12" s="8" t="s">
        <v>262</v>
      </c>
      <c r="J12" s="10">
        <v>0.038</v>
      </c>
      <c r="K12" s="8" t="s">
        <v>261</v>
      </c>
      <c r="L12" s="7" t="s">
        <v>263</v>
      </c>
      <c r="M12" s="10">
        <v>0.023</v>
      </c>
    </row>
    <row r="13">
      <c r="A13" s="8" t="s">
        <v>212</v>
      </c>
      <c r="B13" s="8" t="s">
        <v>264</v>
      </c>
      <c r="C13" s="8" t="s">
        <v>266</v>
      </c>
      <c r="D13" s="10">
        <v>0.294</v>
      </c>
      <c r="E13" s="8" t="s">
        <v>265</v>
      </c>
      <c r="F13" s="7" t="s">
        <v>267</v>
      </c>
      <c r="G13" s="10">
        <v>0.042</v>
      </c>
      <c r="H13" s="8" t="s">
        <v>268</v>
      </c>
      <c r="I13" s="8" t="s">
        <v>270</v>
      </c>
      <c r="J13" s="10">
        <v>0.51</v>
      </c>
      <c r="K13" s="8" t="s">
        <v>269</v>
      </c>
      <c r="L13" s="7" t="s">
        <v>271</v>
      </c>
      <c r="M13" s="10">
        <v>0.016</v>
      </c>
    </row>
    <row r="14">
      <c r="A14" s="8" t="s">
        <v>221</v>
      </c>
      <c r="B14" s="7" t="s">
        <v>272</v>
      </c>
      <c r="C14" s="8" t="s">
        <v>274</v>
      </c>
      <c r="D14" s="10">
        <v>0.017</v>
      </c>
      <c r="E14" s="7" t="s">
        <v>273</v>
      </c>
      <c r="F14" s="8" t="s">
        <v>275</v>
      </c>
      <c r="G14" s="10">
        <v>0.021</v>
      </c>
      <c r="H14" s="7" t="s">
        <v>276</v>
      </c>
      <c r="I14" s="8" t="s">
        <v>278</v>
      </c>
      <c r="J14" s="10">
        <v>0.02</v>
      </c>
      <c r="K14" s="7" t="s">
        <v>277</v>
      </c>
      <c r="L14" s="8" t="s">
        <v>279</v>
      </c>
      <c r="M14" s="10">
        <v>0.028</v>
      </c>
    </row>
    <row r="15">
      <c r="A15" s="7" t="s">
        <v>280</v>
      </c>
      <c r="D15" s="11"/>
      <c r="G15" s="11"/>
      <c r="J15" s="11"/>
      <c r="M15" s="11"/>
    </row>
    <row r="16">
      <c r="A16" s="8" t="s">
        <v>203</v>
      </c>
      <c r="B16" s="8" t="s">
        <v>281</v>
      </c>
      <c r="C16" s="7" t="s">
        <v>283</v>
      </c>
      <c r="D16" s="10" t="s">
        <v>287</v>
      </c>
      <c r="E16" s="8" t="s">
        <v>282</v>
      </c>
      <c r="F16" s="7" t="s">
        <v>284</v>
      </c>
      <c r="G16" s="10" t="s">
        <v>287</v>
      </c>
      <c r="H16" s="8" t="s">
        <v>285</v>
      </c>
      <c r="I16" s="7" t="s">
        <v>288</v>
      </c>
      <c r="J16" s="10" t="s">
        <v>287</v>
      </c>
      <c r="K16" s="8" t="s">
        <v>286</v>
      </c>
      <c r="L16" s="7" t="s">
        <v>289</v>
      </c>
      <c r="M16" s="10" t="s">
        <v>287</v>
      </c>
    </row>
    <row r="17">
      <c r="A17" s="8" t="s">
        <v>212</v>
      </c>
      <c r="B17" s="8" t="s">
        <v>290</v>
      </c>
      <c r="C17" s="7" t="s">
        <v>292</v>
      </c>
      <c r="D17" s="10" t="s">
        <v>287</v>
      </c>
      <c r="E17" s="8" t="s">
        <v>291</v>
      </c>
      <c r="F17" s="8" t="s">
        <v>293</v>
      </c>
      <c r="G17" s="10">
        <v>0.076</v>
      </c>
      <c r="H17" s="8" t="s">
        <v>294</v>
      </c>
      <c r="I17" s="7" t="s">
        <v>296</v>
      </c>
      <c r="J17" s="10" t="s">
        <v>287</v>
      </c>
      <c r="K17" s="8" t="s">
        <v>295</v>
      </c>
      <c r="L17" s="7" t="s">
        <v>297</v>
      </c>
      <c r="M17" s="10">
        <v>0.008</v>
      </c>
    </row>
    <row r="18">
      <c r="A18" s="8" t="s">
        <v>221</v>
      </c>
      <c r="B18" s="7" t="s">
        <v>298</v>
      </c>
      <c r="C18" s="8" t="s">
        <v>300</v>
      </c>
      <c r="D18" s="10" t="s">
        <v>287</v>
      </c>
      <c r="E18" s="7" t="s">
        <v>299</v>
      </c>
      <c r="F18" s="8" t="s">
        <v>301</v>
      </c>
      <c r="G18" s="10" t="s">
        <v>287</v>
      </c>
      <c r="H18" s="7" t="s">
        <v>302</v>
      </c>
      <c r="I18" s="8" t="s">
        <v>304</v>
      </c>
      <c r="J18" s="10" t="s">
        <v>287</v>
      </c>
      <c r="K18" s="7" t="s">
        <v>303</v>
      </c>
      <c r="L18" s="8" t="s">
        <v>305</v>
      </c>
      <c r="M18" s="10" t="s">
        <v>287</v>
      </c>
    </row>
    <row r="19">
      <c r="A19" s="7" t="s">
        <v>306</v>
      </c>
      <c r="D19" s="11"/>
      <c r="J19" s="11"/>
    </row>
    <row r="20">
      <c r="A20" s="8" t="s">
        <v>307</v>
      </c>
      <c r="B20" s="7" t="s">
        <v>308</v>
      </c>
      <c r="C20" s="8" t="s">
        <v>310</v>
      </c>
      <c r="D20" s="10">
        <v>0.043</v>
      </c>
      <c r="E20" s="8" t="s">
        <v>309</v>
      </c>
      <c r="F20" s="8" t="s">
        <v>311</v>
      </c>
      <c r="G20" s="10">
        <v>0.232</v>
      </c>
      <c r="H20" s="7" t="s">
        <v>312</v>
      </c>
      <c r="I20" s="8" t="s">
        <v>314</v>
      </c>
      <c r="J20" s="10">
        <v>0.009</v>
      </c>
      <c r="K20" s="8" t="s">
        <v>313</v>
      </c>
      <c r="L20" s="8" t="s">
        <v>315</v>
      </c>
      <c r="M20" s="10">
        <v>0.97</v>
      </c>
    </row>
    <row r="21">
      <c r="A21" s="8" t="s">
        <v>316</v>
      </c>
      <c r="B21" s="7" t="s">
        <v>317</v>
      </c>
      <c r="C21" s="8" t="s">
        <v>319</v>
      </c>
      <c r="D21" s="10">
        <v>0.031</v>
      </c>
      <c r="E21" s="8" t="s">
        <v>318</v>
      </c>
      <c r="F21" s="8" t="s">
        <v>320</v>
      </c>
      <c r="G21" s="10">
        <v>0.722</v>
      </c>
      <c r="H21" s="8" t="s">
        <v>321</v>
      </c>
      <c r="I21" s="8" t="s">
        <v>323</v>
      </c>
      <c r="J21" s="10">
        <v>0.206</v>
      </c>
      <c r="K21" s="8" t="s">
        <v>322</v>
      </c>
      <c r="L21" s="7" t="s">
        <v>324</v>
      </c>
      <c r="M21" s="10">
        <v>0.029</v>
      </c>
    </row>
    <row r="22">
      <c r="A22" s="8" t="s">
        <v>21</v>
      </c>
      <c r="B22" s="8" t="s">
        <v>325</v>
      </c>
      <c r="C22" s="8" t="s">
        <v>327</v>
      </c>
      <c r="D22" s="10">
        <v>0.606</v>
      </c>
      <c r="E22" s="8" t="s">
        <v>326</v>
      </c>
      <c r="F22" s="7" t="s">
        <v>328</v>
      </c>
      <c r="G22" s="10" t="s">
        <v>287</v>
      </c>
      <c r="H22" s="8" t="s">
        <v>329</v>
      </c>
      <c r="I22" s="8" t="s">
        <v>331</v>
      </c>
      <c r="J22" s="10">
        <v>0.669</v>
      </c>
      <c r="K22" s="8" t="s">
        <v>330</v>
      </c>
      <c r="L22" s="7" t="s">
        <v>332</v>
      </c>
      <c r="M22" s="10" t="s">
        <v>287</v>
      </c>
    </row>
    <row r="23">
      <c r="A23" s="8" t="s">
        <v>333</v>
      </c>
      <c r="B23" s="8" t="s">
        <v>334</v>
      </c>
      <c r="C23" s="7" t="s">
        <v>336</v>
      </c>
      <c r="D23" s="10" t="s">
        <v>287</v>
      </c>
      <c r="E23" s="8" t="s">
        <v>335</v>
      </c>
      <c r="F23" s="7" t="s">
        <v>337</v>
      </c>
      <c r="G23" s="10" t="s">
        <v>287</v>
      </c>
      <c r="H23" s="8" t="s">
        <v>338</v>
      </c>
      <c r="I23" s="7" t="s">
        <v>340</v>
      </c>
      <c r="J23" s="10">
        <v>0.025</v>
      </c>
      <c r="K23" s="8" t="s">
        <v>339</v>
      </c>
      <c r="L23" s="7" t="s">
        <v>341</v>
      </c>
      <c r="M23" s="10" t="s">
        <v>287</v>
      </c>
    </row>
    <row r="24">
      <c r="A24" s="8" t="s">
        <v>342</v>
      </c>
      <c r="B24" s="8" t="s">
        <v>343</v>
      </c>
      <c r="C24" s="8" t="s">
        <v>345</v>
      </c>
      <c r="D24" s="10">
        <v>0.249</v>
      </c>
      <c r="E24" s="8" t="s">
        <v>344</v>
      </c>
      <c r="F24" s="8" t="s">
        <v>346</v>
      </c>
      <c r="G24" s="10">
        <v>0.062</v>
      </c>
      <c r="H24" s="8" t="s">
        <v>347</v>
      </c>
      <c r="I24" s="8" t="s">
        <v>349</v>
      </c>
      <c r="J24" s="10">
        <v>0.092</v>
      </c>
      <c r="K24" s="8" t="s">
        <v>348</v>
      </c>
      <c r="L24" s="7" t="s">
        <v>350</v>
      </c>
      <c r="M24" s="10" t="s">
        <v>287</v>
      </c>
    </row>
    <row r="25">
      <c r="A25" s="8" t="s">
        <v>113</v>
      </c>
      <c r="B25" s="7" t="s">
        <v>351</v>
      </c>
      <c r="C25" s="8" t="s">
        <v>353</v>
      </c>
      <c r="D25" s="10">
        <v>0.018</v>
      </c>
      <c r="E25" s="8" t="s">
        <v>352</v>
      </c>
      <c r="F25" s="7" t="s">
        <v>354</v>
      </c>
      <c r="G25" s="10">
        <v>0.002</v>
      </c>
      <c r="H25" s="7" t="s">
        <v>355</v>
      </c>
      <c r="I25" s="8" t="s">
        <v>357</v>
      </c>
      <c r="J25" s="10">
        <v>0.007</v>
      </c>
      <c r="K25" s="8" t="s">
        <v>356</v>
      </c>
      <c r="L25" s="7" t="s">
        <v>358</v>
      </c>
      <c r="M25" s="10">
        <f>0.002</f>
        <v>0.002</v>
      </c>
    </row>
    <row r="26">
      <c r="A26" s="7" t="s">
        <v>359</v>
      </c>
      <c r="D26" s="11"/>
      <c r="G26" s="11"/>
      <c r="J26" s="11"/>
      <c r="M26" s="11"/>
    </row>
    <row r="27">
      <c r="A27" s="8" t="s">
        <v>307</v>
      </c>
      <c r="B27" s="8" t="s">
        <v>360</v>
      </c>
      <c r="C27" s="7" t="s">
        <v>362</v>
      </c>
      <c r="D27" s="10" t="s">
        <v>287</v>
      </c>
      <c r="E27" s="8" t="s">
        <v>361</v>
      </c>
      <c r="F27" s="7" t="s">
        <v>363</v>
      </c>
      <c r="G27" s="10" t="s">
        <v>287</v>
      </c>
      <c r="H27" s="8" t="s">
        <v>364</v>
      </c>
      <c r="I27" s="7" t="s">
        <v>366</v>
      </c>
      <c r="J27" s="10" t="s">
        <v>287</v>
      </c>
      <c r="K27" s="8" t="s">
        <v>365</v>
      </c>
      <c r="L27" s="7" t="s">
        <v>367</v>
      </c>
      <c r="M27" s="10" t="s">
        <v>287</v>
      </c>
    </row>
    <row r="28">
      <c r="A28" s="8" t="s">
        <v>316</v>
      </c>
      <c r="B28" s="8" t="s">
        <v>368</v>
      </c>
      <c r="C28" s="8" t="s">
        <v>370</v>
      </c>
      <c r="D28" s="10">
        <v>0.749</v>
      </c>
      <c r="E28" s="8" t="s">
        <v>369</v>
      </c>
      <c r="F28" s="7" t="s">
        <v>371</v>
      </c>
      <c r="G28" s="10" t="s">
        <v>287</v>
      </c>
      <c r="H28" s="8" t="s">
        <v>372</v>
      </c>
      <c r="I28" s="8" t="s">
        <v>374</v>
      </c>
      <c r="J28" s="10">
        <v>0.366</v>
      </c>
      <c r="K28" s="8" t="s">
        <v>373</v>
      </c>
      <c r="L28" s="7" t="s">
        <v>375</v>
      </c>
      <c r="M28" s="10" t="s">
        <v>287</v>
      </c>
    </row>
    <row r="29">
      <c r="A29" s="8" t="s">
        <v>21</v>
      </c>
      <c r="B29" s="8" t="s">
        <v>376</v>
      </c>
      <c r="C29" s="7" t="s">
        <v>378</v>
      </c>
      <c r="D29" s="10" t="s">
        <v>287</v>
      </c>
      <c r="E29" s="8" t="s">
        <v>377</v>
      </c>
      <c r="F29" s="7" t="s">
        <v>379</v>
      </c>
      <c r="G29" s="10" t="s">
        <v>287</v>
      </c>
      <c r="H29" s="8" t="s">
        <v>380</v>
      </c>
      <c r="I29" s="7" t="s">
        <v>382</v>
      </c>
      <c r="J29" s="10" t="s">
        <v>287</v>
      </c>
      <c r="K29" s="8" t="s">
        <v>381</v>
      </c>
      <c r="L29" s="7" t="s">
        <v>383</v>
      </c>
      <c r="M29" s="10" t="s">
        <v>287</v>
      </c>
    </row>
    <row r="30">
      <c r="A30" s="8" t="s">
        <v>333</v>
      </c>
      <c r="B30" s="8" t="s">
        <v>384</v>
      </c>
      <c r="C30" s="7" t="s">
        <v>386</v>
      </c>
      <c r="D30" s="10" t="s">
        <v>287</v>
      </c>
      <c r="E30" s="8" t="s">
        <v>385</v>
      </c>
      <c r="F30" s="7" t="s">
        <v>387</v>
      </c>
      <c r="G30" s="10" t="s">
        <v>287</v>
      </c>
      <c r="H30" s="8" t="s">
        <v>388</v>
      </c>
      <c r="I30" s="7" t="s">
        <v>390</v>
      </c>
      <c r="J30" s="10" t="s">
        <v>287</v>
      </c>
      <c r="K30" s="8" t="s">
        <v>389</v>
      </c>
      <c r="L30" s="7" t="s">
        <v>391</v>
      </c>
      <c r="M30" s="10" t="s">
        <v>287</v>
      </c>
    </row>
    <row r="31">
      <c r="A31" s="8" t="s">
        <v>342</v>
      </c>
      <c r="B31" s="8" t="s">
        <v>392</v>
      </c>
      <c r="C31" s="7" t="s">
        <v>394</v>
      </c>
      <c r="D31" s="10" t="s">
        <v>287</v>
      </c>
      <c r="E31" s="8" t="s">
        <v>393</v>
      </c>
      <c r="F31" s="7" t="s">
        <v>395</v>
      </c>
      <c r="G31" s="10" t="s">
        <v>287</v>
      </c>
      <c r="H31" s="8" t="s">
        <v>396</v>
      </c>
      <c r="I31" s="7" t="s">
        <v>398</v>
      </c>
      <c r="J31" s="10" t="s">
        <v>287</v>
      </c>
      <c r="K31" s="8" t="s">
        <v>397</v>
      </c>
      <c r="L31" s="7" t="s">
        <v>399</v>
      </c>
      <c r="M31" s="10" t="s">
        <v>287</v>
      </c>
    </row>
    <row r="32">
      <c r="A32" s="8" t="s">
        <v>113</v>
      </c>
      <c r="B32" s="8" t="s">
        <v>400</v>
      </c>
      <c r="C32" s="7" t="s">
        <v>402</v>
      </c>
      <c r="D32" s="10" t="s">
        <v>287</v>
      </c>
      <c r="E32" s="8" t="s">
        <v>401</v>
      </c>
      <c r="F32" s="7" t="s">
        <v>403</v>
      </c>
      <c r="G32" s="10" t="s">
        <v>287</v>
      </c>
      <c r="H32" s="8" t="s">
        <v>404</v>
      </c>
      <c r="I32" s="7" t="s">
        <v>406</v>
      </c>
      <c r="J32" s="10" t="s">
        <v>287</v>
      </c>
      <c r="K32" s="8" t="s">
        <v>405</v>
      </c>
      <c r="L32" s="7" t="s">
        <v>407</v>
      </c>
      <c r="M32" s="10" t="s">
        <v>287</v>
      </c>
    </row>
    <row r="34">
      <c r="A34" s="8" t="s">
        <v>431</v>
      </c>
    </row>
    <row r="35">
      <c r="A35" s="8" t="s">
        <v>410</v>
      </c>
    </row>
  </sheetData>
  <mergeCells count="6">
    <mergeCell ref="B1:G1"/>
    <mergeCell ref="H1:M1"/>
    <mergeCell ref="B2:D2"/>
    <mergeCell ref="E2:G2"/>
    <mergeCell ref="H2:J2"/>
    <mergeCell ref="K2:M2"/>
  </mergeCells>
  <drawing r:id="rId1"/>
</worksheet>
</file>