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anny\PAPIER VESICULES MITO\SOURCE DATAS\Data Set Proteomique\"/>
    </mc:Choice>
  </mc:AlternateContent>
  <bookViews>
    <workbookView xWindow="0" yWindow="0" windowWidth="28800" windowHeight="14100"/>
  </bookViews>
  <sheets>
    <sheet name="Heatmap AD-MCIvsAD-D prot MITO" sheetId="1" r:id="rId1"/>
  </sheets>
  <definedNames>
    <definedName name="_xlnm._FilterDatabase" localSheetId="0" hidden="1">'Heatmap AD-MCIvsAD-D prot MITO'!$A$2:$AD$264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1" l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<sst xmlns="http://schemas.openxmlformats.org/spreadsheetml/2006/main" count="242" uniqueCount="143">
  <si>
    <t>AD</t>
  </si>
  <si>
    <t>MCI</t>
  </si>
  <si>
    <t>Protein Group</t>
  </si>
  <si>
    <t>Accession</t>
  </si>
  <si>
    <t>Gene</t>
  </si>
  <si>
    <t>Description</t>
  </si>
  <si>
    <t>Taxonomia</t>
  </si>
  <si>
    <t>Avg. Mass</t>
  </si>
  <si>
    <t>#Peptides DB</t>
  </si>
  <si>
    <t>#Peptides LFQ</t>
  </si>
  <si>
    <t>#Unique DB</t>
  </si>
  <si>
    <t>#Unique LFQ</t>
  </si>
  <si>
    <t xml:space="preserve"> -10LgP</t>
  </si>
  <si>
    <t>Coverage (%)</t>
  </si>
  <si>
    <t>MitoPathway</t>
  </si>
  <si>
    <t>PTM</t>
  </si>
  <si>
    <t>Submitolocalization</t>
  </si>
  <si>
    <t>Training Data set</t>
  </si>
  <si>
    <t>p-value</t>
  </si>
  <si>
    <t>q-value</t>
  </si>
  <si>
    <t>Fold change</t>
  </si>
  <si>
    <t>Log2(FC)</t>
  </si>
  <si>
    <t>AD-117 Area</t>
  </si>
  <si>
    <t>AD-119 Area</t>
  </si>
  <si>
    <t>AD-88 Area</t>
  </si>
  <si>
    <t>AD-99 Area</t>
  </si>
  <si>
    <t>MCI-027 Area</t>
  </si>
  <si>
    <t>MCI-042 Area</t>
  </si>
  <si>
    <t>MCI-058 Area</t>
  </si>
  <si>
    <t>MCI-064 Area</t>
  </si>
  <si>
    <t>MCI-73 Area</t>
  </si>
  <si>
    <t>MCI-82 Area</t>
  </si>
  <si>
    <t>P49448</t>
  </si>
  <si>
    <t>GLUD2</t>
  </si>
  <si>
    <t>Glutamate dehydrogenase 2, mitochondrial</t>
  </si>
  <si>
    <t>Homo sapiens</t>
  </si>
  <si>
    <t>Metabolism &gt; Amino acid metabolism &gt; Glutamate metabolism | Metabolism &gt; Amino acid metabolism &gt; GABA metabolism</t>
  </si>
  <si>
    <t>N/A</t>
  </si>
  <si>
    <t>Matrix</t>
  </si>
  <si>
    <t>Tpossible_mito</t>
  </si>
  <si>
    <t>P12235</t>
  </si>
  <si>
    <t>SLC25A4</t>
  </si>
  <si>
    <t>ADP/ATP translocase 1</t>
  </si>
  <si>
    <t>Metabolism &gt; Nucleotide metabolism &gt; Nucleotide import | Signaling &gt; Calcium homeostasis &gt; Mitochondrial permeability transition pore | Small molecule transport &gt; SLC25A family</t>
  </si>
  <si>
    <t>MIM</t>
  </si>
  <si>
    <t>Tmito</t>
  </si>
  <si>
    <t>Q16795</t>
  </si>
  <si>
    <t>NDUFA9</t>
  </si>
  <si>
    <t>NADH dehydrogenase [ubiquinone] 1 alpha subcomplex subunit 9, mitochondrial</t>
  </si>
  <si>
    <t>OXPHOS &gt; Complex I &gt; CI subunits | OXPHOS &gt; OXPHOS subunits</t>
  </si>
  <si>
    <t>O95169</t>
  </si>
  <si>
    <t>NDUFB8</t>
  </si>
  <si>
    <t>NADH dehydrogenase [ubiquinone] 1 beta subcomplex subunit 8, mitochondrial</t>
  </si>
  <si>
    <t>Q5JRX3</t>
  </si>
  <si>
    <t>PITRM1</t>
  </si>
  <si>
    <t>Presequence protease, mitochondrial</t>
  </si>
  <si>
    <t>Protein import, sorting and homeostasis &gt; Protein homeostasis &gt; Proteases</t>
  </si>
  <si>
    <t>Carbamidomethylation</t>
  </si>
  <si>
    <t>O96000</t>
  </si>
  <si>
    <t>NDUFB10</t>
  </si>
  <si>
    <t>NADH dehydrogenase [ubiquinone] 1 beta subcomplex subunit 10</t>
  </si>
  <si>
    <t>P35270</t>
  </si>
  <si>
    <t>SPR</t>
  </si>
  <si>
    <t>Sepiapterin reductase</t>
  </si>
  <si>
    <t>Metabolism &gt; Metals and cofactors &gt; Tetrahydrobiopterin synthesis</t>
  </si>
  <si>
    <t>unknown</t>
  </si>
  <si>
    <t>Q13162</t>
  </si>
  <si>
    <t>PRDX4</t>
  </si>
  <si>
    <t>Peroxiredoxin-4</t>
  </si>
  <si>
    <t>Metabolism &gt; Detoxification &gt; ROS and glutathione metabolism</t>
  </si>
  <si>
    <t>Carbamidomethylation; Deamidation (NQ)</t>
  </si>
  <si>
    <t>IMS</t>
  </si>
  <si>
    <t>P10515</t>
  </si>
  <si>
    <t>DLAT</t>
  </si>
  <si>
    <t>Dihydrolipoyllysine-residue acetyltransferase component of pyruvate dehydrogenase complex, mitochondrial</t>
  </si>
  <si>
    <t>Metabolism &gt; Carbohydrate metabolism &gt; Pyruvate metabolism</t>
  </si>
  <si>
    <t>P51970</t>
  </si>
  <si>
    <t>NDUFA8</t>
  </si>
  <si>
    <t>NADH dehydrogenase [ubiquinone] 1 alpha subcomplex subunit 8</t>
  </si>
  <si>
    <t>Q9Y6C9</t>
  </si>
  <si>
    <t>MTCH2</t>
  </si>
  <si>
    <t>Mitochondrial carrier homolog 2</t>
  </si>
  <si>
    <t>Small molecule transport &gt; SLC25A family | Mitochondrial dynamics and surveillance &gt; Fusion</t>
  </si>
  <si>
    <t>MOM</t>
  </si>
  <si>
    <t>Q9NX63</t>
  </si>
  <si>
    <t>CHCHD3</t>
  </si>
  <si>
    <t>MICOS complex subunit MIC19</t>
  </si>
  <si>
    <t>Mitochondrial dynamics and surveillance &gt; Cristae formation &gt; MICOS complex | Mitochondrial dynamics and surveillance &gt; Intramitochondrial membrane interactions</t>
  </si>
  <si>
    <t>Q3ZCQ8</t>
  </si>
  <si>
    <t>TIMM50</t>
  </si>
  <si>
    <t>Mitochondrial import inner membrane translocase subunit TIM50</t>
  </si>
  <si>
    <t>Protein import, sorting and homeostasis &gt; Protein import and sorting &gt; TIM23 presequence pathway</t>
  </si>
  <si>
    <t>Q9BWM7</t>
  </si>
  <si>
    <t>SFXN3</t>
  </si>
  <si>
    <t>Sideroflexin-3</t>
  </si>
  <si>
    <t>Metabolism &gt; Amino acid metabolism &gt; Serine metabolism | Metabolism &gt; Vitamin metabolism &gt; Folate and 1-C metabolism | Small molecule transport &gt; Sideroflexins</t>
  </si>
  <si>
    <t>O14880</t>
  </si>
  <si>
    <t>MGST3</t>
  </si>
  <si>
    <t>Microsomal glutathione S-transferase 3</t>
  </si>
  <si>
    <t>Metabolism &gt; Lipid metabolism &gt; Eicosanoid metabolism</t>
  </si>
  <si>
    <t>Carbamidomethylation; Deamidation (NQ); Oxidation (M)</t>
  </si>
  <si>
    <t>P00387</t>
  </si>
  <si>
    <t>CYB5R3</t>
  </si>
  <si>
    <t>NADH-cytochrome b5 reductase 3</t>
  </si>
  <si>
    <t>Metabolism &gt; Detoxification &gt; Xenobiotic metabolism | Metabolism &gt; Detoxification &gt; Amidoxime reducing complex | Metabolism &gt; Lipid metabolism</t>
  </si>
  <si>
    <t>P08559</t>
  </si>
  <si>
    <t>PDHA1</t>
  </si>
  <si>
    <t>Pyruvate dehydrogenase E1 component subunit alpha, somatic form, mitochondrial</t>
  </si>
  <si>
    <t>P12236</t>
  </si>
  <si>
    <t>SLC25A6</t>
  </si>
  <si>
    <t>ADP/ATP translocase 3</t>
  </si>
  <si>
    <t>Acetylation (Protein N-term)</t>
  </si>
  <si>
    <t>O75251</t>
  </si>
  <si>
    <t>NDUFS7</t>
  </si>
  <si>
    <t>NADH dehydrogenase [ubiquinone] iron-sulfur protein 7, mitochondrial</t>
  </si>
  <si>
    <t>OXPHOS &gt; Complex I &gt; CI subunits | Metabolism &gt; Metals and cofactors &gt; Fe-S-containing proteins | OXPHOS &gt; OXPHOS subunits</t>
  </si>
  <si>
    <t>Oxidation (M)</t>
  </si>
  <si>
    <t>P11177</t>
  </si>
  <si>
    <t>PDHB</t>
  </si>
  <si>
    <t>Pyruvate dehydrogenase E1 component subunit beta, mitochondrial</t>
  </si>
  <si>
    <t>O00154</t>
  </si>
  <si>
    <t>ACOT7</t>
  </si>
  <si>
    <t>Cytosolic acyl coenzyme A thioester hydrolase</t>
  </si>
  <si>
    <t>Metabolism &gt; Lipid metabolism</t>
  </si>
  <si>
    <t>Q16891</t>
  </si>
  <si>
    <t>IMMT</t>
  </si>
  <si>
    <t>MICOS complex subunit MIC60</t>
  </si>
  <si>
    <t>Mitochondrial dynamics and surveillance &gt; Cristae formation &gt; MICOS complex</t>
  </si>
  <si>
    <t>Q00325</t>
  </si>
  <si>
    <t>SLC25A3</t>
  </si>
  <si>
    <t>Phosphate carrier protein, mitochondrial</t>
  </si>
  <si>
    <t>Metabolism &gt; Metals and cofactors &gt; Copper metabolism | Signaling &gt; Calcium homeostasis &gt; Calcium cycle | Small molecule transport &gt; SLC25A family</t>
  </si>
  <si>
    <t>P24539</t>
  </si>
  <si>
    <t>ATP5PB</t>
  </si>
  <si>
    <t>ATP synthase F(0) complex subunit B1, mitochondrial</t>
  </si>
  <si>
    <t>OXPHOS &gt; Complex V &gt; CV subunits | OXPHOS &gt; OXPHOS subunits</t>
  </si>
  <si>
    <t>Q9UIJ7</t>
  </si>
  <si>
    <t>AK3</t>
  </si>
  <si>
    <t>GTP:AMP phosphotransferase AK3, mitochondrial</t>
  </si>
  <si>
    <t>Metabolism &gt; Nucleotide metabolism &gt; Nucleotide synthesis and processing</t>
  </si>
  <si>
    <t>Deamidation (NQ)</t>
  </si>
  <si>
    <t>Up-regulated</t>
  </si>
  <si>
    <t>Down-regulated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</si>
</sst>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">
    <xf numFmtId="0" fontId="0" fillId="0" borderId="0" xfId="0"/>
    <xf numFmtId="0" fontId="2" fillId="2" borderId="0" xfId="1"/>
    <xf numFmtId="11" fontId="2" fillId="2" borderId="0" xfId="1" applyNumberFormat="1"/>
    <xf numFmtId="0" fontId="1" fillId="3" borderId="0" xfId="2"/>
  </cellXfs>
  <cellStyles count="3">
    <cellStyle name="20 % - Accent1" xfId="2" builtinId="30"/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workbookViewId="0">
      <selection activeCell="I37" sqref="I37"/>
    </sheetView>
  </sheetViews>
  <sheetFormatPr baseColWidth="10" defaultRowHeight="15" x14ac:dyDescent="0.25"/>
  <cols>
    <col min="1" max="1" width="14.140625" customWidth="1"/>
    <col min="2" max="2" width="14.85546875" customWidth="1"/>
    <col min="3" max="3" width="15.7109375" customWidth="1"/>
    <col min="4" max="4" width="13.5703125" customWidth="1"/>
    <col min="5" max="5" width="14.42578125" customWidth="1"/>
    <col min="7" max="7" width="12" customWidth="1"/>
    <col min="8" max="8" width="14.85546875" customWidth="1"/>
    <col min="9" max="9" width="13.28515625" customWidth="1"/>
    <col min="11" max="11" width="15" customWidth="1"/>
    <col min="13" max="13" width="15.7109375" customWidth="1"/>
    <col min="14" max="14" width="20.7109375" customWidth="1"/>
    <col min="15" max="15" width="12.85546875" customWidth="1"/>
    <col min="16" max="16" width="17.85546875" customWidth="1"/>
    <col min="19" max="20" width="13.7109375" customWidth="1"/>
    <col min="21" max="30" width="16.42578125" customWidth="1"/>
  </cols>
  <sheetData>
    <row r="1" spans="1:30" x14ac:dyDescent="0.25">
      <c r="A1" s="1" t="s">
        <v>141</v>
      </c>
      <c r="B1" s="3" t="s">
        <v>142</v>
      </c>
      <c r="U1" t="s">
        <v>0</v>
      </c>
      <c r="V1" t="s">
        <v>0</v>
      </c>
      <c r="W1" t="s">
        <v>0</v>
      </c>
      <c r="X1" t="s">
        <v>0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</row>
    <row r="2" spans="1:3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t="s">
        <v>30</v>
      </c>
      <c r="AD2" t="s">
        <v>31</v>
      </c>
    </row>
    <row r="3" spans="1:30" x14ac:dyDescent="0.25">
      <c r="A3" s="1">
        <v>581</v>
      </c>
      <c r="B3" s="1" t="s">
        <v>32</v>
      </c>
      <c r="C3" s="1" t="s">
        <v>33</v>
      </c>
      <c r="D3" s="1" t="s">
        <v>34</v>
      </c>
      <c r="E3" s="1" t="s">
        <v>35</v>
      </c>
      <c r="F3" s="1">
        <v>61434</v>
      </c>
      <c r="G3" s="1">
        <v>17</v>
      </c>
      <c r="H3" s="1">
        <v>17</v>
      </c>
      <c r="I3" s="1">
        <v>1</v>
      </c>
      <c r="J3" s="1">
        <v>1</v>
      </c>
      <c r="K3" s="1">
        <v>237.74029999999999</v>
      </c>
      <c r="L3" s="1">
        <v>2.33</v>
      </c>
      <c r="M3" s="1" t="s">
        <v>36</v>
      </c>
      <c r="N3" s="1" t="s">
        <v>37</v>
      </c>
      <c r="O3" s="1" t="s">
        <v>38</v>
      </c>
      <c r="P3" s="1" t="s">
        <v>39</v>
      </c>
      <c r="Q3" s="2">
        <v>5.1177108289311603E-10</v>
      </c>
      <c r="R3" s="2">
        <v>1.3459579480088899E-7</v>
      </c>
      <c r="S3" s="1">
        <v>10117.1536384426</v>
      </c>
      <c r="T3" s="1">
        <f>LOG(S3,2)</f>
        <v>13.304515838623043</v>
      </c>
      <c r="U3" s="1">
        <v>0</v>
      </c>
      <c r="V3" s="1">
        <v>0</v>
      </c>
      <c r="W3" s="1">
        <v>0</v>
      </c>
      <c r="X3" s="1">
        <v>0</v>
      </c>
      <c r="Y3" s="1">
        <v>12.7384</v>
      </c>
      <c r="Z3" s="1">
        <v>12.1778</v>
      </c>
      <c r="AA3" s="1">
        <v>13.774699999999999</v>
      </c>
      <c r="AB3" s="1">
        <v>13.4795</v>
      </c>
      <c r="AC3" s="1">
        <v>14.286799999999999</v>
      </c>
      <c r="AD3" s="1">
        <v>13.370100000000001</v>
      </c>
    </row>
    <row r="4" spans="1:30" x14ac:dyDescent="0.25">
      <c r="A4" s="1">
        <v>701</v>
      </c>
      <c r="B4" s="1" t="s">
        <v>40</v>
      </c>
      <c r="C4" s="1" t="s">
        <v>41</v>
      </c>
      <c r="D4" s="1" t="s">
        <v>42</v>
      </c>
      <c r="E4" s="1" t="s">
        <v>35</v>
      </c>
      <c r="F4" s="1">
        <v>33064</v>
      </c>
      <c r="G4" s="1">
        <v>12</v>
      </c>
      <c r="H4" s="1">
        <v>12</v>
      </c>
      <c r="I4" s="1">
        <v>1</v>
      </c>
      <c r="J4" s="1">
        <v>1</v>
      </c>
      <c r="K4" s="1">
        <v>240.0752</v>
      </c>
      <c r="L4" s="1">
        <v>3.02</v>
      </c>
      <c r="M4" s="1" t="s">
        <v>43</v>
      </c>
      <c r="N4" s="1" t="s">
        <v>37</v>
      </c>
      <c r="O4" s="1" t="s">
        <v>44</v>
      </c>
      <c r="P4" s="1" t="s">
        <v>45</v>
      </c>
      <c r="Q4" s="1">
        <v>4.8928266006743097E-2</v>
      </c>
      <c r="R4" s="1">
        <v>0.43868422215797498</v>
      </c>
      <c r="S4" s="1">
        <v>276.84361471005502</v>
      </c>
      <c r="T4" s="1">
        <f>LOG(S4,2)</f>
        <v>8.1129274368286097</v>
      </c>
      <c r="U4" s="1">
        <v>0</v>
      </c>
      <c r="V4" s="1">
        <v>14.924300000000001</v>
      </c>
      <c r="W4" s="1">
        <v>0</v>
      </c>
      <c r="X4" s="1">
        <v>15.6229</v>
      </c>
      <c r="Y4" s="1">
        <v>15.1808</v>
      </c>
      <c r="Z4" s="1">
        <v>15.4313</v>
      </c>
      <c r="AA4" s="1">
        <v>15.5808</v>
      </c>
      <c r="AB4" s="1">
        <v>16.655200000000001</v>
      </c>
      <c r="AC4" s="1">
        <v>15.790800000000001</v>
      </c>
      <c r="AD4" s="1">
        <v>15.859500000000001</v>
      </c>
    </row>
    <row r="5" spans="1:30" x14ac:dyDescent="0.25">
      <c r="A5" s="1">
        <v>1877</v>
      </c>
      <c r="B5" s="1" t="s">
        <v>46</v>
      </c>
      <c r="C5" s="1" t="s">
        <v>47</v>
      </c>
      <c r="D5" s="1" t="s">
        <v>48</v>
      </c>
      <c r="E5" s="1" t="s">
        <v>35</v>
      </c>
      <c r="F5" s="1">
        <v>42510</v>
      </c>
      <c r="G5" s="1">
        <v>3</v>
      </c>
      <c r="H5" s="1">
        <v>3</v>
      </c>
      <c r="I5" s="1">
        <v>3</v>
      </c>
      <c r="J5" s="1">
        <v>3</v>
      </c>
      <c r="K5" s="1">
        <v>84.183173999999994</v>
      </c>
      <c r="L5" s="1">
        <v>13</v>
      </c>
      <c r="M5" s="1" t="s">
        <v>49</v>
      </c>
      <c r="N5" s="1" t="s">
        <v>37</v>
      </c>
      <c r="O5" s="1" t="s">
        <v>44</v>
      </c>
      <c r="P5" s="1" t="s">
        <v>45</v>
      </c>
      <c r="Q5" s="1">
        <v>2.1935041688610001E-2</v>
      </c>
      <c r="R5" s="1">
        <v>0.43868422215797498</v>
      </c>
      <c r="S5" s="1">
        <v>2.9882814207427102</v>
      </c>
      <c r="T5" s="1">
        <f>LOG(S5,2)</f>
        <v>1.5793160200118985</v>
      </c>
      <c r="U5" s="1">
        <v>15.8287</v>
      </c>
      <c r="V5" s="1">
        <v>17.141400000000001</v>
      </c>
      <c r="W5" s="1">
        <v>16.886700000000001</v>
      </c>
      <c r="X5" s="1">
        <v>15.181900000000001</v>
      </c>
      <c r="Y5" s="1">
        <v>18.404699999999998</v>
      </c>
      <c r="Z5" s="1">
        <v>18.2209</v>
      </c>
      <c r="AA5" s="1">
        <v>16.334099999999999</v>
      </c>
      <c r="AB5" s="1">
        <v>18.395900000000001</v>
      </c>
      <c r="AC5" s="1">
        <v>18.283100000000001</v>
      </c>
      <c r="AD5" s="1">
        <v>17.395199999999999</v>
      </c>
    </row>
    <row r="6" spans="1:30" x14ac:dyDescent="0.25">
      <c r="A6" s="1">
        <v>2368</v>
      </c>
      <c r="B6" s="1" t="s">
        <v>50</v>
      </c>
      <c r="C6" s="1" t="s">
        <v>51</v>
      </c>
      <c r="D6" s="1" t="s">
        <v>52</v>
      </c>
      <c r="E6" s="1" t="s">
        <v>35</v>
      </c>
      <c r="F6" s="1">
        <v>21766</v>
      </c>
      <c r="G6" s="1">
        <v>2</v>
      </c>
      <c r="H6" s="1">
        <v>2</v>
      </c>
      <c r="I6" s="1">
        <v>2</v>
      </c>
      <c r="J6" s="1">
        <v>2</v>
      </c>
      <c r="K6" s="1">
        <v>74.160799999999995</v>
      </c>
      <c r="L6" s="1">
        <v>12.37</v>
      </c>
      <c r="M6" s="1" t="s">
        <v>49</v>
      </c>
      <c r="N6" s="1" t="s">
        <v>37</v>
      </c>
      <c r="O6" s="1" t="s">
        <v>44</v>
      </c>
      <c r="P6" s="1" t="s">
        <v>45</v>
      </c>
      <c r="Q6" s="1">
        <v>1.70029240102606E-3</v>
      </c>
      <c r="R6" s="1">
        <v>0.223588450734927</v>
      </c>
      <c r="S6" s="1">
        <v>2.4837732939929902</v>
      </c>
      <c r="T6" s="1">
        <f>LOG(S6,2)</f>
        <v>1.3125334978103584</v>
      </c>
      <c r="U6" s="1">
        <v>16.674399999999999</v>
      </c>
      <c r="V6" s="1">
        <v>17.281600000000001</v>
      </c>
      <c r="W6" s="1">
        <v>16.3324</v>
      </c>
      <c r="X6" s="1">
        <v>17.043600000000001</v>
      </c>
      <c r="Y6" s="1">
        <v>17.906500000000001</v>
      </c>
      <c r="Z6" s="1">
        <v>17.473400000000002</v>
      </c>
      <c r="AA6" s="1">
        <v>18.059899999999999</v>
      </c>
      <c r="AB6" s="1">
        <v>18.790099999999999</v>
      </c>
      <c r="AC6" s="1">
        <v>18.447299999999998</v>
      </c>
      <c r="AD6" s="1">
        <v>18.196000000000002</v>
      </c>
    </row>
    <row r="7" spans="1:30" x14ac:dyDescent="0.25">
      <c r="A7" s="1">
        <v>864</v>
      </c>
      <c r="B7" s="1" t="s">
        <v>53</v>
      </c>
      <c r="C7" s="1" t="s">
        <v>54</v>
      </c>
      <c r="D7" s="1" t="s">
        <v>55</v>
      </c>
      <c r="E7" s="1" t="s">
        <v>35</v>
      </c>
      <c r="F7" s="1">
        <v>117413</v>
      </c>
      <c r="G7" s="1">
        <v>12</v>
      </c>
      <c r="H7" s="1">
        <v>11</v>
      </c>
      <c r="I7" s="1">
        <v>12</v>
      </c>
      <c r="J7" s="1">
        <v>11</v>
      </c>
      <c r="K7" s="1">
        <v>200.62492</v>
      </c>
      <c r="L7" s="1">
        <v>14.46</v>
      </c>
      <c r="M7" s="1" t="s">
        <v>56</v>
      </c>
      <c r="N7" s="1" t="s">
        <v>57</v>
      </c>
      <c r="O7" s="1" t="s">
        <v>38</v>
      </c>
      <c r="P7" s="1" t="s">
        <v>45</v>
      </c>
      <c r="Q7" s="1">
        <v>2.1870358800703101E-2</v>
      </c>
      <c r="R7" s="1">
        <v>0.43868422215797498</v>
      </c>
      <c r="S7" s="1">
        <v>2.30423218788791</v>
      </c>
      <c r="T7" s="1">
        <f>LOG(S7,2)</f>
        <v>1.2042860984802213</v>
      </c>
      <c r="U7" s="1">
        <v>18.176200000000001</v>
      </c>
      <c r="V7" s="1">
        <v>19.098099999999999</v>
      </c>
      <c r="W7" s="1">
        <v>17.7761</v>
      </c>
      <c r="X7" s="1">
        <v>19.533999999999999</v>
      </c>
      <c r="Y7" s="1">
        <v>19.4209</v>
      </c>
      <c r="Z7" s="1">
        <v>19.859500000000001</v>
      </c>
      <c r="AA7" s="1">
        <v>19.1797</v>
      </c>
      <c r="AB7" s="1">
        <v>20.705100000000002</v>
      </c>
      <c r="AC7" s="1">
        <v>20.1846</v>
      </c>
      <c r="AD7" s="1">
        <v>19.752600000000001</v>
      </c>
    </row>
    <row r="8" spans="1:30" x14ac:dyDescent="0.25">
      <c r="A8" s="1">
        <v>2479</v>
      </c>
      <c r="B8" s="1" t="s">
        <v>58</v>
      </c>
      <c r="C8" s="1" t="s">
        <v>59</v>
      </c>
      <c r="D8" s="1" t="s">
        <v>60</v>
      </c>
      <c r="E8" s="1" t="s">
        <v>35</v>
      </c>
      <c r="F8" s="1">
        <v>20777</v>
      </c>
      <c r="G8" s="1">
        <v>1</v>
      </c>
      <c r="H8" s="1">
        <v>1</v>
      </c>
      <c r="I8" s="1">
        <v>1</v>
      </c>
      <c r="J8" s="1">
        <v>1</v>
      </c>
      <c r="K8" s="1">
        <v>62.138843999999999</v>
      </c>
      <c r="L8" s="1">
        <v>8.14</v>
      </c>
      <c r="M8" s="1" t="s">
        <v>49</v>
      </c>
      <c r="N8" s="1" t="s">
        <v>37</v>
      </c>
      <c r="O8" s="1" t="s">
        <v>44</v>
      </c>
      <c r="P8" s="1" t="s">
        <v>45</v>
      </c>
      <c r="Q8" s="1">
        <v>5.7731866180320904E-3</v>
      </c>
      <c r="R8" s="1">
        <v>0.30457544405328701</v>
      </c>
      <c r="S8" s="1">
        <v>2.2710256593590601</v>
      </c>
      <c r="T8" s="1">
        <f>LOG(S8,2)</f>
        <v>1.1833440065383889</v>
      </c>
      <c r="U8" s="1">
        <v>17.467500000000001</v>
      </c>
      <c r="V8" s="1">
        <v>18.121700000000001</v>
      </c>
      <c r="W8" s="1">
        <v>16.8368</v>
      </c>
      <c r="X8" s="1">
        <v>18.147400000000001</v>
      </c>
      <c r="Y8" s="1">
        <v>18.400700000000001</v>
      </c>
      <c r="Z8" s="1">
        <v>18.7301</v>
      </c>
      <c r="AA8" s="1">
        <v>18.755299999999998</v>
      </c>
      <c r="AB8" s="1">
        <v>19.3611</v>
      </c>
      <c r="AC8" s="1">
        <v>19.232600000000001</v>
      </c>
      <c r="AD8" s="1">
        <v>18.4802</v>
      </c>
    </row>
    <row r="9" spans="1:30" x14ac:dyDescent="0.25">
      <c r="A9" s="1">
        <v>2424</v>
      </c>
      <c r="B9" s="1" t="s">
        <v>61</v>
      </c>
      <c r="C9" s="1" t="s">
        <v>62</v>
      </c>
      <c r="D9" s="1" t="s">
        <v>63</v>
      </c>
      <c r="E9" s="1" t="s">
        <v>35</v>
      </c>
      <c r="F9" s="1">
        <v>28048</v>
      </c>
      <c r="G9" s="1">
        <v>2</v>
      </c>
      <c r="H9" s="1">
        <v>2</v>
      </c>
      <c r="I9" s="1">
        <v>2</v>
      </c>
      <c r="J9" s="1">
        <v>2</v>
      </c>
      <c r="K9" s="1">
        <v>131.85615999999999</v>
      </c>
      <c r="L9" s="1">
        <v>13.03</v>
      </c>
      <c r="M9" s="1" t="s">
        <v>64</v>
      </c>
      <c r="N9" s="1" t="s">
        <v>37</v>
      </c>
      <c r="O9" s="1" t="s">
        <v>65</v>
      </c>
      <c r="P9" s="1" t="s">
        <v>39</v>
      </c>
      <c r="Q9" s="1">
        <v>3.0598401409464199E-2</v>
      </c>
      <c r="R9" s="1">
        <v>0.43868422215797498</v>
      </c>
      <c r="S9" s="1">
        <v>2.1273628834874301</v>
      </c>
      <c r="T9" s="1">
        <f>LOG(S9,2)</f>
        <v>1.0890661478042556</v>
      </c>
      <c r="U9" s="1">
        <v>15.4366</v>
      </c>
      <c r="V9" s="1">
        <v>16.687100000000001</v>
      </c>
      <c r="W9" s="1">
        <v>15.776400000000001</v>
      </c>
      <c r="X9" s="1">
        <v>15.592499999999999</v>
      </c>
      <c r="Y9" s="1">
        <v>16.793500000000002</v>
      </c>
      <c r="Z9" s="1">
        <v>16.653199999999998</v>
      </c>
      <c r="AA9" s="1">
        <v>15.8565</v>
      </c>
      <c r="AB9" s="1">
        <v>17.2561</v>
      </c>
      <c r="AC9" s="1">
        <v>17.840699999999998</v>
      </c>
      <c r="AD9" s="1">
        <v>17.373200000000001</v>
      </c>
    </row>
    <row r="10" spans="1:30" x14ac:dyDescent="0.25">
      <c r="A10" s="1">
        <v>505</v>
      </c>
      <c r="B10" s="1" t="s">
        <v>66</v>
      </c>
      <c r="C10" s="1" t="s">
        <v>67</v>
      </c>
      <c r="D10" s="1" t="s">
        <v>68</v>
      </c>
      <c r="E10" s="1" t="s">
        <v>35</v>
      </c>
      <c r="F10" s="1">
        <v>30540</v>
      </c>
      <c r="G10" s="1">
        <v>14</v>
      </c>
      <c r="H10" s="1">
        <v>14</v>
      </c>
      <c r="I10" s="1">
        <v>11</v>
      </c>
      <c r="J10" s="1">
        <v>11</v>
      </c>
      <c r="K10" s="1">
        <v>266.00137000000001</v>
      </c>
      <c r="L10" s="1">
        <v>57.56</v>
      </c>
      <c r="M10" s="1" t="s">
        <v>69</v>
      </c>
      <c r="N10" s="1" t="s">
        <v>70</v>
      </c>
      <c r="O10" s="1" t="s">
        <v>71</v>
      </c>
      <c r="P10" s="1" t="s">
        <v>45</v>
      </c>
      <c r="Q10" s="1">
        <v>2.66821186280174E-3</v>
      </c>
      <c r="R10" s="1">
        <v>0.233913239972285</v>
      </c>
      <c r="S10" s="1">
        <v>1.96764464622845</v>
      </c>
      <c r="T10" s="1">
        <f>LOG(S10,2)</f>
        <v>0.97646969556807794</v>
      </c>
      <c r="U10" s="1">
        <v>22.587700000000002</v>
      </c>
      <c r="V10" s="1">
        <v>22.773099999999999</v>
      </c>
      <c r="W10" s="1">
        <v>22.921500000000002</v>
      </c>
      <c r="X10" s="1">
        <v>22.459199999999999</v>
      </c>
      <c r="Y10" s="1">
        <v>23.351099999999999</v>
      </c>
      <c r="Z10" s="1">
        <v>23.069099999999999</v>
      </c>
      <c r="AA10" s="1">
        <v>23.552199999999999</v>
      </c>
      <c r="AB10" s="1">
        <v>24.171900000000001</v>
      </c>
      <c r="AC10" s="1">
        <v>23.799499999999998</v>
      </c>
      <c r="AD10" s="1">
        <v>24.0275</v>
      </c>
    </row>
    <row r="11" spans="1:30" x14ac:dyDescent="0.25">
      <c r="A11" s="1">
        <v>1759</v>
      </c>
      <c r="B11" s="1" t="s">
        <v>72</v>
      </c>
      <c r="C11" s="1" t="s">
        <v>73</v>
      </c>
      <c r="D11" s="1" t="s">
        <v>74</v>
      </c>
      <c r="E11" s="1" t="s">
        <v>35</v>
      </c>
      <c r="F11" s="1">
        <v>68997</v>
      </c>
      <c r="G11" s="1">
        <v>4</v>
      </c>
      <c r="H11" s="1">
        <v>4</v>
      </c>
      <c r="I11" s="1">
        <v>4</v>
      </c>
      <c r="J11" s="1">
        <v>4</v>
      </c>
      <c r="K11" s="1">
        <v>108.95285</v>
      </c>
      <c r="L11" s="1">
        <v>7.11</v>
      </c>
      <c r="M11" s="1" t="s">
        <v>75</v>
      </c>
      <c r="N11" s="1" t="s">
        <v>57</v>
      </c>
      <c r="O11" s="1" t="s">
        <v>38</v>
      </c>
      <c r="P11" s="1" t="s">
        <v>45</v>
      </c>
      <c r="Q11" s="1">
        <v>4.1978494775712701E-2</v>
      </c>
      <c r="R11" s="1">
        <v>0.43868422215797498</v>
      </c>
      <c r="S11" s="1">
        <v>1.95089329597251</v>
      </c>
      <c r="T11" s="1">
        <f>LOG(S11,2)</f>
        <v>0.96413487195968439</v>
      </c>
      <c r="U11" s="1">
        <v>16.885300000000001</v>
      </c>
      <c r="V11" s="1">
        <v>18.2379</v>
      </c>
      <c r="W11" s="1">
        <v>17.040199999999999</v>
      </c>
      <c r="X11" s="1">
        <v>18.337</v>
      </c>
      <c r="Y11" s="1">
        <v>18.391999999999999</v>
      </c>
      <c r="Z11" s="1">
        <v>18.598500000000001</v>
      </c>
      <c r="AA11" s="1">
        <v>17.683</v>
      </c>
      <c r="AB11" s="1">
        <v>18.839400000000001</v>
      </c>
      <c r="AC11" s="1">
        <v>18.979299999999999</v>
      </c>
      <c r="AD11" s="1">
        <v>19.043099999999999</v>
      </c>
    </row>
    <row r="12" spans="1:30" x14ac:dyDescent="0.25">
      <c r="A12" s="1">
        <v>1831</v>
      </c>
      <c r="B12" s="1" t="s">
        <v>76</v>
      </c>
      <c r="C12" s="1" t="s">
        <v>77</v>
      </c>
      <c r="D12" s="1" t="s">
        <v>78</v>
      </c>
      <c r="E12" s="1" t="s">
        <v>35</v>
      </c>
      <c r="F12" s="1">
        <v>20105</v>
      </c>
      <c r="G12" s="1">
        <v>4</v>
      </c>
      <c r="H12" s="1">
        <v>4</v>
      </c>
      <c r="I12" s="1">
        <v>4</v>
      </c>
      <c r="J12" s="1">
        <v>4</v>
      </c>
      <c r="K12" s="1">
        <v>106.77051</v>
      </c>
      <c r="L12" s="1">
        <v>25.58</v>
      </c>
      <c r="M12" s="1" t="s">
        <v>49</v>
      </c>
      <c r="N12" s="1" t="s">
        <v>57</v>
      </c>
      <c r="O12" s="1" t="s">
        <v>44</v>
      </c>
      <c r="P12" s="1" t="s">
        <v>45</v>
      </c>
      <c r="Q12" s="1">
        <v>2.3895088806873899E-2</v>
      </c>
      <c r="R12" s="1">
        <v>0.43868422215797498</v>
      </c>
      <c r="S12" s="1">
        <v>1.8631845527284301</v>
      </c>
      <c r="T12" s="1">
        <f>LOG(S12,2)</f>
        <v>0.89777058362960482</v>
      </c>
      <c r="U12" s="1">
        <v>18.0367</v>
      </c>
      <c r="V12" s="1">
        <v>18.439800000000002</v>
      </c>
      <c r="W12" s="1">
        <v>17.822900000000001</v>
      </c>
      <c r="X12" s="1">
        <v>18.360900000000001</v>
      </c>
      <c r="Y12" s="1">
        <v>18.928599999999999</v>
      </c>
      <c r="Z12" s="1">
        <v>18.547599999999999</v>
      </c>
      <c r="AA12" s="1">
        <v>18.943899999999999</v>
      </c>
      <c r="AB12" s="1">
        <v>19.921700000000001</v>
      </c>
      <c r="AC12" s="1">
        <v>19.615400000000001</v>
      </c>
      <c r="AD12" s="1">
        <v>18.420000000000002</v>
      </c>
    </row>
    <row r="13" spans="1:30" x14ac:dyDescent="0.25">
      <c r="A13" s="1">
        <v>852</v>
      </c>
      <c r="B13" s="1" t="s">
        <v>79</v>
      </c>
      <c r="C13" s="1" t="s">
        <v>80</v>
      </c>
      <c r="D13" s="1" t="s">
        <v>81</v>
      </c>
      <c r="E13" s="1" t="s">
        <v>35</v>
      </c>
      <c r="F13" s="1">
        <v>33331</v>
      </c>
      <c r="G13" s="1">
        <v>9</v>
      </c>
      <c r="H13" s="1">
        <v>9</v>
      </c>
      <c r="I13" s="1">
        <v>9</v>
      </c>
      <c r="J13" s="1">
        <v>9</v>
      </c>
      <c r="K13" s="1">
        <v>201.21915999999999</v>
      </c>
      <c r="L13" s="1">
        <v>39.6</v>
      </c>
      <c r="M13" s="1" t="s">
        <v>82</v>
      </c>
      <c r="N13" s="1" t="s">
        <v>70</v>
      </c>
      <c r="O13" s="1" t="s">
        <v>83</v>
      </c>
      <c r="P13" s="1" t="s">
        <v>45</v>
      </c>
      <c r="Q13" s="1">
        <v>3.3855989139647998E-2</v>
      </c>
      <c r="R13" s="1">
        <v>0.43868422215797498</v>
      </c>
      <c r="S13" s="1">
        <v>1.8398305110011799</v>
      </c>
      <c r="T13" s="1">
        <f>LOG(S13,2)</f>
        <v>0.87957286834716597</v>
      </c>
      <c r="U13" s="1">
        <v>20.084700000000002</v>
      </c>
      <c r="V13" s="1">
        <v>21.341100000000001</v>
      </c>
      <c r="W13" s="1">
        <v>20.857299999999999</v>
      </c>
      <c r="X13" s="1">
        <v>20.784199999999998</v>
      </c>
      <c r="Y13" s="1">
        <v>21.834599999999998</v>
      </c>
      <c r="Z13" s="1">
        <v>21.6404</v>
      </c>
      <c r="AA13" s="1">
        <v>20.567599999999999</v>
      </c>
      <c r="AB13" s="1">
        <v>21.903700000000001</v>
      </c>
      <c r="AC13" s="1">
        <v>21.956700000000001</v>
      </c>
      <c r="AD13" s="1">
        <v>21.9755</v>
      </c>
    </row>
    <row r="14" spans="1:30" x14ac:dyDescent="0.25">
      <c r="A14" s="1">
        <v>1199</v>
      </c>
      <c r="B14" s="1" t="s">
        <v>84</v>
      </c>
      <c r="C14" s="1" t="s">
        <v>85</v>
      </c>
      <c r="D14" s="1" t="s">
        <v>86</v>
      </c>
      <c r="E14" s="1" t="s">
        <v>35</v>
      </c>
      <c r="F14" s="1">
        <v>26152</v>
      </c>
      <c r="G14" s="1">
        <v>8</v>
      </c>
      <c r="H14" s="1">
        <v>8</v>
      </c>
      <c r="I14" s="1">
        <v>8</v>
      </c>
      <c r="J14" s="1">
        <v>8</v>
      </c>
      <c r="K14" s="1">
        <v>182.41095000000001</v>
      </c>
      <c r="L14" s="1">
        <v>35.24</v>
      </c>
      <c r="M14" s="1" t="s">
        <v>87</v>
      </c>
      <c r="N14" s="1" t="s">
        <v>57</v>
      </c>
      <c r="O14" s="1" t="s">
        <v>44</v>
      </c>
      <c r="P14" s="1" t="s">
        <v>45</v>
      </c>
      <c r="Q14" s="1">
        <v>1.80680127514731E-2</v>
      </c>
      <c r="R14" s="1">
        <v>0.43868422215797498</v>
      </c>
      <c r="S14" s="1">
        <v>1.8078913145977999</v>
      </c>
      <c r="T14" s="1">
        <f>LOG(S14,2)</f>
        <v>0.85430794954299916</v>
      </c>
      <c r="U14" s="1">
        <v>19.507899999999999</v>
      </c>
      <c r="V14" s="1">
        <v>19.8248</v>
      </c>
      <c r="W14" s="1">
        <v>19.120200000000001</v>
      </c>
      <c r="X14" s="1">
        <v>19.965800000000002</v>
      </c>
      <c r="Y14" s="1">
        <v>20.3093</v>
      </c>
      <c r="Z14" s="1">
        <v>20.2667</v>
      </c>
      <c r="AA14" s="1">
        <v>19.655799999999999</v>
      </c>
      <c r="AB14" s="1">
        <v>20.708500000000001</v>
      </c>
      <c r="AC14" s="1">
        <v>20.852900000000002</v>
      </c>
      <c r="AD14" s="1">
        <v>20.9605</v>
      </c>
    </row>
    <row r="15" spans="1:30" x14ac:dyDescent="0.25">
      <c r="A15" s="1">
        <v>2608</v>
      </c>
      <c r="B15" s="1" t="s">
        <v>88</v>
      </c>
      <c r="C15" s="1" t="s">
        <v>89</v>
      </c>
      <c r="D15" s="1" t="s">
        <v>90</v>
      </c>
      <c r="E15" s="1" t="s">
        <v>35</v>
      </c>
      <c r="F15" s="1">
        <v>39646</v>
      </c>
      <c r="G15" s="1">
        <v>1</v>
      </c>
      <c r="H15" s="1">
        <v>1</v>
      </c>
      <c r="I15" s="1">
        <v>1</v>
      </c>
      <c r="J15" s="1">
        <v>1</v>
      </c>
      <c r="K15" s="1">
        <v>43.781399999999998</v>
      </c>
      <c r="L15" s="1">
        <v>2.83</v>
      </c>
      <c r="M15" s="1" t="s">
        <v>91</v>
      </c>
      <c r="N15" s="1" t="s">
        <v>37</v>
      </c>
      <c r="O15" s="1" t="s">
        <v>44</v>
      </c>
      <c r="P15" s="1" t="s">
        <v>45</v>
      </c>
      <c r="Q15" s="1">
        <v>7.1317937994768502E-3</v>
      </c>
      <c r="R15" s="1">
        <v>0.31261029487706798</v>
      </c>
      <c r="S15" s="1">
        <v>1.75288972515444</v>
      </c>
      <c r="T15" s="1">
        <f>LOG(S15,2)</f>
        <v>0.80973523855209228</v>
      </c>
      <c r="U15" s="1">
        <v>14.303599999999999</v>
      </c>
      <c r="V15" s="1">
        <v>15.4305</v>
      </c>
      <c r="W15" s="1">
        <v>14.907299999999999</v>
      </c>
      <c r="X15" s="1">
        <v>15.091100000000001</v>
      </c>
      <c r="Y15" s="1">
        <v>15.410299999999999</v>
      </c>
      <c r="Z15" s="1">
        <v>15.487500000000001</v>
      </c>
      <c r="AA15" s="1">
        <v>16.008800000000001</v>
      </c>
      <c r="AB15" s="1">
        <v>15.9267</v>
      </c>
      <c r="AC15" s="1">
        <v>15.912000000000001</v>
      </c>
      <c r="AD15" s="1">
        <v>15.7119</v>
      </c>
    </row>
    <row r="16" spans="1:30" x14ac:dyDescent="0.25">
      <c r="A16" s="1">
        <v>935</v>
      </c>
      <c r="B16" s="1" t="s">
        <v>92</v>
      </c>
      <c r="C16" s="1" t="s">
        <v>93</v>
      </c>
      <c r="D16" s="1" t="s">
        <v>94</v>
      </c>
      <c r="E16" s="1" t="s">
        <v>35</v>
      </c>
      <c r="F16" s="1">
        <v>35503</v>
      </c>
      <c r="G16" s="1">
        <v>10</v>
      </c>
      <c r="H16" s="1">
        <v>9</v>
      </c>
      <c r="I16" s="1">
        <v>8</v>
      </c>
      <c r="J16" s="1">
        <v>8</v>
      </c>
      <c r="K16" s="1">
        <v>190.32086000000001</v>
      </c>
      <c r="L16" s="1">
        <v>35.51</v>
      </c>
      <c r="M16" s="1" t="s">
        <v>95</v>
      </c>
      <c r="N16" s="1" t="s">
        <v>37</v>
      </c>
      <c r="O16" s="1" t="s">
        <v>44</v>
      </c>
      <c r="P16" s="1" t="s">
        <v>39</v>
      </c>
      <c r="Q16" s="1">
        <v>4.65325023882215E-2</v>
      </c>
      <c r="R16" s="1">
        <v>0.43868422215797498</v>
      </c>
      <c r="S16" s="1">
        <v>1.70133064806742</v>
      </c>
      <c r="T16" s="1">
        <f>LOG(S16,2)</f>
        <v>0.76666355133056385</v>
      </c>
      <c r="U16" s="1">
        <v>19.554099999999998</v>
      </c>
      <c r="V16" s="1">
        <v>19.73</v>
      </c>
      <c r="W16" s="1">
        <v>19.267900000000001</v>
      </c>
      <c r="X16" s="1">
        <v>20.2287</v>
      </c>
      <c r="Y16" s="1">
        <v>20.4391</v>
      </c>
      <c r="Z16" s="1">
        <v>19.8005</v>
      </c>
      <c r="AA16" s="1">
        <v>21.397300000000001</v>
      </c>
      <c r="AB16" s="1">
        <v>20.703900000000001</v>
      </c>
      <c r="AC16" s="1">
        <v>20.0444</v>
      </c>
      <c r="AD16" s="1">
        <v>20.3858</v>
      </c>
    </row>
    <row r="17" spans="1:30" x14ac:dyDescent="0.25">
      <c r="A17" s="1">
        <v>1114</v>
      </c>
      <c r="B17" s="1" t="s">
        <v>96</v>
      </c>
      <c r="C17" s="1" t="s">
        <v>97</v>
      </c>
      <c r="D17" s="1" t="s">
        <v>98</v>
      </c>
      <c r="E17" s="1" t="s">
        <v>35</v>
      </c>
      <c r="F17" s="1">
        <v>16516</v>
      </c>
      <c r="G17" s="1">
        <v>5</v>
      </c>
      <c r="H17" s="1">
        <v>5</v>
      </c>
      <c r="I17" s="1">
        <v>5</v>
      </c>
      <c r="J17" s="1">
        <v>5</v>
      </c>
      <c r="K17" s="1">
        <v>185.26348999999999</v>
      </c>
      <c r="L17" s="1">
        <v>34.21</v>
      </c>
      <c r="M17" s="1" t="s">
        <v>99</v>
      </c>
      <c r="N17" s="1" t="s">
        <v>100</v>
      </c>
      <c r="O17" s="1" t="s">
        <v>83</v>
      </c>
      <c r="P17" s="1" t="s">
        <v>45</v>
      </c>
      <c r="Q17" s="1">
        <v>3.28771075705315E-2</v>
      </c>
      <c r="R17" s="1">
        <v>0.43868422215797498</v>
      </c>
      <c r="S17" s="1">
        <v>1.69289006011488</v>
      </c>
      <c r="T17" s="1">
        <f>LOG(S17,2)</f>
        <v>0.75948828458785256</v>
      </c>
      <c r="U17" s="1">
        <v>19.960899999999999</v>
      </c>
      <c r="V17" s="1">
        <v>20.773499999999999</v>
      </c>
      <c r="W17" s="1">
        <v>20.8034</v>
      </c>
      <c r="X17" s="1">
        <v>20.081099999999999</v>
      </c>
      <c r="Y17" s="1">
        <v>21.276299999999999</v>
      </c>
      <c r="Z17" s="1">
        <v>20.876999999999999</v>
      </c>
      <c r="AA17" s="1">
        <v>20.406500000000001</v>
      </c>
      <c r="AB17" s="1">
        <v>21.603200000000001</v>
      </c>
      <c r="AC17" s="1">
        <v>21.199200000000001</v>
      </c>
      <c r="AD17" s="1">
        <v>21.623200000000001</v>
      </c>
    </row>
    <row r="18" spans="1:30" x14ac:dyDescent="0.25">
      <c r="A18" s="1">
        <v>168</v>
      </c>
      <c r="B18" s="1" t="s">
        <v>101</v>
      </c>
      <c r="C18" s="1" t="s">
        <v>102</v>
      </c>
      <c r="D18" s="1" t="s">
        <v>103</v>
      </c>
      <c r="E18" s="1" t="s">
        <v>35</v>
      </c>
      <c r="F18" s="1">
        <v>34235</v>
      </c>
      <c r="G18" s="1">
        <v>21</v>
      </c>
      <c r="H18" s="1">
        <v>20</v>
      </c>
      <c r="I18" s="1">
        <v>21</v>
      </c>
      <c r="J18" s="1">
        <v>20</v>
      </c>
      <c r="K18" s="1">
        <v>341.20519999999999</v>
      </c>
      <c r="L18" s="1">
        <v>78.739999999999995</v>
      </c>
      <c r="M18" s="1" t="s">
        <v>104</v>
      </c>
      <c r="N18" s="1" t="s">
        <v>100</v>
      </c>
      <c r="O18" s="1" t="s">
        <v>83</v>
      </c>
      <c r="P18" s="1" t="s">
        <v>45</v>
      </c>
      <c r="Q18" s="1">
        <v>3.7954952540218398E-2</v>
      </c>
      <c r="R18" s="1">
        <v>0.43868422215797498</v>
      </c>
      <c r="S18" s="1">
        <v>1.69103357510781</v>
      </c>
      <c r="T18" s="1">
        <f>LOG(S18,2)</f>
        <v>0.75790530443190707</v>
      </c>
      <c r="U18" s="1">
        <v>24.448799999999999</v>
      </c>
      <c r="V18" s="1">
        <v>25.4298</v>
      </c>
      <c r="W18" s="1">
        <v>24.723400000000002</v>
      </c>
      <c r="X18" s="1">
        <v>25.2317</v>
      </c>
      <c r="Y18" s="1">
        <v>25.081299999999999</v>
      </c>
      <c r="Z18" s="1">
        <v>25.947299999999998</v>
      </c>
      <c r="AA18" s="1">
        <v>25.2133</v>
      </c>
      <c r="AB18" s="1">
        <v>25.659500000000001</v>
      </c>
      <c r="AC18" s="1">
        <v>26.200199999999999</v>
      </c>
      <c r="AD18" s="1">
        <v>26.1965</v>
      </c>
    </row>
    <row r="19" spans="1:30" x14ac:dyDescent="0.25">
      <c r="A19" s="1">
        <v>1551</v>
      </c>
      <c r="B19" s="1" t="s">
        <v>105</v>
      </c>
      <c r="C19" s="1" t="s">
        <v>106</v>
      </c>
      <c r="D19" s="1" t="s">
        <v>107</v>
      </c>
      <c r="E19" s="1" t="s">
        <v>35</v>
      </c>
      <c r="F19" s="1">
        <v>43296</v>
      </c>
      <c r="G19" s="1">
        <v>5</v>
      </c>
      <c r="H19" s="1">
        <v>4</v>
      </c>
      <c r="I19" s="1">
        <v>5</v>
      </c>
      <c r="J19" s="1">
        <v>4</v>
      </c>
      <c r="K19" s="1">
        <v>109.82254</v>
      </c>
      <c r="L19" s="1">
        <v>9.49</v>
      </c>
      <c r="M19" s="1" t="s">
        <v>75</v>
      </c>
      <c r="N19" s="1" t="s">
        <v>37</v>
      </c>
      <c r="O19" s="1" t="s">
        <v>38</v>
      </c>
      <c r="P19" s="1" t="s">
        <v>45</v>
      </c>
      <c r="Q19" s="1">
        <v>3.7542240778259697E-2</v>
      </c>
      <c r="R19" s="1">
        <v>0.43868422215797498</v>
      </c>
      <c r="S19" s="1">
        <v>1.67685991299405</v>
      </c>
      <c r="T19" s="1">
        <f>LOG(S19,2)</f>
        <v>0.74576216936111117</v>
      </c>
      <c r="U19" s="1">
        <v>16.6693</v>
      </c>
      <c r="V19" s="1">
        <v>17.762599999999999</v>
      </c>
      <c r="W19" s="1">
        <v>17.718399999999999</v>
      </c>
      <c r="X19" s="1">
        <v>17.721599999999999</v>
      </c>
      <c r="Y19" s="1">
        <v>17.894100000000002</v>
      </c>
      <c r="Z19" s="1">
        <v>17.867699999999999</v>
      </c>
      <c r="AA19" s="1">
        <v>18.029399999999999</v>
      </c>
      <c r="AB19" s="1">
        <v>18.953900000000001</v>
      </c>
      <c r="AC19" s="1">
        <v>18.4438</v>
      </c>
      <c r="AD19" s="1">
        <v>18.093900000000001</v>
      </c>
    </row>
    <row r="20" spans="1:30" x14ac:dyDescent="0.25">
      <c r="A20" s="1">
        <v>512</v>
      </c>
      <c r="B20" s="1" t="s">
        <v>108</v>
      </c>
      <c r="C20" s="1" t="s">
        <v>109</v>
      </c>
      <c r="D20" s="1" t="s">
        <v>110</v>
      </c>
      <c r="E20" s="1" t="s">
        <v>35</v>
      </c>
      <c r="F20" s="1">
        <v>32866</v>
      </c>
      <c r="G20" s="1">
        <v>16</v>
      </c>
      <c r="H20" s="1">
        <v>14</v>
      </c>
      <c r="I20" s="1">
        <v>3</v>
      </c>
      <c r="J20" s="1">
        <v>3</v>
      </c>
      <c r="K20" s="1">
        <v>265.35980000000001</v>
      </c>
      <c r="L20" s="1">
        <v>9.4</v>
      </c>
      <c r="M20" s="1" t="s">
        <v>43</v>
      </c>
      <c r="N20" s="1" t="s">
        <v>111</v>
      </c>
      <c r="O20" s="1" t="s">
        <v>44</v>
      </c>
      <c r="P20" s="1" t="s">
        <v>45</v>
      </c>
      <c r="Q20" s="1">
        <v>5.7904076816214399E-3</v>
      </c>
      <c r="R20" s="1">
        <v>0.30457544405328701</v>
      </c>
      <c r="S20" s="1">
        <v>1.6738258802861199</v>
      </c>
      <c r="T20" s="1">
        <f>LOG(S20,2)</f>
        <v>0.74314945936202803</v>
      </c>
      <c r="U20" s="1">
        <v>20.589400000000001</v>
      </c>
      <c r="V20" s="1">
        <v>20.923999999999999</v>
      </c>
      <c r="W20" s="1">
        <v>20.602599999999999</v>
      </c>
      <c r="X20" s="1">
        <v>20.886099999999999</v>
      </c>
      <c r="Y20" s="1">
        <v>21.731100000000001</v>
      </c>
      <c r="Z20" s="1">
        <v>21.806899999999999</v>
      </c>
      <c r="AA20" s="1">
        <v>20.940200000000001</v>
      </c>
      <c r="AB20" s="1">
        <v>21.7255</v>
      </c>
      <c r="AC20" s="1">
        <v>21.129000000000001</v>
      </c>
      <c r="AD20" s="1">
        <v>21.629300000000001</v>
      </c>
    </row>
    <row r="21" spans="1:30" x14ac:dyDescent="0.25">
      <c r="A21" s="1">
        <v>2272</v>
      </c>
      <c r="B21" s="1" t="s">
        <v>112</v>
      </c>
      <c r="C21" s="1" t="s">
        <v>113</v>
      </c>
      <c r="D21" s="1" t="s">
        <v>114</v>
      </c>
      <c r="E21" s="1" t="s">
        <v>35</v>
      </c>
      <c r="F21" s="1">
        <v>23564</v>
      </c>
      <c r="G21" s="1">
        <v>2</v>
      </c>
      <c r="H21" s="1">
        <v>2</v>
      </c>
      <c r="I21" s="1">
        <v>2</v>
      </c>
      <c r="J21" s="1">
        <v>2</v>
      </c>
      <c r="K21" s="1">
        <v>74.513040000000004</v>
      </c>
      <c r="L21" s="1">
        <v>10.8</v>
      </c>
      <c r="M21" s="1" t="s">
        <v>115</v>
      </c>
      <c r="N21" s="1" t="s">
        <v>116</v>
      </c>
      <c r="O21" s="1" t="s">
        <v>44</v>
      </c>
      <c r="P21" s="1" t="s">
        <v>45</v>
      </c>
      <c r="Q21" s="1">
        <v>1.43558189723183E-2</v>
      </c>
      <c r="R21" s="1">
        <v>0.41950893219108099</v>
      </c>
      <c r="S21" s="1">
        <v>1.56858079167145</v>
      </c>
      <c r="T21" s="1">
        <f>LOG(S21,2)</f>
        <v>0.64945983886718373</v>
      </c>
      <c r="U21" s="1">
        <v>16.619900000000001</v>
      </c>
      <c r="V21" s="1">
        <v>16.488</v>
      </c>
      <c r="W21" s="1">
        <v>16.643799999999999</v>
      </c>
      <c r="X21" s="1">
        <v>17.383600000000001</v>
      </c>
      <c r="Y21" s="1">
        <v>17.395299999999999</v>
      </c>
      <c r="Z21" s="1">
        <v>17.591999999999999</v>
      </c>
      <c r="AA21" s="1">
        <v>17.351500000000001</v>
      </c>
      <c r="AB21" s="1">
        <v>17.858799999999999</v>
      </c>
      <c r="AC21" s="1">
        <v>17.2989</v>
      </c>
      <c r="AD21" s="1">
        <v>17.103200000000001</v>
      </c>
    </row>
    <row r="22" spans="1:30" x14ac:dyDescent="0.25">
      <c r="A22" s="1">
        <v>1618</v>
      </c>
      <c r="B22" s="1" t="s">
        <v>117</v>
      </c>
      <c r="C22" s="1" t="s">
        <v>118</v>
      </c>
      <c r="D22" s="1" t="s">
        <v>119</v>
      </c>
      <c r="E22" s="1" t="s">
        <v>35</v>
      </c>
      <c r="F22" s="1">
        <v>39233</v>
      </c>
      <c r="G22" s="1">
        <v>5</v>
      </c>
      <c r="H22" s="1">
        <v>5</v>
      </c>
      <c r="I22" s="1">
        <v>5</v>
      </c>
      <c r="J22" s="1">
        <v>5</v>
      </c>
      <c r="K22" s="1">
        <v>137.85156000000001</v>
      </c>
      <c r="L22" s="1">
        <v>17.27</v>
      </c>
      <c r="M22" s="1" t="s">
        <v>75</v>
      </c>
      <c r="N22" s="1" t="s">
        <v>116</v>
      </c>
      <c r="O22" s="1" t="s">
        <v>38</v>
      </c>
      <c r="P22" s="1" t="s">
        <v>45</v>
      </c>
      <c r="Q22" s="1">
        <v>1.4278746473778201E-2</v>
      </c>
      <c r="R22" s="1">
        <v>0.41950893219108099</v>
      </c>
      <c r="S22" s="1">
        <v>1.5600705559328001</v>
      </c>
      <c r="T22" s="1">
        <f>LOG(S22,2)</f>
        <v>0.64161127805708928</v>
      </c>
      <c r="U22" s="1">
        <v>18.536899999999999</v>
      </c>
      <c r="V22" s="1">
        <v>19.215599999999998</v>
      </c>
      <c r="W22" s="1">
        <v>18.647500000000001</v>
      </c>
      <c r="X22" s="1">
        <v>18.860099999999999</v>
      </c>
      <c r="Y22" s="1">
        <v>19.4024</v>
      </c>
      <c r="Z22" s="1">
        <v>19.2179</v>
      </c>
      <c r="AA22" s="1">
        <v>18.954499999999999</v>
      </c>
      <c r="AB22" s="1">
        <v>19.779299999999999</v>
      </c>
      <c r="AC22" s="1">
        <v>19.599299999999999</v>
      </c>
      <c r="AD22" s="1">
        <v>19.7864</v>
      </c>
    </row>
    <row r="23" spans="1:30" x14ac:dyDescent="0.25">
      <c r="A23" s="1">
        <v>1829</v>
      </c>
      <c r="B23" s="1" t="s">
        <v>120</v>
      </c>
      <c r="C23" s="1" t="s">
        <v>121</v>
      </c>
      <c r="D23" s="1" t="s">
        <v>122</v>
      </c>
      <c r="E23" s="1" t="s">
        <v>35</v>
      </c>
      <c r="F23" s="1">
        <v>41796</v>
      </c>
      <c r="G23" s="1">
        <v>4</v>
      </c>
      <c r="H23" s="1">
        <v>3</v>
      </c>
      <c r="I23" s="1">
        <v>4</v>
      </c>
      <c r="J23" s="1">
        <v>3</v>
      </c>
      <c r="K23" s="1">
        <v>123.21134000000001</v>
      </c>
      <c r="L23" s="1">
        <v>10.26</v>
      </c>
      <c r="M23" s="1" t="s">
        <v>123</v>
      </c>
      <c r="N23" s="1" t="s">
        <v>116</v>
      </c>
      <c r="O23" s="1" t="s">
        <v>38</v>
      </c>
      <c r="P23" s="1" t="s">
        <v>39</v>
      </c>
      <c r="Q23" s="1">
        <v>4.9800081733585501E-2</v>
      </c>
      <c r="R23" s="1">
        <v>0.43868422215797498</v>
      </c>
      <c r="S23" s="1">
        <v>1.52790508095704</v>
      </c>
      <c r="T23" s="1">
        <f>LOG(S23,2)</f>
        <v>0.61155492067336148</v>
      </c>
      <c r="U23" s="1">
        <v>18.3705</v>
      </c>
      <c r="V23" s="1">
        <v>18.680700000000002</v>
      </c>
      <c r="W23" s="1">
        <v>18.352900000000002</v>
      </c>
      <c r="X23" s="1">
        <v>18.829699999999999</v>
      </c>
      <c r="Y23" s="1">
        <v>18.973199999999999</v>
      </c>
      <c r="Z23" s="1">
        <v>19.962499999999999</v>
      </c>
      <c r="AA23" s="1">
        <v>18.956900000000001</v>
      </c>
      <c r="AB23" s="1">
        <v>19.4815</v>
      </c>
      <c r="AC23" s="1">
        <v>18.566700000000001</v>
      </c>
      <c r="AD23" s="1">
        <v>19.0794</v>
      </c>
    </row>
    <row r="24" spans="1:30" x14ac:dyDescent="0.25">
      <c r="A24" s="1">
        <v>292</v>
      </c>
      <c r="B24" s="1" t="s">
        <v>124</v>
      </c>
      <c r="C24" s="1" t="s">
        <v>125</v>
      </c>
      <c r="D24" s="1" t="s">
        <v>126</v>
      </c>
      <c r="E24" s="1" t="s">
        <v>35</v>
      </c>
      <c r="F24" s="1">
        <v>83678</v>
      </c>
      <c r="G24" s="1">
        <v>27</v>
      </c>
      <c r="H24" s="1">
        <v>27</v>
      </c>
      <c r="I24" s="1">
        <v>27</v>
      </c>
      <c r="J24" s="1">
        <v>27</v>
      </c>
      <c r="K24" s="1">
        <v>244.34298999999999</v>
      </c>
      <c r="L24" s="1">
        <v>39.97</v>
      </c>
      <c r="M24" s="1" t="s">
        <v>127</v>
      </c>
      <c r="N24" s="1" t="s">
        <v>37</v>
      </c>
      <c r="O24" s="1" t="s">
        <v>44</v>
      </c>
      <c r="P24" s="1" t="s">
        <v>45</v>
      </c>
      <c r="Q24" s="1">
        <v>3.8167877679031799E-2</v>
      </c>
      <c r="R24" s="1">
        <v>0.43868422215797498</v>
      </c>
      <c r="S24" s="1">
        <v>1.49607232020769</v>
      </c>
      <c r="T24" s="1">
        <f>LOG(S24,2)</f>
        <v>0.58117991685866865</v>
      </c>
      <c r="U24" s="1">
        <v>21.897200000000002</v>
      </c>
      <c r="V24" s="1">
        <v>22.487300000000001</v>
      </c>
      <c r="W24" s="1">
        <v>22.0562</v>
      </c>
      <c r="X24" s="1">
        <v>22.011600000000001</v>
      </c>
      <c r="Y24" s="1">
        <v>22.698</v>
      </c>
      <c r="Z24" s="1">
        <v>22.2925</v>
      </c>
      <c r="AA24" s="1">
        <v>22.178699999999999</v>
      </c>
      <c r="AB24" s="1">
        <v>22.696200000000001</v>
      </c>
      <c r="AC24" s="1">
        <v>23.071300000000001</v>
      </c>
      <c r="AD24" s="1">
        <v>23.2287</v>
      </c>
    </row>
    <row r="25" spans="1:30" x14ac:dyDescent="0.25">
      <c r="A25" s="1">
        <v>1099</v>
      </c>
      <c r="B25" s="1" t="s">
        <v>128</v>
      </c>
      <c r="C25" s="1" t="s">
        <v>129</v>
      </c>
      <c r="D25" s="1" t="s">
        <v>130</v>
      </c>
      <c r="E25" s="1" t="s">
        <v>35</v>
      </c>
      <c r="F25" s="1">
        <v>40095</v>
      </c>
      <c r="G25" s="1">
        <v>9</v>
      </c>
      <c r="H25" s="1">
        <v>9</v>
      </c>
      <c r="I25" s="1">
        <v>9</v>
      </c>
      <c r="J25" s="1">
        <v>9</v>
      </c>
      <c r="K25" s="1">
        <v>169.30533</v>
      </c>
      <c r="L25" s="1">
        <v>19.61</v>
      </c>
      <c r="M25" s="1" t="s">
        <v>131</v>
      </c>
      <c r="N25" s="1" t="s">
        <v>116</v>
      </c>
      <c r="O25" s="1" t="s">
        <v>44</v>
      </c>
      <c r="P25" s="1" t="s">
        <v>45</v>
      </c>
      <c r="Q25" s="1">
        <v>4.0155054141900202E-2</v>
      </c>
      <c r="R25" s="1">
        <v>0.43868422215797498</v>
      </c>
      <c r="S25" s="1">
        <v>1.4610018142561501</v>
      </c>
      <c r="T25" s="1">
        <f>LOG(S25,2)</f>
        <v>0.5469579696655219</v>
      </c>
      <c r="U25" s="1">
        <v>21.619199999999999</v>
      </c>
      <c r="V25" s="1">
        <v>22.345199999999998</v>
      </c>
      <c r="W25" s="1">
        <v>22.2104</v>
      </c>
      <c r="X25" s="1">
        <v>22.484400000000001</v>
      </c>
      <c r="Y25" s="1">
        <v>22.683499999999999</v>
      </c>
      <c r="Z25" s="1">
        <v>22.902999999999999</v>
      </c>
      <c r="AA25" s="1">
        <v>22.117100000000001</v>
      </c>
      <c r="AB25" s="1">
        <v>22.921900000000001</v>
      </c>
      <c r="AC25" s="1">
        <v>22.641500000000001</v>
      </c>
      <c r="AD25" s="1">
        <v>23.003699999999998</v>
      </c>
    </row>
    <row r="26" spans="1:30" x14ac:dyDescent="0.25">
      <c r="A26" s="1">
        <v>1257</v>
      </c>
      <c r="B26" s="1" t="s">
        <v>132</v>
      </c>
      <c r="C26" s="1" t="s">
        <v>133</v>
      </c>
      <c r="D26" s="1" t="s">
        <v>134</v>
      </c>
      <c r="E26" s="1" t="s">
        <v>35</v>
      </c>
      <c r="F26" s="1">
        <v>28909</v>
      </c>
      <c r="G26" s="1">
        <v>7</v>
      </c>
      <c r="H26" s="1">
        <v>7</v>
      </c>
      <c r="I26" s="1">
        <v>7</v>
      </c>
      <c r="J26" s="1">
        <v>7</v>
      </c>
      <c r="K26" s="1">
        <v>170.3526</v>
      </c>
      <c r="L26" s="1">
        <v>29.3</v>
      </c>
      <c r="M26" s="1" t="s">
        <v>135</v>
      </c>
      <c r="N26" s="1" t="s">
        <v>37</v>
      </c>
      <c r="O26" s="1" t="s">
        <v>44</v>
      </c>
      <c r="P26" s="1" t="s">
        <v>45</v>
      </c>
      <c r="Q26" s="1">
        <v>4.5622230646087003E-2</v>
      </c>
      <c r="R26" s="1">
        <v>0.43868422215797498</v>
      </c>
      <c r="S26" s="1">
        <v>1.4183772364499201</v>
      </c>
      <c r="T26" s="1">
        <f>LOG(S26,2)</f>
        <v>0.50424128770827503</v>
      </c>
      <c r="U26" s="1">
        <v>19.9818</v>
      </c>
      <c r="V26" s="1">
        <v>20.290400000000002</v>
      </c>
      <c r="W26" s="1">
        <v>19.91</v>
      </c>
      <c r="X26" s="1">
        <v>20.659400000000002</v>
      </c>
      <c r="Y26" s="1">
        <v>20.704999999999998</v>
      </c>
      <c r="Z26" s="1">
        <v>20.6312</v>
      </c>
      <c r="AA26" s="1">
        <v>20.184799999999999</v>
      </c>
      <c r="AB26" s="1">
        <v>20.819700000000001</v>
      </c>
      <c r="AC26" s="1">
        <v>20.761900000000001</v>
      </c>
      <c r="AD26" s="1">
        <v>21.185300000000002</v>
      </c>
    </row>
    <row r="27" spans="1:30" x14ac:dyDescent="0.25">
      <c r="A27" s="3">
        <v>1120</v>
      </c>
      <c r="B27" s="3" t="s">
        <v>136</v>
      </c>
      <c r="C27" s="3" t="s">
        <v>137</v>
      </c>
      <c r="D27" s="3" t="s">
        <v>138</v>
      </c>
      <c r="E27" s="3" t="s">
        <v>35</v>
      </c>
      <c r="F27" s="3">
        <v>25565</v>
      </c>
      <c r="G27" s="3">
        <v>7</v>
      </c>
      <c r="H27" s="3">
        <v>7</v>
      </c>
      <c r="I27" s="3">
        <v>7</v>
      </c>
      <c r="J27" s="3">
        <v>7</v>
      </c>
      <c r="K27" s="3">
        <v>153.83347000000001</v>
      </c>
      <c r="L27" s="3">
        <v>37.89</v>
      </c>
      <c r="M27" s="3" t="s">
        <v>139</v>
      </c>
      <c r="N27" s="3" t="s">
        <v>140</v>
      </c>
      <c r="O27" s="3" t="s">
        <v>38</v>
      </c>
      <c r="P27" s="3" t="s">
        <v>45</v>
      </c>
      <c r="Q27" s="3">
        <v>1.0352962930474699E-2</v>
      </c>
      <c r="R27" s="3">
        <v>0.38897560724497998</v>
      </c>
      <c r="S27" s="3">
        <v>6.2143174423178203E-2</v>
      </c>
      <c r="T27" s="3">
        <f>LOG(S27,2)</f>
        <v>-4.0082602500915527</v>
      </c>
      <c r="U27" s="3">
        <v>24.852799999999998</v>
      </c>
      <c r="V27" s="3">
        <v>25.6403</v>
      </c>
      <c r="W27" s="3">
        <v>26.297899999999998</v>
      </c>
      <c r="X27" s="3">
        <v>19.758099999999999</v>
      </c>
      <c r="Y27" s="3">
        <v>19.503399999999999</v>
      </c>
      <c r="Z27" s="3">
        <v>20.364100000000001</v>
      </c>
      <c r="AA27" s="3">
        <v>19.6006</v>
      </c>
      <c r="AB27" s="3">
        <v>20.1096</v>
      </c>
      <c r="AC27" s="3">
        <v>20.5777</v>
      </c>
      <c r="AD27" s="3">
        <v>20.6187</v>
      </c>
    </row>
  </sheetData>
  <autoFilter ref="A2:AD264">
    <sortState ref="A3:AD265">
      <sortCondition descending="1" ref="T2:T265"/>
    </sortState>
  </autoFilter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Heatmap AD-MCIvsAD-D prot MITO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IPMC</dc:creator>
  <cp:lastModifiedBy>IPMC</cp:lastModifiedBy>
  <dcterms:created xsi:type="dcterms:W3CDTF">2025-01-10T09:27:43Z</dcterms:created>
  <dcterms:modified xsi:type="dcterms:W3CDTF">2025-01-10T09:28:44Z</dcterms:modified>
</cp:coreProperties>
</file>