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chen/Desktop/Projects/Annotator submit/投稿/supplementary/Supplementary files/"/>
    </mc:Choice>
  </mc:AlternateContent>
  <xr:revisionPtr revIDLastSave="0" documentId="13_ncr:1_{7D473DFB-F9E2-2243-A459-6FF828164873}" xr6:coauthVersionLast="47" xr6:coauthVersionMax="47" xr10:uidLastSave="{00000000-0000-0000-0000-000000000000}"/>
  <bookViews>
    <workbookView xWindow="0" yWindow="760" windowWidth="30240" windowHeight="17940" activeTab="2" xr2:uid="{80E8BA83-7028-F845-9D37-1954B23F72A7}"/>
  </bookViews>
  <sheets>
    <sheet name="HGVSc" sheetId="1" r:id="rId1"/>
    <sheet name="HGVSp" sheetId="2" r:id="rId2"/>
    <sheet name="Coding impa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H10" i="3"/>
  <c r="H3" i="3"/>
  <c r="B5" i="3" l="1"/>
  <c r="B12" i="3"/>
  <c r="B19" i="3"/>
  <c r="F19" i="3" l="1"/>
  <c r="F20" i="3" s="1"/>
  <c r="E19" i="3"/>
  <c r="E20" i="3" s="1"/>
  <c r="D19" i="3"/>
  <c r="D20" i="3" s="1"/>
  <c r="C19" i="3"/>
  <c r="C20" i="3" s="1"/>
  <c r="B20" i="3"/>
  <c r="G18" i="3"/>
  <c r="G17" i="3"/>
  <c r="F12" i="3"/>
  <c r="F13" i="3" s="1"/>
  <c r="E12" i="3"/>
  <c r="E13" i="3" s="1"/>
  <c r="D12" i="3"/>
  <c r="D13" i="3" s="1"/>
  <c r="C12" i="3"/>
  <c r="C13" i="3" s="1"/>
  <c r="G11" i="3"/>
  <c r="G10" i="3"/>
  <c r="G4" i="3"/>
  <c r="G3" i="3"/>
  <c r="C6" i="3"/>
  <c r="D6" i="3"/>
  <c r="F5" i="3"/>
  <c r="F6" i="3" s="1"/>
  <c r="E5" i="3"/>
  <c r="D5" i="3"/>
  <c r="C5" i="3"/>
  <c r="B6" i="3"/>
  <c r="I4" i="2"/>
  <c r="I11" i="2"/>
  <c r="I18" i="2"/>
  <c r="H19" i="2"/>
  <c r="H20" i="2" s="1"/>
  <c r="G19" i="2"/>
  <c r="G20" i="2" s="1"/>
  <c r="F19" i="2"/>
  <c r="F20" i="2" s="1"/>
  <c r="E19" i="2"/>
  <c r="E20" i="2" s="1"/>
  <c r="D19" i="2"/>
  <c r="D20" i="2" s="1"/>
  <c r="C19" i="2"/>
  <c r="C20" i="2" s="1"/>
  <c r="B19" i="2"/>
  <c r="B20" i="2" s="1"/>
  <c r="I17" i="2"/>
  <c r="H12" i="2"/>
  <c r="H13" i="2" s="1"/>
  <c r="G12" i="2"/>
  <c r="G13" i="2" s="1"/>
  <c r="F12" i="2"/>
  <c r="F13" i="2" s="1"/>
  <c r="E12" i="2"/>
  <c r="E13" i="2" s="1"/>
  <c r="D12" i="2"/>
  <c r="D13" i="2" s="1"/>
  <c r="C12" i="2"/>
  <c r="C13" i="2" s="1"/>
  <c r="B12" i="2"/>
  <c r="B13" i="2" s="1"/>
  <c r="I10" i="2"/>
  <c r="H5" i="2"/>
  <c r="H6" i="2" s="1"/>
  <c r="G5" i="2"/>
  <c r="G6" i="2" s="1"/>
  <c r="F5" i="2"/>
  <c r="F6" i="2" s="1"/>
  <c r="E5" i="2"/>
  <c r="E6" i="2" s="1"/>
  <c r="D5" i="2"/>
  <c r="D6" i="2" s="1"/>
  <c r="C5" i="2"/>
  <c r="C6" i="2" s="1"/>
  <c r="B5" i="2"/>
  <c r="B6" i="2" s="1"/>
  <c r="I3" i="2"/>
  <c r="I18" i="1"/>
  <c r="I17" i="1"/>
  <c r="I11" i="1"/>
  <c r="I10" i="1"/>
  <c r="I4" i="1"/>
  <c r="I3" i="1"/>
  <c r="B12" i="1"/>
  <c r="B13" i="1" s="1"/>
  <c r="C19" i="1"/>
  <c r="C20" i="1" s="1"/>
  <c r="D19" i="1"/>
  <c r="D20" i="1" s="1"/>
  <c r="E19" i="1"/>
  <c r="E20" i="1" s="1"/>
  <c r="F19" i="1"/>
  <c r="F20" i="1" s="1"/>
  <c r="G19" i="1"/>
  <c r="G20" i="1" s="1"/>
  <c r="H19" i="1"/>
  <c r="H20" i="1" s="1"/>
  <c r="B19" i="1"/>
  <c r="B20" i="1"/>
  <c r="C12" i="1"/>
  <c r="C13" i="1" s="1"/>
  <c r="D12" i="1"/>
  <c r="D13" i="1" s="1"/>
  <c r="E12" i="1"/>
  <c r="E13" i="1" s="1"/>
  <c r="F12" i="1"/>
  <c r="F13" i="1" s="1"/>
  <c r="G12" i="1"/>
  <c r="G13" i="1" s="1"/>
  <c r="H12" i="1"/>
  <c r="H13" i="1" s="1"/>
  <c r="C5" i="1"/>
  <c r="C6" i="1" s="1"/>
  <c r="D5" i="1"/>
  <c r="D6" i="1" s="1"/>
  <c r="E5" i="1"/>
  <c r="E6" i="1" s="1"/>
  <c r="F5" i="1"/>
  <c r="F6" i="1" s="1"/>
  <c r="G5" i="1"/>
  <c r="G6" i="1" s="1"/>
  <c r="H5" i="1"/>
  <c r="H6" i="1" s="1"/>
  <c r="B5" i="1"/>
  <c r="B6" i="1" s="1"/>
  <c r="G12" i="3" l="1"/>
  <c r="G13" i="3" s="1"/>
  <c r="G5" i="3"/>
  <c r="G6" i="3" s="1"/>
  <c r="I12" i="1"/>
  <c r="I13" i="1" s="1"/>
  <c r="E6" i="3"/>
  <c r="I19" i="1"/>
  <c r="I20" i="1" s="1"/>
  <c r="I5" i="1"/>
  <c r="I6" i="1" s="1"/>
  <c r="G19" i="3"/>
  <c r="G20" i="3" s="1"/>
  <c r="B13" i="3"/>
  <c r="I5" i="2"/>
  <c r="I6" i="2" s="1"/>
  <c r="I12" i="2"/>
  <c r="I13" i="2" s="1"/>
  <c r="I19" i="2"/>
  <c r="I20" i="2" s="1"/>
</calcChain>
</file>

<file path=xl/sharedStrings.xml><?xml version="1.0" encoding="utf-8"?>
<sst xmlns="http://schemas.openxmlformats.org/spreadsheetml/2006/main" count="108" uniqueCount="27">
  <si>
    <t>Deletion</t>
  </si>
  <si>
    <t>Duplication</t>
  </si>
  <si>
    <t>Indel</t>
  </si>
  <si>
    <t>Insertion</t>
  </si>
  <si>
    <t>Inversion</t>
  </si>
  <si>
    <t>Microsatellite</t>
  </si>
  <si>
    <t>SNV</t>
  </si>
  <si>
    <t>ClinVar</t>
  </si>
  <si>
    <t>All</t>
  </si>
  <si>
    <t>LoF</t>
  </si>
  <si>
    <t>Missense</t>
  </si>
  <si>
    <t>Length_change</t>
  </si>
  <si>
    <t>Synonymous</t>
  </si>
  <si>
    <t>Other</t>
  </si>
  <si>
    <t>ANNOVAR not match with ClinVar</t>
  </si>
  <si>
    <t>ANNOVAR match with ClinVar</t>
  </si>
  <si>
    <t>Fraction of ANNOVAR match with ClinVar</t>
  </si>
  <si>
    <t>SnpEff not match with ClinVar</t>
  </si>
  <si>
    <t>SnpEff match with ClinVar</t>
  </si>
  <si>
    <t>Fraction of SnpEff match with ClinVar</t>
  </si>
  <si>
    <t>VEP not match with ClinVar</t>
  </si>
  <si>
    <t>VEP match with ClinVar</t>
  </si>
  <si>
    <t>Fraction of VEP match with ClinVar</t>
  </si>
  <si>
    <t>Not LOF</t>
  </si>
  <si>
    <t>Fig4A and FigS3B</t>
  </si>
  <si>
    <t>Fig4A and Figure S3BA</t>
  </si>
  <si>
    <t>Fig4A,D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</si>
</sst>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B0F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FF85FF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05D4-3425-EC46-A8CD-AD3C91A5E199}">
  <dimension ref="A1:I20"/>
  <sheetViews>
    <sheetView workbookViewId="0">
      <selection activeCell="C38" sqref="C38"/>
    </sheetView>
  </sheetViews>
  <sheetFormatPr baseColWidth="10" defaultRowHeight="16" x14ac:dyDescent="0.2"/>
  <cols>
    <col min="1" max="1" width="36.33203125" style="1" customWidth="1"/>
    <col min="2" max="5" width="10.83203125" style="1"/>
    <col min="6" max="6" width="9.33203125" style="1" customWidth="1"/>
    <col min="7" max="7" width="13.1640625" style="1" customWidth="1"/>
    <col min="8" max="16384" width="10.83203125" style="1"/>
  </cols>
  <sheetData>
    <row r="1" spans="1:9" x14ac:dyDescent="0.2">
      <c r="A1" s="2" t="s">
        <v>25</v>
      </c>
      <c r="B1" s="5" t="s">
        <v>7</v>
      </c>
    </row>
    <row r="2" spans="1:9" x14ac:dyDescent="0.2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8</v>
      </c>
    </row>
    <row r="3" spans="1:9" x14ac:dyDescent="0.2">
      <c r="B3" s="1">
        <v>11012</v>
      </c>
      <c r="C3" s="1">
        <v>4946</v>
      </c>
      <c r="D3" s="1">
        <v>230</v>
      </c>
      <c r="E3" s="1">
        <v>706</v>
      </c>
      <c r="F3" s="1">
        <v>39</v>
      </c>
      <c r="G3" s="1">
        <v>2952</v>
      </c>
      <c r="H3" s="1">
        <v>144640</v>
      </c>
      <c r="I3" s="1">
        <f>SUM(B3:H3)</f>
        <v>164525</v>
      </c>
    </row>
    <row r="4" spans="1:9" x14ac:dyDescent="0.2">
      <c r="A4" s="1" t="s">
        <v>14</v>
      </c>
      <c r="B4" s="1">
        <v>5715</v>
      </c>
      <c r="C4" s="1">
        <v>3103</v>
      </c>
      <c r="D4" s="1">
        <v>86</v>
      </c>
      <c r="E4" s="1">
        <v>290</v>
      </c>
      <c r="F4" s="1">
        <v>39</v>
      </c>
      <c r="G4" s="1">
        <v>2364</v>
      </c>
      <c r="H4" s="1">
        <v>28984</v>
      </c>
      <c r="I4" s="1">
        <f>SUM(B4:H4)</f>
        <v>40581</v>
      </c>
    </row>
    <row r="5" spans="1:9" x14ac:dyDescent="0.2">
      <c r="A5" s="1" t="s">
        <v>15</v>
      </c>
      <c r="B5" s="1">
        <f>B3-B4</f>
        <v>5297</v>
      </c>
      <c r="C5" s="1">
        <f t="shared" ref="C5:H5" si="0">C3-C4</f>
        <v>1843</v>
      </c>
      <c r="D5" s="1">
        <f t="shared" si="0"/>
        <v>144</v>
      </c>
      <c r="E5" s="1">
        <f t="shared" si="0"/>
        <v>416</v>
      </c>
      <c r="F5" s="1">
        <f t="shared" si="0"/>
        <v>0</v>
      </c>
      <c r="G5" s="1">
        <f t="shared" si="0"/>
        <v>588</v>
      </c>
      <c r="H5" s="1">
        <f t="shared" si="0"/>
        <v>115656</v>
      </c>
      <c r="I5" s="1">
        <f>SUM(B5:H5)</f>
        <v>123944</v>
      </c>
    </row>
    <row r="6" spans="1:9" x14ac:dyDescent="0.2">
      <c r="A6" s="1" t="s">
        <v>16</v>
      </c>
      <c r="B6" s="1">
        <f>B5/B3</f>
        <v>0.48102070468579733</v>
      </c>
      <c r="C6" s="1">
        <f t="shared" ref="C6:H6" si="1">C5/C3</f>
        <v>0.37262434290335622</v>
      </c>
      <c r="D6" s="1">
        <f t="shared" si="1"/>
        <v>0.62608695652173918</v>
      </c>
      <c r="E6" s="1">
        <f t="shared" si="1"/>
        <v>0.58923512747875351</v>
      </c>
      <c r="F6" s="1">
        <f t="shared" si="1"/>
        <v>0</v>
      </c>
      <c r="G6" s="1">
        <f t="shared" si="1"/>
        <v>0.1991869918699187</v>
      </c>
      <c r="H6" s="1">
        <f t="shared" si="1"/>
        <v>0.79961283185840704</v>
      </c>
      <c r="I6" s="1">
        <f>I5/I3</f>
        <v>0.7533444765233247</v>
      </c>
    </row>
    <row r="8" spans="1:9" x14ac:dyDescent="0.2">
      <c r="B8" s="5" t="s">
        <v>7</v>
      </c>
    </row>
    <row r="9" spans="1:9" x14ac:dyDescent="0.2"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5" t="s">
        <v>8</v>
      </c>
    </row>
    <row r="10" spans="1:9" x14ac:dyDescent="0.2">
      <c r="B10" s="1">
        <v>11012</v>
      </c>
      <c r="C10" s="1">
        <v>4946</v>
      </c>
      <c r="D10" s="1">
        <v>230</v>
      </c>
      <c r="E10" s="1">
        <v>706</v>
      </c>
      <c r="F10" s="1">
        <v>39</v>
      </c>
      <c r="G10" s="1">
        <v>2952</v>
      </c>
      <c r="H10" s="1">
        <v>144640</v>
      </c>
      <c r="I10" s="1">
        <f>SUM(B10:H10)</f>
        <v>164525</v>
      </c>
    </row>
    <row r="11" spans="1:9" x14ac:dyDescent="0.2">
      <c r="A11" s="1" t="s">
        <v>17</v>
      </c>
      <c r="B11" s="1">
        <v>53</v>
      </c>
      <c r="C11" s="1">
        <v>326</v>
      </c>
      <c r="D11" s="1">
        <v>1</v>
      </c>
      <c r="E11" s="1">
        <v>2</v>
      </c>
      <c r="F11" s="1">
        <v>39</v>
      </c>
      <c r="G11" s="1">
        <v>1154</v>
      </c>
      <c r="H11" s="1">
        <v>430</v>
      </c>
      <c r="I11" s="1">
        <f>SUM(B11:H11)</f>
        <v>2005</v>
      </c>
    </row>
    <row r="12" spans="1:9" x14ac:dyDescent="0.2">
      <c r="A12" s="1" t="s">
        <v>18</v>
      </c>
      <c r="B12" s="1">
        <f>B10-B11</f>
        <v>10959</v>
      </c>
      <c r="C12" s="1">
        <f t="shared" ref="C12:H12" si="2">C10-C11</f>
        <v>4620</v>
      </c>
      <c r="D12" s="1">
        <f t="shared" si="2"/>
        <v>229</v>
      </c>
      <c r="E12" s="1">
        <f t="shared" si="2"/>
        <v>704</v>
      </c>
      <c r="F12" s="1">
        <f t="shared" si="2"/>
        <v>0</v>
      </c>
      <c r="G12" s="1">
        <f t="shared" si="2"/>
        <v>1798</v>
      </c>
      <c r="H12" s="1">
        <f t="shared" si="2"/>
        <v>144210</v>
      </c>
      <c r="I12" s="1">
        <f>SUM(B12:H12)</f>
        <v>162520</v>
      </c>
    </row>
    <row r="13" spans="1:9" x14ac:dyDescent="0.2">
      <c r="A13" s="1" t="s">
        <v>19</v>
      </c>
      <c r="B13" s="1">
        <f>B12/B10</f>
        <v>0.99518706865237927</v>
      </c>
      <c r="C13" s="1">
        <f t="shared" ref="C13:H13" si="3">C12/C10</f>
        <v>0.9340881520420542</v>
      </c>
      <c r="D13" s="1">
        <f t="shared" si="3"/>
        <v>0.9956521739130435</v>
      </c>
      <c r="E13" s="1">
        <f t="shared" si="3"/>
        <v>0.99716713881019825</v>
      </c>
      <c r="F13" s="1">
        <f t="shared" si="3"/>
        <v>0</v>
      </c>
      <c r="G13" s="1">
        <f t="shared" si="3"/>
        <v>0.60907859078590787</v>
      </c>
      <c r="H13" s="1">
        <f t="shared" si="3"/>
        <v>0.99702710176991149</v>
      </c>
      <c r="I13" s="1">
        <f>I12/I10</f>
        <v>0.98781340221850777</v>
      </c>
    </row>
    <row r="15" spans="1:9" x14ac:dyDescent="0.2">
      <c r="B15" s="5" t="s">
        <v>7</v>
      </c>
    </row>
    <row r="16" spans="1:9" x14ac:dyDescent="0.2">
      <c r="B16" s="5" t="s">
        <v>0</v>
      </c>
      <c r="C16" s="5" t="s">
        <v>1</v>
      </c>
      <c r="D16" s="5" t="s">
        <v>2</v>
      </c>
      <c r="E16" s="5" t="s">
        <v>3</v>
      </c>
      <c r="F16" s="5" t="s">
        <v>4</v>
      </c>
      <c r="G16" s="5" t="s">
        <v>5</v>
      </c>
      <c r="H16" s="5" t="s">
        <v>6</v>
      </c>
      <c r="I16" s="5" t="s">
        <v>8</v>
      </c>
    </row>
    <row r="17" spans="1:9" x14ac:dyDescent="0.2">
      <c r="B17" s="1">
        <v>11012</v>
      </c>
      <c r="C17" s="1">
        <v>4946</v>
      </c>
      <c r="D17" s="1">
        <v>230</v>
      </c>
      <c r="E17" s="1">
        <v>706</v>
      </c>
      <c r="F17" s="1">
        <v>39</v>
      </c>
      <c r="G17" s="1">
        <v>2952</v>
      </c>
      <c r="H17" s="1">
        <v>144640</v>
      </c>
      <c r="I17" s="1">
        <f>SUM(B17:H17)</f>
        <v>164525</v>
      </c>
    </row>
    <row r="18" spans="1:9" x14ac:dyDescent="0.2">
      <c r="A18" s="1" t="s">
        <v>20</v>
      </c>
      <c r="B18" s="1">
        <v>21</v>
      </c>
      <c r="C18" s="1">
        <v>2243</v>
      </c>
      <c r="D18" s="1">
        <v>0</v>
      </c>
      <c r="E18" s="1">
        <v>2</v>
      </c>
      <c r="F18" s="1">
        <v>0</v>
      </c>
      <c r="G18" s="1">
        <v>1216</v>
      </c>
      <c r="H18" s="1">
        <v>245</v>
      </c>
      <c r="I18" s="1">
        <f t="shared" ref="I18:I19" si="4">SUM(B18:H18)</f>
        <v>3727</v>
      </c>
    </row>
    <row r="19" spans="1:9" x14ac:dyDescent="0.2">
      <c r="A19" s="1" t="s">
        <v>21</v>
      </c>
      <c r="B19" s="1">
        <f>B17-B18</f>
        <v>10991</v>
      </c>
      <c r="C19" s="1">
        <f t="shared" ref="C19:H19" si="5">C17-C18</f>
        <v>2703</v>
      </c>
      <c r="D19" s="1">
        <f t="shared" si="5"/>
        <v>230</v>
      </c>
      <c r="E19" s="1">
        <f t="shared" si="5"/>
        <v>704</v>
      </c>
      <c r="F19" s="1">
        <f t="shared" si="5"/>
        <v>39</v>
      </c>
      <c r="G19" s="1">
        <f t="shared" si="5"/>
        <v>1736</v>
      </c>
      <c r="H19" s="1">
        <f t="shared" si="5"/>
        <v>144395</v>
      </c>
      <c r="I19" s="1">
        <f t="shared" si="4"/>
        <v>160798</v>
      </c>
    </row>
    <row r="20" spans="1:9" x14ac:dyDescent="0.2">
      <c r="A20" s="1" t="s">
        <v>22</v>
      </c>
      <c r="B20" s="1">
        <f>B19/B17</f>
        <v>0.99809298946603708</v>
      </c>
      <c r="C20" s="1">
        <f t="shared" ref="C20" si="6">C19/C17</f>
        <v>0.54650222401940962</v>
      </c>
      <c r="D20" s="1">
        <f t="shared" ref="D20" si="7">D19/D17</f>
        <v>1</v>
      </c>
      <c r="E20" s="1">
        <f t="shared" ref="E20" si="8">E19/E17</f>
        <v>0.99716713881019825</v>
      </c>
      <c r="F20" s="1">
        <f t="shared" ref="F20" si="9">F19/F17</f>
        <v>1</v>
      </c>
      <c r="G20" s="1">
        <f t="shared" ref="G20" si="10">G19/G17</f>
        <v>0.58807588075880757</v>
      </c>
      <c r="H20" s="1">
        <f t="shared" ref="H20" si="11">H19/H17</f>
        <v>0.99830613938053092</v>
      </c>
      <c r="I20" s="1">
        <f>I19/I17</f>
        <v>0.9773469077647774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3693-C014-9D49-BF55-AFC9234ACA9C}">
  <dimension ref="A1:I20"/>
  <sheetViews>
    <sheetView workbookViewId="0"/>
  </sheetViews>
  <sheetFormatPr baseColWidth="10" defaultRowHeight="16" x14ac:dyDescent="0.2"/>
  <cols>
    <col min="1" max="1" width="37.5" customWidth="1"/>
    <col min="7" max="7" width="15.33203125" customWidth="1"/>
  </cols>
  <sheetData>
    <row r="1" spans="1:9" x14ac:dyDescent="0.2">
      <c r="A1" s="2" t="s">
        <v>24</v>
      </c>
      <c r="B1" s="5" t="s">
        <v>7</v>
      </c>
    </row>
    <row r="2" spans="1:9" x14ac:dyDescent="0.2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1" t="s">
        <v>8</v>
      </c>
    </row>
    <row r="3" spans="1:9" x14ac:dyDescent="0.2">
      <c r="A3" s="1"/>
      <c r="B3" s="1">
        <v>8638</v>
      </c>
      <c r="C3" s="1">
        <v>3667</v>
      </c>
      <c r="D3" s="1">
        <v>144</v>
      </c>
      <c r="E3" s="1">
        <v>473</v>
      </c>
      <c r="F3" s="1">
        <v>27</v>
      </c>
      <c r="G3" s="1">
        <v>2080</v>
      </c>
      <c r="H3" s="1">
        <v>107751</v>
      </c>
      <c r="I3" s="1">
        <f>SUM(B3:H3)</f>
        <v>122780</v>
      </c>
    </row>
    <row r="4" spans="1:9" x14ac:dyDescent="0.2">
      <c r="A4" s="1" t="s">
        <v>14</v>
      </c>
      <c r="B4" s="1">
        <v>617</v>
      </c>
      <c r="C4" s="1">
        <v>206</v>
      </c>
      <c r="D4" s="1">
        <v>51</v>
      </c>
      <c r="E4" s="1">
        <v>33</v>
      </c>
      <c r="F4" s="1">
        <v>4</v>
      </c>
      <c r="G4" s="1">
        <v>378</v>
      </c>
      <c r="H4" s="1">
        <v>1045</v>
      </c>
      <c r="I4" s="1">
        <f>SUM(B4:H4)</f>
        <v>2334</v>
      </c>
    </row>
    <row r="5" spans="1:9" x14ac:dyDescent="0.2">
      <c r="A5" s="1" t="s">
        <v>15</v>
      </c>
      <c r="B5" s="1">
        <f>B3-B4</f>
        <v>8021</v>
      </c>
      <c r="C5" s="1">
        <f t="shared" ref="C5:H5" si="0">C3-C4</f>
        <v>3461</v>
      </c>
      <c r="D5" s="1">
        <f t="shared" si="0"/>
        <v>93</v>
      </c>
      <c r="E5" s="1">
        <f t="shared" si="0"/>
        <v>440</v>
      </c>
      <c r="F5" s="1">
        <f t="shared" si="0"/>
        <v>23</v>
      </c>
      <c r="G5" s="1">
        <f t="shared" si="0"/>
        <v>1702</v>
      </c>
      <c r="H5" s="1">
        <f t="shared" si="0"/>
        <v>106706</v>
      </c>
      <c r="I5" s="1">
        <f>SUM(B5:H5)</f>
        <v>120446</v>
      </c>
    </row>
    <row r="6" spans="1:9" x14ac:dyDescent="0.2">
      <c r="A6" s="1" t="s">
        <v>16</v>
      </c>
      <c r="B6" s="1">
        <f>B5/B3</f>
        <v>0.9285714285714286</v>
      </c>
      <c r="C6" s="1">
        <f t="shared" ref="C6:H6" si="1">C5/C3</f>
        <v>0.94382328879192801</v>
      </c>
      <c r="D6" s="1">
        <f t="shared" si="1"/>
        <v>0.64583333333333337</v>
      </c>
      <c r="E6" s="1">
        <f t="shared" si="1"/>
        <v>0.93023255813953487</v>
      </c>
      <c r="F6" s="1">
        <f t="shared" si="1"/>
        <v>0.85185185185185186</v>
      </c>
      <c r="G6" s="1">
        <f t="shared" si="1"/>
        <v>0.81826923076923075</v>
      </c>
      <c r="H6" s="1">
        <f t="shared" si="1"/>
        <v>0.99030171413722379</v>
      </c>
      <c r="I6" s="1">
        <f>I5/I3</f>
        <v>0.98099038931422056</v>
      </c>
    </row>
    <row r="7" spans="1:9" x14ac:dyDescent="0.2">
      <c r="A7" s="1"/>
      <c r="B7" s="1"/>
      <c r="C7" s="1"/>
      <c r="D7" s="1"/>
      <c r="E7" s="1"/>
      <c r="F7" s="1"/>
      <c r="G7" s="1"/>
      <c r="H7" s="1"/>
      <c r="I7" s="1"/>
    </row>
    <row r="8" spans="1:9" x14ac:dyDescent="0.2">
      <c r="A8" s="1"/>
      <c r="B8" s="5" t="s">
        <v>7</v>
      </c>
      <c r="I8" s="1"/>
    </row>
    <row r="9" spans="1:9" x14ac:dyDescent="0.2">
      <c r="A9" s="1"/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  <c r="H9" s="5" t="s">
        <v>6</v>
      </c>
      <c r="I9" s="1" t="s">
        <v>8</v>
      </c>
    </row>
    <row r="10" spans="1:9" x14ac:dyDescent="0.2">
      <c r="A10" s="1"/>
      <c r="B10" s="1">
        <v>8638</v>
      </c>
      <c r="C10" s="1">
        <v>3667</v>
      </c>
      <c r="D10" s="1">
        <v>144</v>
      </c>
      <c r="E10" s="1">
        <v>473</v>
      </c>
      <c r="F10" s="1">
        <v>27</v>
      </c>
      <c r="G10" s="1">
        <v>2080</v>
      </c>
      <c r="H10" s="1">
        <v>107751</v>
      </c>
      <c r="I10" s="1">
        <f>SUM(B10:H10)</f>
        <v>122780</v>
      </c>
    </row>
    <row r="11" spans="1:9" x14ac:dyDescent="0.2">
      <c r="A11" s="1" t="s">
        <v>17</v>
      </c>
      <c r="B11" s="1">
        <v>591</v>
      </c>
      <c r="C11" s="1">
        <v>425</v>
      </c>
      <c r="D11" s="1">
        <v>40</v>
      </c>
      <c r="E11" s="1">
        <v>57</v>
      </c>
      <c r="F11" s="1">
        <v>4</v>
      </c>
      <c r="G11" s="1">
        <v>346</v>
      </c>
      <c r="H11" s="1">
        <v>287</v>
      </c>
      <c r="I11" s="1">
        <f>SUM(B11:H11)</f>
        <v>1750</v>
      </c>
    </row>
    <row r="12" spans="1:9" x14ac:dyDescent="0.2">
      <c r="A12" s="1" t="s">
        <v>18</v>
      </c>
      <c r="B12" s="1">
        <f>B10-B11</f>
        <v>8047</v>
      </c>
      <c r="C12" s="1">
        <f t="shared" ref="C12:H12" si="2">C10-C11</f>
        <v>3242</v>
      </c>
      <c r="D12" s="1">
        <f t="shared" si="2"/>
        <v>104</v>
      </c>
      <c r="E12" s="1">
        <f t="shared" si="2"/>
        <v>416</v>
      </c>
      <c r="F12" s="1">
        <f t="shared" si="2"/>
        <v>23</v>
      </c>
      <c r="G12" s="1">
        <f t="shared" si="2"/>
        <v>1734</v>
      </c>
      <c r="H12" s="1">
        <f t="shared" si="2"/>
        <v>107464</v>
      </c>
      <c r="I12" s="1">
        <f>SUM(B12:H12)</f>
        <v>121030</v>
      </c>
    </row>
    <row r="13" spans="1:9" x14ac:dyDescent="0.2">
      <c r="A13" s="1" t="s">
        <v>19</v>
      </c>
      <c r="B13" s="1">
        <f>B12/B10</f>
        <v>0.9315813845797638</v>
      </c>
      <c r="C13" s="1">
        <f t="shared" ref="C13:H13" si="3">C12/C10</f>
        <v>0.88410144532315249</v>
      </c>
      <c r="D13" s="1">
        <f t="shared" si="3"/>
        <v>0.72222222222222221</v>
      </c>
      <c r="E13" s="1">
        <f t="shared" si="3"/>
        <v>0.87949260042283295</v>
      </c>
      <c r="F13" s="1">
        <f t="shared" si="3"/>
        <v>0.85185185185185186</v>
      </c>
      <c r="G13" s="1">
        <f t="shared" si="3"/>
        <v>0.83365384615384619</v>
      </c>
      <c r="H13" s="1">
        <f t="shared" si="3"/>
        <v>0.99733645163385953</v>
      </c>
      <c r="I13" s="1">
        <f>I12/I10</f>
        <v>0.98574686431014824</v>
      </c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">
      <c r="A15" s="1"/>
      <c r="B15" s="5" t="s">
        <v>7</v>
      </c>
      <c r="I15" s="1"/>
    </row>
    <row r="16" spans="1:9" x14ac:dyDescent="0.2">
      <c r="B16" s="5" t="s">
        <v>0</v>
      </c>
      <c r="C16" s="5" t="s">
        <v>1</v>
      </c>
      <c r="D16" s="5" t="s">
        <v>2</v>
      </c>
      <c r="E16" s="5" t="s">
        <v>3</v>
      </c>
      <c r="F16" s="5" t="s">
        <v>4</v>
      </c>
      <c r="G16" s="5" t="s">
        <v>5</v>
      </c>
      <c r="H16" s="5" t="s">
        <v>6</v>
      </c>
      <c r="I16" s="1" t="s">
        <v>8</v>
      </c>
    </row>
    <row r="17" spans="1:9" x14ac:dyDescent="0.2">
      <c r="A17" s="1"/>
      <c r="B17" s="1">
        <v>8638</v>
      </c>
      <c r="C17" s="1">
        <v>3667</v>
      </c>
      <c r="D17" s="1">
        <v>144</v>
      </c>
      <c r="E17" s="1">
        <v>473</v>
      </c>
      <c r="F17" s="1">
        <v>27</v>
      </c>
      <c r="G17" s="1">
        <v>2080</v>
      </c>
      <c r="H17" s="1">
        <v>107751</v>
      </c>
      <c r="I17" s="1">
        <f>SUM(B17:H17)</f>
        <v>122780</v>
      </c>
    </row>
    <row r="18" spans="1:9" x14ac:dyDescent="0.2">
      <c r="A18" s="1" t="s">
        <v>20</v>
      </c>
      <c r="B18" s="1">
        <v>540</v>
      </c>
      <c r="C18" s="1">
        <v>106</v>
      </c>
      <c r="D18" s="1">
        <v>4</v>
      </c>
      <c r="E18" s="1">
        <v>27</v>
      </c>
      <c r="F18" s="1">
        <v>0</v>
      </c>
      <c r="G18" s="1">
        <v>268</v>
      </c>
      <c r="H18" s="1">
        <v>123</v>
      </c>
      <c r="I18" s="1">
        <f>SUM(B18:H18)</f>
        <v>1068</v>
      </c>
    </row>
    <row r="19" spans="1:9" x14ac:dyDescent="0.2">
      <c r="A19" s="1" t="s">
        <v>21</v>
      </c>
      <c r="B19" s="1">
        <f>B17-B18</f>
        <v>8098</v>
      </c>
      <c r="C19" s="1">
        <f t="shared" ref="C19:H19" si="4">C17-C18</f>
        <v>3561</v>
      </c>
      <c r="D19" s="1">
        <f t="shared" si="4"/>
        <v>140</v>
      </c>
      <c r="E19" s="1">
        <f t="shared" si="4"/>
        <v>446</v>
      </c>
      <c r="F19" s="1">
        <f t="shared" si="4"/>
        <v>27</v>
      </c>
      <c r="G19" s="1">
        <f t="shared" si="4"/>
        <v>1812</v>
      </c>
      <c r="H19" s="1">
        <f t="shared" si="4"/>
        <v>107628</v>
      </c>
      <c r="I19" s="1">
        <f t="shared" ref="I19" si="5">SUM(B19:H19)</f>
        <v>121712</v>
      </c>
    </row>
    <row r="20" spans="1:9" x14ac:dyDescent="0.2">
      <c r="A20" s="1" t="s">
        <v>22</v>
      </c>
      <c r="B20" s="1">
        <f>B19/B17</f>
        <v>0.93748552905765226</v>
      </c>
      <c r="C20" s="1">
        <f t="shared" ref="C20:H20" si="6">C19/C17</f>
        <v>0.97109353695118628</v>
      </c>
      <c r="D20" s="1">
        <f t="shared" si="6"/>
        <v>0.97222222222222221</v>
      </c>
      <c r="E20" s="1">
        <f t="shared" si="6"/>
        <v>0.94291754756871038</v>
      </c>
      <c r="F20" s="1">
        <f t="shared" si="6"/>
        <v>1</v>
      </c>
      <c r="G20" s="1">
        <f t="shared" si="6"/>
        <v>0.87115384615384617</v>
      </c>
      <c r="H20" s="1">
        <f t="shared" si="6"/>
        <v>0.99885847927165405</v>
      </c>
      <c r="I20" s="1">
        <f>I19/I17</f>
        <v>0.99130151490470764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48FB-EF5F-064E-8805-AC401E7E1D9E}">
  <dimension ref="A1:P40"/>
  <sheetViews>
    <sheetView tabSelected="1" workbookViewId="0">
      <selection activeCell="C33" sqref="C33"/>
    </sheetView>
  </sheetViews>
  <sheetFormatPr baseColWidth="10" defaultRowHeight="16" x14ac:dyDescent="0.2"/>
  <cols>
    <col min="1" max="1" width="35.6640625" customWidth="1"/>
    <col min="4" max="5" width="15" customWidth="1"/>
  </cols>
  <sheetData>
    <row r="1" spans="1:16" x14ac:dyDescent="0.2">
      <c r="A1" s="9" t="s">
        <v>26</v>
      </c>
      <c r="B1" s="5" t="s">
        <v>7</v>
      </c>
    </row>
    <row r="2" spans="1:16" x14ac:dyDescent="0.2">
      <c r="A2" s="1"/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1" t="s">
        <v>8</v>
      </c>
      <c r="H2" s="1" t="s">
        <v>23</v>
      </c>
    </row>
    <row r="3" spans="1:16" x14ac:dyDescent="0.2">
      <c r="A3" s="1"/>
      <c r="B3" s="7">
        <v>31640</v>
      </c>
      <c r="C3" s="1">
        <v>29978</v>
      </c>
      <c r="D3" s="1">
        <v>1036</v>
      </c>
      <c r="E3" s="1">
        <v>66872</v>
      </c>
      <c r="F3" s="1">
        <v>35023</v>
      </c>
      <c r="G3" s="1">
        <f>SUM(B3:F3)</f>
        <v>164549</v>
      </c>
      <c r="H3" s="6">
        <f>G3-B3</f>
        <v>132909</v>
      </c>
    </row>
    <row r="4" spans="1:16" x14ac:dyDescent="0.2">
      <c r="A4" s="1" t="s">
        <v>14</v>
      </c>
      <c r="B4" s="8">
        <v>532</v>
      </c>
      <c r="C4" s="1">
        <v>362</v>
      </c>
      <c r="D4" s="1">
        <v>9</v>
      </c>
      <c r="E4" s="1">
        <v>495</v>
      </c>
      <c r="F4" s="1">
        <v>268</v>
      </c>
      <c r="G4" s="4">
        <f t="shared" ref="G4:G5" si="0">SUM(B4:F4)</f>
        <v>1666</v>
      </c>
      <c r="H4" s="1"/>
      <c r="J4" s="3"/>
      <c r="K4" s="3"/>
      <c r="L4" s="3"/>
      <c r="M4" s="3"/>
      <c r="N4" s="3"/>
      <c r="O4" s="3"/>
      <c r="P4" s="3"/>
    </row>
    <row r="5" spans="1:16" x14ac:dyDescent="0.2">
      <c r="A5" s="1" t="s">
        <v>15</v>
      </c>
      <c r="B5" s="1">
        <f>B3-B4</f>
        <v>31108</v>
      </c>
      <c r="C5" s="1">
        <f t="shared" ref="C5:F5" si="1">C3-C4</f>
        <v>29616</v>
      </c>
      <c r="D5" s="1">
        <f t="shared" si="1"/>
        <v>1027</v>
      </c>
      <c r="E5" s="1">
        <f t="shared" si="1"/>
        <v>66377</v>
      </c>
      <c r="F5" s="1">
        <f t="shared" si="1"/>
        <v>34755</v>
      </c>
      <c r="G5" s="1">
        <f t="shared" si="0"/>
        <v>162883</v>
      </c>
      <c r="H5" s="1"/>
      <c r="I5" s="3"/>
    </row>
    <row r="6" spans="1:16" x14ac:dyDescent="0.2">
      <c r="A6" s="1" t="s">
        <v>16</v>
      </c>
      <c r="B6" s="2">
        <f>B5/B3</f>
        <v>0.98318584070796455</v>
      </c>
      <c r="C6" s="2">
        <f t="shared" ref="C6:F6" si="2">C5/C3</f>
        <v>0.98792447795049698</v>
      </c>
      <c r="D6" s="2">
        <f t="shared" si="2"/>
        <v>0.99131274131274127</v>
      </c>
      <c r="E6" s="2">
        <f t="shared" si="2"/>
        <v>0.99259779877975829</v>
      </c>
      <c r="F6" s="2">
        <f t="shared" si="2"/>
        <v>0.99234788567512777</v>
      </c>
      <c r="G6" s="2">
        <f>G5/G3</f>
        <v>0.98987535627685375</v>
      </c>
      <c r="H6" s="1"/>
      <c r="I6" s="3"/>
    </row>
    <row r="7" spans="1:16" x14ac:dyDescent="0.2">
      <c r="A7" s="1"/>
      <c r="B7" s="1"/>
      <c r="C7" s="1"/>
      <c r="D7" s="1"/>
      <c r="E7" s="1"/>
      <c r="F7" s="1"/>
      <c r="G7" s="1"/>
      <c r="H7" s="1"/>
      <c r="I7" s="3"/>
    </row>
    <row r="8" spans="1:16" x14ac:dyDescent="0.2">
      <c r="A8" s="1"/>
      <c r="B8" s="5" t="s">
        <v>7</v>
      </c>
      <c r="G8" s="1"/>
      <c r="H8" s="1"/>
      <c r="I8" s="3"/>
    </row>
    <row r="9" spans="1:16" x14ac:dyDescent="0.2">
      <c r="A9" s="1"/>
      <c r="B9" s="5" t="s">
        <v>9</v>
      </c>
      <c r="C9" s="5" t="s">
        <v>10</v>
      </c>
      <c r="D9" s="5" t="s">
        <v>11</v>
      </c>
      <c r="E9" s="5" t="s">
        <v>12</v>
      </c>
      <c r="F9" s="5" t="s">
        <v>13</v>
      </c>
      <c r="G9" s="1" t="s">
        <v>8</v>
      </c>
      <c r="H9" s="1" t="s">
        <v>23</v>
      </c>
      <c r="I9" s="3"/>
    </row>
    <row r="10" spans="1:16" x14ac:dyDescent="0.2">
      <c r="A10" s="1"/>
      <c r="B10" s="7">
        <v>31640</v>
      </c>
      <c r="C10" s="1">
        <v>29978</v>
      </c>
      <c r="D10" s="1">
        <v>1036</v>
      </c>
      <c r="E10" s="1">
        <v>66872</v>
      </c>
      <c r="F10" s="1">
        <v>35023</v>
      </c>
      <c r="G10" s="1">
        <f>SUM(B10:F10)</f>
        <v>164549</v>
      </c>
      <c r="H10" s="6">
        <f>G10-B10</f>
        <v>132909</v>
      </c>
      <c r="I10" s="1"/>
    </row>
    <row r="11" spans="1:16" x14ac:dyDescent="0.2">
      <c r="A11" s="1" t="s">
        <v>17</v>
      </c>
      <c r="B11" s="8">
        <v>782</v>
      </c>
      <c r="C11" s="1">
        <v>102</v>
      </c>
      <c r="D11" s="1">
        <v>3</v>
      </c>
      <c r="E11" s="1">
        <v>159</v>
      </c>
      <c r="F11" s="1">
        <v>317</v>
      </c>
      <c r="G11" s="4">
        <f t="shared" ref="G11:G12" si="3">SUM(B11:F11)</f>
        <v>1363</v>
      </c>
      <c r="H11" s="1"/>
      <c r="I11" s="1"/>
    </row>
    <row r="12" spans="1:16" x14ac:dyDescent="0.2">
      <c r="A12" s="1" t="s">
        <v>18</v>
      </c>
      <c r="B12" s="1">
        <f>B10-B11</f>
        <v>30858</v>
      </c>
      <c r="C12" s="1">
        <f t="shared" ref="C12" si="4">C10-C11</f>
        <v>29876</v>
      </c>
      <c r="D12" s="1">
        <f t="shared" ref="D12" si="5">D10-D11</f>
        <v>1033</v>
      </c>
      <c r="E12" s="1">
        <f t="shared" ref="E12" si="6">E10-E11</f>
        <v>66713</v>
      </c>
      <c r="F12" s="1">
        <f t="shared" ref="F12" si="7">F10-F11</f>
        <v>34706</v>
      </c>
      <c r="G12" s="1">
        <f t="shared" si="3"/>
        <v>163186</v>
      </c>
      <c r="H12" s="1"/>
      <c r="I12" s="1"/>
    </row>
    <row r="13" spans="1:16" x14ac:dyDescent="0.2">
      <c r="A13" s="1" t="s">
        <v>19</v>
      </c>
      <c r="B13" s="2">
        <f>B12/B10</f>
        <v>0.97528445006321107</v>
      </c>
      <c r="C13" s="2">
        <f t="shared" ref="C13" si="8">C12/C10</f>
        <v>0.99659750483688037</v>
      </c>
      <c r="D13" s="2">
        <f t="shared" ref="D13" si="9">D12/D10</f>
        <v>0.99710424710424705</v>
      </c>
      <c r="E13" s="2">
        <f t="shared" ref="E13" si="10">E12/E10</f>
        <v>0.99762232324440725</v>
      </c>
      <c r="F13" s="2">
        <f t="shared" ref="F13" si="11">F12/F10</f>
        <v>0.9909488050709534</v>
      </c>
      <c r="G13" s="2">
        <f>G12/G10</f>
        <v>0.99171675306443674</v>
      </c>
      <c r="H13" s="1"/>
      <c r="I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16" x14ac:dyDescent="0.2">
      <c r="A15" s="1"/>
      <c r="B15" s="5" t="s">
        <v>7</v>
      </c>
      <c r="G15" s="1"/>
      <c r="H15" s="1"/>
      <c r="I15" s="1"/>
    </row>
    <row r="16" spans="1:16" x14ac:dyDescent="0.2">
      <c r="B16" s="5" t="s">
        <v>9</v>
      </c>
      <c r="C16" s="5" t="s">
        <v>10</v>
      </c>
      <c r="D16" s="5" t="s">
        <v>11</v>
      </c>
      <c r="E16" s="5" t="s">
        <v>12</v>
      </c>
      <c r="F16" s="5" t="s">
        <v>13</v>
      </c>
      <c r="G16" s="1" t="s">
        <v>8</v>
      </c>
      <c r="H16" s="1" t="s">
        <v>23</v>
      </c>
      <c r="I16" s="1"/>
    </row>
    <row r="17" spans="1:9" x14ac:dyDescent="0.2">
      <c r="A17" s="1"/>
      <c r="B17" s="7">
        <v>31640</v>
      </c>
      <c r="C17" s="1">
        <v>29978</v>
      </c>
      <c r="D17" s="1">
        <v>1036</v>
      </c>
      <c r="E17" s="1">
        <v>66872</v>
      </c>
      <c r="F17" s="1">
        <v>35023</v>
      </c>
      <c r="G17" s="1">
        <f>SUM(B17:F17)</f>
        <v>164549</v>
      </c>
      <c r="H17" s="6">
        <f>G17-B17</f>
        <v>132909</v>
      </c>
      <c r="I17" s="1"/>
    </row>
    <row r="18" spans="1:9" x14ac:dyDescent="0.2">
      <c r="A18" s="1" t="s">
        <v>20</v>
      </c>
      <c r="B18" s="8">
        <v>882</v>
      </c>
      <c r="C18" s="1">
        <v>11</v>
      </c>
      <c r="D18" s="1">
        <v>1</v>
      </c>
      <c r="E18" s="1">
        <v>71</v>
      </c>
      <c r="F18" s="1">
        <v>101</v>
      </c>
      <c r="G18" s="4">
        <f t="shared" ref="G18:G19" si="12">SUM(B18:F18)</f>
        <v>1066</v>
      </c>
      <c r="H18" s="1"/>
      <c r="I18" s="1"/>
    </row>
    <row r="19" spans="1:9" x14ac:dyDescent="0.2">
      <c r="A19" s="1" t="s">
        <v>21</v>
      </c>
      <c r="B19" s="1">
        <f>B17-B18</f>
        <v>30758</v>
      </c>
      <c r="C19" s="1">
        <f t="shared" ref="C19" si="13">C17-C18</f>
        <v>29967</v>
      </c>
      <c r="D19" s="1">
        <f t="shared" ref="D19" si="14">D17-D18</f>
        <v>1035</v>
      </c>
      <c r="E19" s="1">
        <f t="shared" ref="E19" si="15">E17-E18</f>
        <v>66801</v>
      </c>
      <c r="F19" s="1">
        <f t="shared" ref="F19" si="16">F17-F18</f>
        <v>34922</v>
      </c>
      <c r="G19" s="1">
        <f t="shared" si="12"/>
        <v>163483</v>
      </c>
      <c r="H19" s="1"/>
      <c r="I19" s="1"/>
    </row>
    <row r="20" spans="1:9" x14ac:dyDescent="0.2">
      <c r="A20" s="1" t="s">
        <v>22</v>
      </c>
      <c r="B20" s="2">
        <f>B19/B17</f>
        <v>0.97212389380530972</v>
      </c>
      <c r="C20" s="2">
        <f t="shared" ref="C20" si="17">C19/C17</f>
        <v>0.99963306424711451</v>
      </c>
      <c r="D20" s="2">
        <f t="shared" ref="D20" si="18">D19/D17</f>
        <v>0.99903474903474898</v>
      </c>
      <c r="E20" s="2">
        <f t="shared" ref="E20" si="19">E19/E17</f>
        <v>0.99893827012800573</v>
      </c>
      <c r="F20" s="2">
        <f t="shared" ref="F20" si="20">F19/F17</f>
        <v>0.99711618079547726</v>
      </c>
      <c r="G20" s="2">
        <f>G19/G17</f>
        <v>0.9935216865492954</v>
      </c>
      <c r="H20" s="1"/>
      <c r="I20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"/>
      <c r="E37" s="1"/>
      <c r="F37" s="1"/>
      <c r="G37" s="1"/>
      <c r="H37" s="1"/>
      <c r="I37" s="1"/>
      <c r="J37" s="1"/>
    </row>
    <row r="38" spans="4:10" x14ac:dyDescent="0.2">
      <c r="D38" s="1"/>
      <c r="E38" s="1"/>
      <c r="F38" s="1"/>
      <c r="G38" s="1"/>
      <c r="H38" s="1"/>
      <c r="I38" s="1"/>
      <c r="J38" s="1"/>
    </row>
    <row r="39" spans="4:10" x14ac:dyDescent="0.2">
      <c r="D39" s="1"/>
      <c r="E39" s="1"/>
      <c r="F39" s="1"/>
      <c r="G39" s="1"/>
      <c r="H39" s="1"/>
      <c r="I39" s="1"/>
      <c r="J39" s="1"/>
    </row>
    <row r="40" spans="4:10" x14ac:dyDescent="0.2">
      <c r="D40" s="1"/>
      <c r="E40" s="1"/>
      <c r="F40" s="1"/>
      <c r="G40" s="1"/>
      <c r="H40" s="1"/>
      <c r="I40" s="1"/>
      <c r="J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HGVSc</vt:lpstr>
      <vt:lpstr>HGVSp</vt:lpstr>
      <vt:lpstr>Coding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Yu-An Chen</dc:creator>
  <cp:lastModifiedBy>Yu-An Chen</cp:lastModifiedBy>
  <dcterms:created xsi:type="dcterms:W3CDTF">2024-08-13T05:36:43Z</dcterms:created>
  <dcterms:modified xsi:type="dcterms:W3CDTF">2025-03-20T09:13:26Z</dcterms:modified>
</cp:coreProperties>
</file>