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ly\Cambridge University Dropbox\Sally Gibson\Charlotte FTIR\Opx rich harzburgites\Final_files_for_submission\"/>
    </mc:Choice>
  </mc:AlternateContent>
  <xr:revisionPtr revIDLastSave="0" documentId="13_ncr:1_{BF56D4CA-8344-46CB-A01B-B9C869E3091D}" xr6:coauthVersionLast="47" xr6:coauthVersionMax="47" xr10:uidLastSave="{00000000-0000-0000-0000-000000000000}"/>
  <bookViews>
    <workbookView xWindow="-120" yWindow="-120" windowWidth="29040" windowHeight="17520" xr2:uid="{9C1EEE0C-8EDB-4011-8A55-6418E694049A}"/>
  </bookViews>
  <sheets>
    <sheet name="LA-ICP-MS standards_Oct_2023" sheetId="2" r:id="rId1"/>
    <sheet name="EPMA_calibration standards" sheetId="3" r:id="rId2"/>
    <sheet name="EPMA recovery &amp; precis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<sst xmlns="http://schemas.openxmlformats.org/spreadsheetml/2006/main" count="163" uniqueCount="100">
  <si>
    <t>BIR-1G</t>
  </si>
  <si>
    <t>BHVO-2G</t>
  </si>
  <si>
    <t>Element</t>
  </si>
  <si>
    <t>Accuracy</t>
  </si>
  <si>
    <t>Sc45</t>
  </si>
  <si>
    <t>Ti47</t>
  </si>
  <si>
    <t>V51</t>
  </si>
  <si>
    <t>Co59</t>
  </si>
  <si>
    <t>Sr88</t>
  </si>
  <si>
    <t>Y89</t>
  </si>
  <si>
    <t>Zr90</t>
  </si>
  <si>
    <t>Nb93</t>
  </si>
  <si>
    <t>Ba137</t>
  </si>
  <si>
    <t>La139</t>
  </si>
  <si>
    <t>Ce140</t>
  </si>
  <si>
    <t>Pr141</t>
  </si>
  <si>
    <t>Nd143</t>
  </si>
  <si>
    <t>Sm147</t>
  </si>
  <si>
    <t>Eu153</t>
  </si>
  <si>
    <t>Gd157</t>
  </si>
  <si>
    <t>Tb159</t>
  </si>
  <si>
    <t>Dy163</t>
  </si>
  <si>
    <t>Ho165</t>
  </si>
  <si>
    <t>Er166</t>
  </si>
  <si>
    <t>Tm169</t>
  </si>
  <si>
    <t>Yb172</t>
  </si>
  <si>
    <t>Lu175</t>
  </si>
  <si>
    <t>Hf178</t>
  </si>
  <si>
    <t>Ta181</t>
  </si>
  <si>
    <t>Pb208</t>
  </si>
  <si>
    <t>Th232</t>
  </si>
  <si>
    <t>U238</t>
  </si>
  <si>
    <t>Standard</t>
  </si>
  <si>
    <t>Lit.</t>
  </si>
  <si>
    <t>Avg.</t>
  </si>
  <si>
    <t>Stdev.</t>
  </si>
  <si>
    <t>In-house Clinopyroxene (BD3575)</t>
  </si>
  <si>
    <t>\% rsd</t>
  </si>
  <si>
    <t>Mineral</t>
  </si>
  <si>
    <t>Olivine</t>
  </si>
  <si>
    <t>Clinopyroxene</t>
  </si>
  <si>
    <t>Orthopyroxene</t>
  </si>
  <si>
    <t>Garnet</t>
  </si>
  <si>
    <t>Phlogopite</t>
  </si>
  <si>
    <t>Hv (kV)</t>
  </si>
  <si>
    <t>I (nA)</t>
  </si>
  <si>
    <r>
      <t>Beam size (</t>
    </r>
    <r>
      <rPr>
        <b/>
        <sz val="12"/>
        <color rgb="FF000000"/>
        <rFont val="Calibri"/>
        <family val="2"/>
      </rPr>
      <t>µ</t>
    </r>
    <r>
      <rPr>
        <b/>
        <sz val="12"/>
        <color rgb="FF000000"/>
        <rFont val="Aptos Narrow"/>
        <family val="2"/>
        <scheme val="minor"/>
      </rPr>
      <t>m)</t>
    </r>
  </si>
  <si>
    <t>Calibration Standard</t>
  </si>
  <si>
    <t>st.dev (wt.%)</t>
  </si>
  <si>
    <t>det.lim (ppm)</t>
  </si>
  <si>
    <t>Si</t>
  </si>
  <si>
    <t>Diopside</t>
  </si>
  <si>
    <t>Cr</t>
  </si>
  <si>
    <t>Fe</t>
  </si>
  <si>
    <t>Fayalite</t>
  </si>
  <si>
    <t>Mn</t>
  </si>
  <si>
    <t>Mn-Metal</t>
  </si>
  <si>
    <t>Mg</t>
  </si>
  <si>
    <t>St. Johns Olivine</t>
  </si>
  <si>
    <t>Ni</t>
  </si>
  <si>
    <t>NiO</t>
  </si>
  <si>
    <t>Ca</t>
  </si>
  <si>
    <t>Na</t>
  </si>
  <si>
    <t>Jadeite</t>
  </si>
  <si>
    <t>Al</t>
  </si>
  <si>
    <t>Corundum</t>
  </si>
  <si>
    <t>Ti</t>
  </si>
  <si>
    <t>Rutile</t>
  </si>
  <si>
    <t>K</t>
  </si>
  <si>
    <t>K-Feldspar</t>
  </si>
  <si>
    <t>F</t>
  </si>
  <si>
    <t>LiF</t>
  </si>
  <si>
    <t>Cl</t>
  </si>
  <si>
    <t>Halite</t>
  </si>
  <si>
    <t>Na2O</t>
  </si>
  <si>
    <t>SiO2</t>
  </si>
  <si>
    <t>MgO</t>
  </si>
  <si>
    <t>Al2O3</t>
  </si>
  <si>
    <t>CaO</t>
  </si>
  <si>
    <t>TiO2</t>
  </si>
  <si>
    <t>FeO</t>
  </si>
  <si>
    <t>Cr2O3</t>
  </si>
  <si>
    <t>MnO</t>
  </si>
  <si>
    <t>K2O</t>
  </si>
  <si>
    <t>Augite1</t>
  </si>
  <si>
    <t>Ref.</t>
  </si>
  <si>
    <t>avg.</t>
  </si>
  <si>
    <t>st.dev</t>
  </si>
  <si>
    <t>Augite2</t>
  </si>
  <si>
    <t>Diopside1</t>
  </si>
  <si>
    <t>Rhyolite</t>
  </si>
  <si>
    <t>Basalt</t>
  </si>
  <si>
    <t>Hornblende</t>
  </si>
  <si>
    <t>% rsd</t>
  </si>
  <si>
    <t>% rep</t>
  </si>
  <si>
    <t>SanCarlos Olivine1</t>
  </si>
  <si>
    <t>SanCarlos Olivine2</t>
  </si>
  <si>
    <t>SanCarlos Olivine3</t>
  </si>
  <si>
    <t>EPMA standard recovery and precision using in-house standards at the University of Cambridge</t>
  </si>
  <si>
    <t>n=6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</si>
</sst>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i/>
      <sz val="11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1" xfId="0" applyFont="1" applyBorder="1"/>
    <xf numFmtId="0" fontId="0" fillId="0" borderId="6" xfId="0" applyBorder="1"/>
    <xf numFmtId="2" fontId="0" fillId="0" borderId="7" xfId="0" applyNumberFormat="1" applyBorder="1"/>
    <xf numFmtId="0" fontId="0" fillId="0" borderId="7" xfId="0" applyBorder="1"/>
    <xf numFmtId="0" fontId="0" fillId="0" borderId="9" xfId="0" applyBorder="1"/>
    <xf numFmtId="2" fontId="0" fillId="0" borderId="10" xfId="0" applyNumberFormat="1" applyBorder="1"/>
    <xf numFmtId="2" fontId="0" fillId="0" borderId="11" xfId="0" applyNumberFormat="1" applyBorder="1"/>
    <xf numFmtId="2" fontId="0" fillId="0" borderId="9" xfId="0" applyNumberFormat="1" applyBorder="1"/>
    <xf numFmtId="2" fontId="0" fillId="0" borderId="6" xfId="0" applyNumberFormat="1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8" xfId="0" applyBorder="1"/>
    <xf numFmtId="0" fontId="0" fillId="0" borderId="11" xfId="0" applyBorder="1"/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justify" vertical="center"/>
    </xf>
    <xf numFmtId="0" fontId="3" fillId="0" borderId="11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5" fillId="0" borderId="7" xfId="0" applyFont="1" applyBorder="1" applyAlignment="1">
      <alignment horizontal="justify" vertical="center"/>
    </xf>
    <xf numFmtId="0" fontId="0" fillId="0" borderId="10" xfId="0" applyBorder="1"/>
    <xf numFmtId="0" fontId="5" fillId="0" borderId="9" xfId="0" applyFont="1" applyBorder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6" xfId="0" applyNumberForma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/>
    <xf numFmtId="164" fontId="0" fillId="0" borderId="4" xfId="0" applyNumberFormat="1" applyBorder="1"/>
    <xf numFmtId="0" fontId="1" fillId="0" borderId="12" xfId="0" applyFont="1" applyBorder="1"/>
    <xf numFmtId="0" fontId="0" fillId="0" borderId="13" xfId="0" applyBorder="1"/>
    <xf numFmtId="0" fontId="0" fillId="0" borderId="1" xfId="0" applyBorder="1"/>
    <xf numFmtId="2" fontId="0" fillId="0" borderId="8" xfId="0" applyNumberFormat="1" applyBorder="1"/>
    <xf numFmtId="0" fontId="0" fillId="2" borderId="2" xfId="0" applyFill="1" applyBorder="1"/>
    <xf numFmtId="0" fontId="0" fillId="2" borderId="9" xfId="0" applyFill="1" applyBorder="1"/>
    <xf numFmtId="2" fontId="0" fillId="2" borderId="2" xfId="0" applyNumberFormat="1" applyFill="1" applyBorder="1"/>
    <xf numFmtId="0" fontId="1" fillId="0" borderId="6" xfId="0" applyFont="1" applyBorder="1" applyAlignment="1">
      <alignment horizontal="center"/>
    </xf>
    <xf numFmtId="2" fontId="6" fillId="0" borderId="6" xfId="0" applyNumberFormat="1" applyFont="1" applyBorder="1"/>
    <xf numFmtId="0" fontId="2" fillId="0" borderId="1" xfId="0" applyFont="1" applyBorder="1" applyAlignment="1">
      <alignment vertical="center"/>
    </xf>
    <xf numFmtId="0" fontId="5" fillId="0" borderId="5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0" fillId="0" borderId="12" xfId="0" applyBorder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0" fillId="0" borderId="0" xfId="0" applyNumberFormat="1" applyFill="1" applyBorder="1"/>
    <xf numFmtId="1" fontId="0" fillId="0" borderId="0" xfId="0" applyNumberFormat="1" applyFill="1" applyBorder="1"/>
    <xf numFmtId="17" fontId="0" fillId="0" borderId="0" xfId="0" applyNumberFormat="1"/>
    <xf numFmtId="0" fontId="0" fillId="0" borderId="2" xfId="0" applyBorder="1" applyAlignment="1">
      <alignment wrapText="1"/>
    </xf>
    <xf numFmtId="0" fontId="0" fillId="0" borderId="0" xfId="0" applyBorder="1"/>
    <xf numFmtId="2" fontId="7" fillId="0" borderId="6" xfId="0" applyNumberFormat="1" applyFont="1" applyBorder="1"/>
    <xf numFmtId="2" fontId="7" fillId="0" borderId="0" xfId="0" applyNumberFormat="1" applyFont="1" applyBorder="1"/>
    <xf numFmtId="1" fontId="0" fillId="2" borderId="5" xfId="0" applyNumberFormat="1" applyFont="1" applyFill="1" applyBorder="1"/>
    <xf numFmtId="2" fontId="0" fillId="0" borderId="5" xfId="0" applyNumberFormat="1" applyFont="1" applyBorder="1"/>
    <xf numFmtId="2" fontId="0" fillId="0" borderId="7" xfId="0" applyNumberFormat="1" applyFont="1" applyBorder="1"/>
    <xf numFmtId="0" fontId="0" fillId="0" borderId="0" xfId="0" applyFont="1"/>
    <xf numFmtId="2" fontId="0" fillId="0" borderId="6" xfId="0" applyNumberFormat="1" applyFont="1" applyBorder="1"/>
    <xf numFmtId="1" fontId="0" fillId="0" borderId="6" xfId="0" applyNumberFormat="1" applyFont="1" applyBorder="1"/>
    <xf numFmtId="0" fontId="0" fillId="2" borderId="6" xfId="0" applyFont="1" applyFill="1" applyBorder="1"/>
    <xf numFmtId="2" fontId="0" fillId="2" borderId="5" xfId="0" applyNumberFormat="1" applyFont="1" applyFill="1" applyBorder="1"/>
    <xf numFmtId="2" fontId="7" fillId="0" borderId="9" xfId="0" applyNumberFormat="1" applyFont="1" applyBorder="1"/>
    <xf numFmtId="2" fontId="7" fillId="0" borderId="10" xfId="0" applyNumberFormat="1" applyFont="1" applyBorder="1"/>
    <xf numFmtId="2" fontId="0" fillId="2" borderId="8" xfId="0" applyNumberFormat="1" applyFont="1" applyFill="1" applyBorder="1"/>
    <xf numFmtId="2" fontId="0" fillId="0" borderId="8" xfId="0" applyNumberFormat="1" applyFont="1" applyBorder="1"/>
    <xf numFmtId="2" fontId="0" fillId="0" borderId="11" xfId="0" applyNumberFormat="1" applyFont="1" applyBorder="1"/>
    <xf numFmtId="1" fontId="0" fillId="0" borderId="7" xfId="0" applyNumberFormat="1" applyFont="1" applyBorder="1"/>
    <xf numFmtId="2" fontId="6" fillId="0" borderId="7" xfId="0" applyNumberFormat="1" applyFont="1" applyBorder="1"/>
    <xf numFmtId="2" fontId="7" fillId="0" borderId="7" xfId="0" applyNumberFormat="1" applyFont="1" applyBorder="1"/>
    <xf numFmtId="2" fontId="7" fillId="0" borderId="11" xfId="0" applyNumberFormat="1" applyFont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DD6C-B7A6-4692-BFC5-7A0C497883E0}">
  <dimension ref="A1:O67"/>
  <sheetViews>
    <sheetView tabSelected="1" workbookViewId="0">
      <selection activeCell="G39" sqref="G39"/>
    </sheetView>
  </sheetViews>
  <sheetFormatPr defaultRowHeight="15" x14ac:dyDescent="0.25"/>
  <cols>
    <col min="8" max="8" width="17.7109375" customWidth="1"/>
    <col min="14" max="14" width="16.85546875" customWidth="1"/>
    <col min="15" max="15" width="15.85546875" customWidth="1"/>
  </cols>
  <sheetData>
    <row r="1" spans="1:15" ht="15.75" thickBot="1" x14ac:dyDescent="0.3">
      <c r="A1" s="65">
        <v>45200</v>
      </c>
    </row>
    <row r="2" spans="1:15" ht="15.75" thickBot="1" x14ac:dyDescent="0.3">
      <c r="A2" s="3" t="s">
        <v>32</v>
      </c>
      <c r="B2" s="38" t="s">
        <v>0</v>
      </c>
      <c r="C2" s="39"/>
      <c r="D2" s="39"/>
      <c r="E2" s="39"/>
      <c r="F2" s="42"/>
      <c r="H2" s="38" t="s">
        <v>1</v>
      </c>
      <c r="I2" s="39"/>
      <c r="J2" s="39"/>
      <c r="K2" s="39"/>
      <c r="L2" s="40"/>
      <c r="M2" s="51"/>
      <c r="N2" s="44" t="s">
        <v>36</v>
      </c>
      <c r="O2" s="42"/>
    </row>
    <row r="3" spans="1:15" x14ac:dyDescent="0.25">
      <c r="A3" s="12"/>
      <c r="B3" s="37" t="s">
        <v>99</v>
      </c>
      <c r="C3" s="67"/>
      <c r="D3" s="50"/>
      <c r="E3" s="46"/>
      <c r="F3" s="43"/>
      <c r="G3" s="2"/>
      <c r="H3" s="13" t="s">
        <v>99</v>
      </c>
      <c r="I3" s="5"/>
      <c r="J3" s="48"/>
      <c r="K3" s="46"/>
      <c r="L3" s="36"/>
      <c r="M3" s="4"/>
      <c r="N3" s="66" t="s">
        <v>99</v>
      </c>
      <c r="O3" s="36"/>
    </row>
    <row r="4" spans="1:15" ht="15.75" thickBot="1" x14ac:dyDescent="0.3">
      <c r="A4" s="12"/>
      <c r="B4" s="10" t="s">
        <v>34</v>
      </c>
      <c r="C4" s="8" t="s">
        <v>35</v>
      </c>
      <c r="D4" s="49" t="s">
        <v>33</v>
      </c>
      <c r="E4" s="47" t="s">
        <v>37</v>
      </c>
      <c r="F4" s="9" t="s">
        <v>3</v>
      </c>
      <c r="H4" s="10" t="s">
        <v>34</v>
      </c>
      <c r="I4" s="9" t="s">
        <v>35</v>
      </c>
      <c r="J4" s="49" t="s">
        <v>33</v>
      </c>
      <c r="K4" s="47" t="s">
        <v>37</v>
      </c>
      <c r="L4" s="9" t="s">
        <v>3</v>
      </c>
      <c r="M4" s="11"/>
      <c r="N4" s="10" t="s">
        <v>34</v>
      </c>
      <c r="O4" s="9" t="s">
        <v>35</v>
      </c>
    </row>
    <row r="5" spans="1:15" x14ac:dyDescent="0.25">
      <c r="A5" s="12" t="s">
        <v>4</v>
      </c>
      <c r="B5" s="68">
        <v>40.305</v>
      </c>
      <c r="C5" s="69">
        <v>1.3862431244193794</v>
      </c>
      <c r="D5" s="70">
        <v>43</v>
      </c>
      <c r="E5" s="71">
        <v>5.2998452526075393E-2</v>
      </c>
      <c r="F5" s="72">
        <f>B5/D5*100</f>
        <v>93.732558139534888</v>
      </c>
      <c r="G5" s="73"/>
      <c r="H5" s="68">
        <v>30.423333333333332</v>
      </c>
      <c r="I5" s="69">
        <v>0.89280830342614337</v>
      </c>
      <c r="J5" s="70">
        <v>33</v>
      </c>
      <c r="K5" s="71">
        <v>5.4060974684780397E-2</v>
      </c>
      <c r="L5" s="72">
        <f>H5/J5*100</f>
        <v>92.191919191919197</v>
      </c>
      <c r="M5" s="74"/>
      <c r="N5" s="75">
        <v>4830.232857142857</v>
      </c>
      <c r="O5" s="83">
        <v>22048.716347101057</v>
      </c>
    </row>
    <row r="6" spans="1:15" x14ac:dyDescent="0.25">
      <c r="A6" s="12" t="s">
        <v>5</v>
      </c>
      <c r="B6" s="68">
        <v>6061.4666666666672</v>
      </c>
      <c r="C6" s="69">
        <v>149.71765182057428</v>
      </c>
      <c r="D6" s="70">
        <v>5400</v>
      </c>
      <c r="E6" s="71">
        <v>0.21439643408711948</v>
      </c>
      <c r="F6" s="72">
        <f>B6/D6*100</f>
        <v>112.24938271604938</v>
      </c>
      <c r="G6" s="73"/>
      <c r="H6" s="68">
        <v>16241.35</v>
      </c>
      <c r="I6" s="69">
        <v>649.85279136124393</v>
      </c>
      <c r="J6" s="70">
        <v>16300</v>
      </c>
      <c r="K6" s="71">
        <v>0.20867251280074711</v>
      </c>
      <c r="L6" s="72">
        <f>H6/J6*100</f>
        <v>99.640184049079764</v>
      </c>
      <c r="M6" s="74"/>
      <c r="N6" s="52">
        <v>2373.0149999999999</v>
      </c>
      <c r="O6" s="84">
        <v>51.247475937844996</v>
      </c>
    </row>
    <row r="7" spans="1:15" x14ac:dyDescent="0.25">
      <c r="A7" s="12" t="s">
        <v>6</v>
      </c>
      <c r="B7" s="68">
        <v>338.79333333333335</v>
      </c>
      <c r="C7" s="69">
        <v>9.6710985242973653</v>
      </c>
      <c r="D7" s="70">
        <v>326</v>
      </c>
      <c r="E7" s="71">
        <v>9.3140882719124282E-2</v>
      </c>
      <c r="F7" s="72">
        <f>B7/D7*100</f>
        <v>103.92433537832311</v>
      </c>
      <c r="G7" s="73"/>
      <c r="H7" s="68">
        <v>315.495</v>
      </c>
      <c r="I7" s="69">
        <v>12.26974286609137</v>
      </c>
      <c r="J7" s="70">
        <v>308</v>
      </c>
      <c r="K7" s="71">
        <v>8.8678478071240713E-2</v>
      </c>
      <c r="L7" s="72">
        <f>H7/J7*100</f>
        <v>102.43344155844156</v>
      </c>
      <c r="M7" s="74"/>
      <c r="N7" s="75">
        <v>433.46476190476193</v>
      </c>
      <c r="O7" s="83">
        <v>538.81538268333657</v>
      </c>
    </row>
    <row r="8" spans="1:15" x14ac:dyDescent="0.25">
      <c r="A8" s="12" t="s">
        <v>7</v>
      </c>
      <c r="B8" s="68">
        <v>46.436666666666667</v>
      </c>
      <c r="C8" s="69">
        <v>1.8185452061102776</v>
      </c>
      <c r="D8" s="76">
        <v>52.5</v>
      </c>
      <c r="E8" s="71">
        <v>9.9867446592078579E-2</v>
      </c>
      <c r="F8" s="72">
        <f t="shared" ref="F8:F32" si="0">B8/D8*100</f>
        <v>88.450793650793656</v>
      </c>
      <c r="G8" s="73"/>
      <c r="H8" s="68">
        <v>58.636666666666663</v>
      </c>
      <c r="I8" s="69">
        <v>1.5236753810003836</v>
      </c>
      <c r="J8" s="76">
        <v>43</v>
      </c>
      <c r="K8" s="71">
        <v>8.1562510353401466E-2</v>
      </c>
      <c r="L8" s="72">
        <f t="shared" ref="L8:L32" si="1">H8/J8*100</f>
        <v>136.36434108527132</v>
      </c>
      <c r="M8" s="74"/>
      <c r="N8" s="68">
        <v>40.510000000000005</v>
      </c>
      <c r="O8" s="85">
        <v>0.74637792035938588</v>
      </c>
    </row>
    <row r="9" spans="1:15" x14ac:dyDescent="0.25">
      <c r="A9" s="12" t="s">
        <v>8</v>
      </c>
      <c r="B9" s="68">
        <v>108.68666666666667</v>
      </c>
      <c r="C9" s="69">
        <v>4.075716705889489</v>
      </c>
      <c r="D9" s="70">
        <v>109</v>
      </c>
      <c r="E9" s="71">
        <v>5.5098774125948678E-2</v>
      </c>
      <c r="F9" s="72">
        <f t="shared" si="0"/>
        <v>99.712538226299699</v>
      </c>
      <c r="G9" s="73"/>
      <c r="H9" s="68">
        <v>376.3966666666667</v>
      </c>
      <c r="I9" s="69">
        <v>9.7351747116662786</v>
      </c>
      <c r="J9" s="70">
        <v>396</v>
      </c>
      <c r="K9" s="71">
        <v>4.0350288160237752E-2</v>
      </c>
      <c r="L9" s="72">
        <f t="shared" si="1"/>
        <v>95.049663299663308</v>
      </c>
      <c r="M9" s="74"/>
      <c r="N9" s="68">
        <v>83.484999999999999</v>
      </c>
      <c r="O9" s="85">
        <v>2.6952383939087849</v>
      </c>
    </row>
    <row r="10" spans="1:15" x14ac:dyDescent="0.25">
      <c r="A10" s="12" t="s">
        <v>9</v>
      </c>
      <c r="B10" s="68">
        <v>12.481666666666667</v>
      </c>
      <c r="C10" s="69">
        <v>0.69355365089275289</v>
      </c>
      <c r="D10" s="77">
        <v>14.3</v>
      </c>
      <c r="E10" s="71">
        <v>7.1115580450486007E-2</v>
      </c>
      <c r="F10" s="72">
        <f t="shared" si="0"/>
        <v>87.284382284382289</v>
      </c>
      <c r="G10" s="73"/>
      <c r="H10" s="68">
        <v>21.47666666666667</v>
      </c>
      <c r="I10" s="69">
        <v>0.43546144107907686</v>
      </c>
      <c r="J10" s="70">
        <v>26</v>
      </c>
      <c r="K10" s="71">
        <v>8.7814197170839783E-2</v>
      </c>
      <c r="L10" s="72">
        <f t="shared" si="1"/>
        <v>82.602564102564116</v>
      </c>
      <c r="M10" s="74"/>
      <c r="N10" s="68">
        <v>4.251666666666666</v>
      </c>
      <c r="O10" s="85">
        <v>0.12205190152827078</v>
      </c>
    </row>
    <row r="11" spans="1:15" x14ac:dyDescent="0.25">
      <c r="A11" s="12" t="s">
        <v>10</v>
      </c>
      <c r="B11" s="68">
        <v>12.506666666666666</v>
      </c>
      <c r="C11" s="69">
        <v>0.86687177060201193</v>
      </c>
      <c r="D11" s="77">
        <v>14</v>
      </c>
      <c r="E11" s="71">
        <v>6.2420686745920738E-2</v>
      </c>
      <c r="F11" s="72">
        <f t="shared" si="0"/>
        <v>89.333333333333329</v>
      </c>
      <c r="G11" s="73"/>
      <c r="H11" s="68">
        <v>148.96333333333334</v>
      </c>
      <c r="I11" s="69">
        <v>2.4632877758529692</v>
      </c>
      <c r="J11" s="70">
        <v>170</v>
      </c>
      <c r="K11" s="71">
        <v>8.5291358178123597E-2</v>
      </c>
      <c r="L11" s="72">
        <f t="shared" si="1"/>
        <v>87.625490196078431</v>
      </c>
      <c r="M11" s="74"/>
      <c r="N11" s="68">
        <v>14.705</v>
      </c>
      <c r="O11" s="85">
        <v>0.2459878045757552</v>
      </c>
    </row>
    <row r="12" spans="1:15" x14ac:dyDescent="0.25">
      <c r="A12" s="12" t="s">
        <v>11</v>
      </c>
      <c r="B12" s="68">
        <v>0.52283333333333337</v>
      </c>
      <c r="C12" s="69">
        <v>2.6671457902909396E-2</v>
      </c>
      <c r="D12" s="77">
        <v>0.52</v>
      </c>
      <c r="E12" s="71">
        <v>9.4606410698312313E-2</v>
      </c>
      <c r="F12" s="72">
        <f t="shared" si="0"/>
        <v>100.5448717948718</v>
      </c>
      <c r="G12" s="73"/>
      <c r="H12" s="68">
        <v>18.180000000000003</v>
      </c>
      <c r="I12" s="69">
        <v>0.46004347620632607</v>
      </c>
      <c r="J12" s="70">
        <v>18.3</v>
      </c>
      <c r="K12" s="71">
        <v>5.1794913321982793E-2</v>
      </c>
      <c r="L12" s="72">
        <f t="shared" si="1"/>
        <v>99.34426229508199</v>
      </c>
      <c r="M12" s="74"/>
      <c r="N12" s="68">
        <v>0.13516666666666668</v>
      </c>
      <c r="O12" s="85">
        <v>8.0601902376225987E-3</v>
      </c>
    </row>
    <row r="13" spans="1:15" x14ac:dyDescent="0.25">
      <c r="A13" s="12" t="s">
        <v>12</v>
      </c>
      <c r="B13" s="68">
        <v>6.5766666666666671</v>
      </c>
      <c r="C13" s="69">
        <v>0.22923059714328417</v>
      </c>
      <c r="D13" s="77">
        <v>6.5</v>
      </c>
      <c r="E13" s="71">
        <v>9.078726447342246E-2</v>
      </c>
      <c r="F13" s="72">
        <f t="shared" si="0"/>
        <v>101.1794871794872</v>
      </c>
      <c r="G13" s="73"/>
      <c r="H13" s="68">
        <v>128.62833333333333</v>
      </c>
      <c r="I13" s="69">
        <v>2.5848513819302363</v>
      </c>
      <c r="J13" s="70">
        <v>131</v>
      </c>
      <c r="K13" s="71">
        <v>4.2828337184010995E-2</v>
      </c>
      <c r="L13" s="72">
        <f t="shared" si="1"/>
        <v>98.189567430025448</v>
      </c>
      <c r="M13" s="74"/>
      <c r="N13" s="68">
        <v>0.14283333333333334</v>
      </c>
      <c r="O13" s="85">
        <v>2.9020107971312981E-2</v>
      </c>
    </row>
    <row r="14" spans="1:15" x14ac:dyDescent="0.25">
      <c r="A14" s="12" t="s">
        <v>13</v>
      </c>
      <c r="B14" s="68">
        <v>0.55783333333333329</v>
      </c>
      <c r="C14" s="69">
        <v>5.9576561386728809E-2</v>
      </c>
      <c r="D14" s="77">
        <v>0.60899999999999999</v>
      </c>
      <c r="E14" s="71">
        <v>4.6958034950228156E-2</v>
      </c>
      <c r="F14" s="72">
        <f t="shared" si="0"/>
        <v>91.598248494800217</v>
      </c>
      <c r="G14" s="73"/>
      <c r="H14" s="68">
        <v>14.216666666666667</v>
      </c>
      <c r="I14" s="69">
        <v>0.40761092559776485</v>
      </c>
      <c r="J14" s="70">
        <v>15.2</v>
      </c>
      <c r="K14" s="71">
        <v>6.3154771058411205E-2</v>
      </c>
      <c r="L14" s="72">
        <f t="shared" si="1"/>
        <v>93.530701754385973</v>
      </c>
      <c r="M14" s="74"/>
      <c r="N14" s="68">
        <v>1.0676666666666668</v>
      </c>
      <c r="O14" s="85">
        <v>5.3582335397653835E-2</v>
      </c>
    </row>
    <row r="15" spans="1:15" x14ac:dyDescent="0.25">
      <c r="A15" s="12" t="s">
        <v>14</v>
      </c>
      <c r="B15" s="68">
        <v>1.875</v>
      </c>
      <c r="C15" s="69">
        <v>5.683308895353123E-2</v>
      </c>
      <c r="D15" s="77">
        <v>1.89</v>
      </c>
      <c r="E15" s="71">
        <v>9.9305064547964214E-2</v>
      </c>
      <c r="F15" s="72">
        <f t="shared" si="0"/>
        <v>99.206349206349216</v>
      </c>
      <c r="G15" s="73"/>
      <c r="H15" s="68">
        <v>35.883333333333333</v>
      </c>
      <c r="I15" s="69">
        <v>1.1143727682722104</v>
      </c>
      <c r="J15" s="70">
        <v>37.6</v>
      </c>
      <c r="K15" s="71">
        <v>4.4921572110370941E-2</v>
      </c>
      <c r="L15" s="72">
        <f t="shared" si="1"/>
        <v>95.434397163120565</v>
      </c>
      <c r="M15" s="74"/>
      <c r="N15" s="68">
        <v>4.3183333333333325</v>
      </c>
      <c r="O15" s="85">
        <v>9.1524131608372486E-2</v>
      </c>
    </row>
    <row r="16" spans="1:15" x14ac:dyDescent="0.25">
      <c r="A16" s="12" t="s">
        <v>15</v>
      </c>
      <c r="B16" s="68">
        <v>0.35749999999999998</v>
      </c>
      <c r="C16" s="69">
        <v>2.6741353742845562E-2</v>
      </c>
      <c r="D16" s="77">
        <v>0.37</v>
      </c>
      <c r="E16" s="71">
        <v>9.8059170342114269E-2</v>
      </c>
      <c r="F16" s="72">
        <f t="shared" si="0"/>
        <v>96.621621621621628</v>
      </c>
      <c r="G16" s="73"/>
      <c r="H16" s="68">
        <v>4.8833333333333337</v>
      </c>
      <c r="I16" s="69">
        <v>0.18875027593798804</v>
      </c>
      <c r="J16" s="77">
        <v>5.35</v>
      </c>
      <c r="K16" s="71">
        <v>4.8172833178300026E-2</v>
      </c>
      <c r="L16" s="72">
        <f t="shared" si="1"/>
        <v>91.277258566978205</v>
      </c>
      <c r="M16" s="74"/>
      <c r="N16" s="68">
        <v>0.80266666666666664</v>
      </c>
      <c r="O16" s="85">
        <v>2.8479232199388131E-2</v>
      </c>
    </row>
    <row r="17" spans="1:15" x14ac:dyDescent="0.25">
      <c r="A17" s="12" t="s">
        <v>16</v>
      </c>
      <c r="B17" s="68">
        <v>2.1933333333333334</v>
      </c>
      <c r="C17" s="69">
        <v>0.29439202887759497</v>
      </c>
      <c r="D17" s="77">
        <v>2.37</v>
      </c>
      <c r="E17" s="71">
        <v>5.9879100451027269E-2</v>
      </c>
      <c r="F17" s="72">
        <f t="shared" si="0"/>
        <v>92.545710267229254</v>
      </c>
      <c r="G17" s="73"/>
      <c r="H17" s="68">
        <v>22.446666666666669</v>
      </c>
      <c r="I17" s="69">
        <v>0.70536987933045947</v>
      </c>
      <c r="J17" s="77">
        <v>24.5</v>
      </c>
      <c r="K17" s="71">
        <v>7.3708427578376381E-2</v>
      </c>
      <c r="L17" s="72">
        <f t="shared" si="1"/>
        <v>91.619047619047635</v>
      </c>
      <c r="M17" s="74"/>
      <c r="N17" s="68">
        <v>4.4066666666666663</v>
      </c>
      <c r="O17" s="85">
        <v>0.31916557876228857</v>
      </c>
    </row>
    <row r="18" spans="1:15" x14ac:dyDescent="0.25">
      <c r="A18" s="12" t="s">
        <v>17</v>
      </c>
      <c r="B18" s="68">
        <v>1.0233333333333332</v>
      </c>
      <c r="C18" s="69">
        <v>2.6583202716502538E-2</v>
      </c>
      <c r="D18" s="77">
        <v>1.0900000000000001</v>
      </c>
      <c r="E18" s="71">
        <v>6.8081520308750601E-2</v>
      </c>
      <c r="F18" s="72">
        <f t="shared" si="0"/>
        <v>93.883792048929649</v>
      </c>
      <c r="G18" s="73"/>
      <c r="H18" s="68">
        <v>5.5783333333333331</v>
      </c>
      <c r="I18" s="69">
        <v>0.25856656138539391</v>
      </c>
      <c r="J18" s="77">
        <v>6.1</v>
      </c>
      <c r="K18" s="71">
        <v>6.1612060424445281E-2</v>
      </c>
      <c r="L18" s="72">
        <f t="shared" si="1"/>
        <v>91.448087431693992</v>
      </c>
      <c r="M18" s="74"/>
      <c r="N18" s="68">
        <v>1.345</v>
      </c>
      <c r="O18" s="85">
        <v>7.0356236397351404E-2</v>
      </c>
    </row>
    <row r="19" spans="1:15" x14ac:dyDescent="0.25">
      <c r="A19" s="12" t="s">
        <v>18</v>
      </c>
      <c r="B19" s="68">
        <v>0.51200000000000001</v>
      </c>
      <c r="C19" s="69">
        <v>5.296413881108613E-2</v>
      </c>
      <c r="D19" s="77">
        <v>0.51700000000000002</v>
      </c>
      <c r="E19" s="71">
        <v>8.6571046730122003E-2</v>
      </c>
      <c r="F19" s="72">
        <f t="shared" si="0"/>
        <v>99.032882011605423</v>
      </c>
      <c r="G19" s="73"/>
      <c r="H19" s="68">
        <v>2.06</v>
      </c>
      <c r="I19" s="69">
        <v>8.5556998544829746E-2</v>
      </c>
      <c r="J19" s="77">
        <v>2.0699999999999998</v>
      </c>
      <c r="K19" s="71">
        <v>5.8294127433636239E-2</v>
      </c>
      <c r="L19" s="72">
        <f t="shared" si="1"/>
        <v>99.516908212560395</v>
      </c>
      <c r="M19" s="74"/>
      <c r="N19" s="68">
        <v>0.47116666666666668</v>
      </c>
      <c r="O19" s="85">
        <v>2.4169540059063317E-2</v>
      </c>
    </row>
    <row r="20" spans="1:15" x14ac:dyDescent="0.25">
      <c r="A20" s="12" t="s">
        <v>19</v>
      </c>
      <c r="B20" s="68">
        <v>1.4800000000000002</v>
      </c>
      <c r="C20" s="69">
        <v>0.1613691420315545</v>
      </c>
      <c r="D20" s="77">
        <v>1.85</v>
      </c>
      <c r="E20" s="71">
        <v>0.10507223872777492</v>
      </c>
      <c r="F20" s="72">
        <f t="shared" si="0"/>
        <v>80</v>
      </c>
      <c r="G20" s="73"/>
      <c r="H20" s="68">
        <v>5.1533333333333333</v>
      </c>
      <c r="I20" s="69">
        <v>0.11343133018115682</v>
      </c>
      <c r="J20" s="77">
        <v>6.16</v>
      </c>
      <c r="K20" s="71">
        <v>9.3008444835505008E-2</v>
      </c>
      <c r="L20" s="72">
        <f t="shared" si="1"/>
        <v>83.658008658008654</v>
      </c>
      <c r="M20" s="74"/>
      <c r="N20" s="68">
        <v>1.3099999999999998</v>
      </c>
      <c r="O20" s="85">
        <v>0.12033287165193057</v>
      </c>
    </row>
    <row r="21" spans="1:15" x14ac:dyDescent="0.25">
      <c r="A21" s="12" t="s">
        <v>20</v>
      </c>
      <c r="B21" s="68">
        <v>0.30583333333333335</v>
      </c>
      <c r="C21" s="69">
        <v>2.3455631875237699E-2</v>
      </c>
      <c r="D21" s="77">
        <v>0.35</v>
      </c>
      <c r="E21" s="71">
        <v>9.7707542375185807E-2</v>
      </c>
      <c r="F21" s="72">
        <f t="shared" si="0"/>
        <v>87.380952380952394</v>
      </c>
      <c r="G21" s="73"/>
      <c r="H21" s="68">
        <v>0.76849999999999996</v>
      </c>
      <c r="I21" s="69">
        <v>7.0859720575232321E-2</v>
      </c>
      <c r="J21" s="77">
        <v>0.92</v>
      </c>
      <c r="K21" s="71">
        <v>9.4393045433959682E-2</v>
      </c>
      <c r="L21" s="72">
        <f t="shared" si="1"/>
        <v>83.532608695652172</v>
      </c>
      <c r="M21" s="74"/>
      <c r="N21" s="68">
        <v>0.20266666666666666</v>
      </c>
      <c r="O21" s="85">
        <v>1.4528133626404552E-2</v>
      </c>
    </row>
    <row r="22" spans="1:15" x14ac:dyDescent="0.25">
      <c r="A22" s="12" t="s">
        <v>21</v>
      </c>
      <c r="B22" s="68">
        <v>2.1933333333333334</v>
      </c>
      <c r="C22" s="69">
        <v>0.25874053927954138</v>
      </c>
      <c r="D22" s="77">
        <v>2.5499999999999998</v>
      </c>
      <c r="E22" s="71">
        <v>5.3331856142787529E-2</v>
      </c>
      <c r="F22" s="72">
        <f t="shared" si="0"/>
        <v>86.013071895424844</v>
      </c>
      <c r="G22" s="73"/>
      <c r="H22" s="68">
        <v>4.5583333333333336</v>
      </c>
      <c r="I22" s="69">
        <v>0.21442170288165022</v>
      </c>
      <c r="J22" s="77">
        <v>5.28</v>
      </c>
      <c r="K22" s="71">
        <v>8.2412316324988646E-2</v>
      </c>
      <c r="L22" s="72">
        <f t="shared" si="1"/>
        <v>86.332070707070713</v>
      </c>
      <c r="M22" s="74"/>
      <c r="N22" s="68">
        <v>1.1483333333333334</v>
      </c>
      <c r="O22" s="85">
        <v>7.6309020873463335E-2</v>
      </c>
    </row>
    <row r="23" spans="1:15" x14ac:dyDescent="0.25">
      <c r="A23" s="12" t="s">
        <v>22</v>
      </c>
      <c r="B23" s="68">
        <v>0.4948333333333334</v>
      </c>
      <c r="C23" s="69">
        <v>4.5919131815253957E-2</v>
      </c>
      <c r="D23" s="77">
        <v>0.56000000000000005</v>
      </c>
      <c r="E23" s="71">
        <v>5.8489020891693277E-2</v>
      </c>
      <c r="F23" s="72">
        <f t="shared" si="0"/>
        <v>88.363095238095241</v>
      </c>
      <c r="G23" s="73"/>
      <c r="H23" s="68">
        <v>0.87000000000000011</v>
      </c>
      <c r="I23" s="69">
        <v>4.0084909878905832E-2</v>
      </c>
      <c r="J23" s="77">
        <v>0.98</v>
      </c>
      <c r="K23" s="71">
        <v>0.10922615120611623</v>
      </c>
      <c r="L23" s="72">
        <f t="shared" si="1"/>
        <v>88.775510204081641</v>
      </c>
      <c r="M23" s="74"/>
      <c r="N23" s="68">
        <v>0.17566666666666667</v>
      </c>
      <c r="O23" s="85">
        <v>1.230717947649528E-2</v>
      </c>
    </row>
    <row r="24" spans="1:15" x14ac:dyDescent="0.25">
      <c r="A24" s="12" t="s">
        <v>23</v>
      </c>
      <c r="B24" s="68">
        <v>1.361</v>
      </c>
      <c r="C24" s="69">
        <v>9.1537970263710827E-2</v>
      </c>
      <c r="D24" s="77">
        <v>1.7</v>
      </c>
      <c r="E24" s="71">
        <v>8.2985150390667242E-2</v>
      </c>
      <c r="F24" s="72">
        <f t="shared" si="0"/>
        <v>80.058823529411768</v>
      </c>
      <c r="G24" s="73"/>
      <c r="H24" s="68">
        <v>2.2000000000000002</v>
      </c>
      <c r="I24" s="69">
        <v>0.11260550608207397</v>
      </c>
      <c r="J24" s="77">
        <v>2.56</v>
      </c>
      <c r="K24" s="71">
        <v>7.7780359561803292E-2</v>
      </c>
      <c r="L24" s="72">
        <f t="shared" si="1"/>
        <v>85.9375</v>
      </c>
      <c r="M24" s="74"/>
      <c r="N24" s="68">
        <v>0.38200000000000006</v>
      </c>
      <c r="O24" s="85">
        <v>3.2372828112477298E-2</v>
      </c>
    </row>
    <row r="25" spans="1:15" x14ac:dyDescent="0.25">
      <c r="A25" s="12" t="s">
        <v>24</v>
      </c>
      <c r="B25" s="68">
        <v>0.20150000000000001</v>
      </c>
      <c r="C25" s="69">
        <v>1.2895735729302147E-2</v>
      </c>
      <c r="D25" s="77">
        <v>0.24</v>
      </c>
      <c r="E25" s="71">
        <v>6.1106005100438537E-2</v>
      </c>
      <c r="F25" s="72">
        <f t="shared" si="0"/>
        <v>83.958333333333343</v>
      </c>
      <c r="G25" s="73"/>
      <c r="H25" s="68">
        <v>0.28566666666666668</v>
      </c>
      <c r="I25" s="69">
        <v>1.100302988574812E-2</v>
      </c>
      <c r="J25" s="77">
        <v>0.34</v>
      </c>
      <c r="K25" s="71">
        <v>0.11908599970576085</v>
      </c>
      <c r="L25" s="72">
        <f t="shared" si="1"/>
        <v>84.019607843137251</v>
      </c>
      <c r="M25" s="74"/>
      <c r="N25" s="68">
        <v>4.5066666666666665E-2</v>
      </c>
      <c r="O25" s="85">
        <v>8.5729030477818303E-3</v>
      </c>
    </row>
    <row r="26" spans="1:15" x14ac:dyDescent="0.25">
      <c r="A26" s="12" t="s">
        <v>25</v>
      </c>
      <c r="B26" s="68">
        <v>1.3233333333333335</v>
      </c>
      <c r="C26" s="69">
        <v>3.35837262177184E-2</v>
      </c>
      <c r="D26" s="77">
        <v>1.64</v>
      </c>
      <c r="E26" s="71">
        <v>5.8847787241590482E-2</v>
      </c>
      <c r="F26" s="72">
        <f t="shared" si="0"/>
        <v>80.691056910569117</v>
      </c>
      <c r="G26" s="73"/>
      <c r="H26" s="68">
        <v>1.623</v>
      </c>
      <c r="I26" s="69">
        <v>8.6660256173173147E-2</v>
      </c>
      <c r="J26" s="77">
        <v>2.0099999999999998</v>
      </c>
      <c r="K26" s="71">
        <v>4.9732664174855903E-2</v>
      </c>
      <c r="L26" s="72">
        <f t="shared" si="1"/>
        <v>80.746268656716424</v>
      </c>
      <c r="M26" s="74"/>
      <c r="N26" s="68">
        <v>0.20499999999999999</v>
      </c>
      <c r="O26" s="85">
        <v>2.6007691170113489E-2</v>
      </c>
    </row>
    <row r="27" spans="1:15" x14ac:dyDescent="0.25">
      <c r="A27" s="12" t="s">
        <v>26</v>
      </c>
      <c r="B27" s="68">
        <v>0.2131666666666667</v>
      </c>
      <c r="C27" s="69">
        <v>2.6693944381950139E-2</v>
      </c>
      <c r="D27" s="77">
        <v>0.248</v>
      </c>
      <c r="E27" s="71">
        <v>0.12484909782975109</v>
      </c>
      <c r="F27" s="72">
        <f t="shared" si="0"/>
        <v>85.95430107526883</v>
      </c>
      <c r="G27" s="73"/>
      <c r="H27" s="68">
        <v>0.24133333333333332</v>
      </c>
      <c r="I27" s="69">
        <v>1.6681326885672698E-2</v>
      </c>
      <c r="J27" s="77">
        <v>0.27900000000000003</v>
      </c>
      <c r="K27" s="71">
        <v>0.16819117428488434</v>
      </c>
      <c r="L27" s="72">
        <f t="shared" si="1"/>
        <v>86.499402628434879</v>
      </c>
      <c r="M27" s="74"/>
      <c r="N27" s="68">
        <v>2.8966666666666668E-2</v>
      </c>
      <c r="O27" s="85">
        <v>5.1047690120774973E-3</v>
      </c>
    </row>
    <row r="28" spans="1:15" x14ac:dyDescent="0.25">
      <c r="A28" s="12" t="s">
        <v>27</v>
      </c>
      <c r="B28" s="68">
        <v>0.46266666666666673</v>
      </c>
      <c r="C28" s="69">
        <v>7.7649640479957538E-2</v>
      </c>
      <c r="D28" s="77">
        <v>0.56999999999999995</v>
      </c>
      <c r="E28" s="71">
        <v>0.13345561311508528</v>
      </c>
      <c r="F28" s="72">
        <f t="shared" si="0"/>
        <v>81.169590643274873</v>
      </c>
      <c r="G28" s="73"/>
      <c r="H28" s="68">
        <v>3.8450000000000002</v>
      </c>
      <c r="I28" s="69">
        <v>0.14679918255903188</v>
      </c>
      <c r="J28" s="77">
        <v>4.32</v>
      </c>
      <c r="K28" s="71">
        <v>4.8995369797214555E-2</v>
      </c>
      <c r="L28" s="72">
        <f t="shared" si="1"/>
        <v>89.004629629629633</v>
      </c>
      <c r="M28" s="74"/>
      <c r="N28" s="68">
        <v>0.85150000000000003</v>
      </c>
      <c r="O28" s="85">
        <v>0.13414730709186876</v>
      </c>
    </row>
    <row r="29" spans="1:15" x14ac:dyDescent="0.25">
      <c r="A29" s="12" t="s">
        <v>28</v>
      </c>
      <c r="B29" s="68">
        <v>2.9733333333333334E-2</v>
      </c>
      <c r="C29" s="69">
        <v>7.8767167440924688E-3</v>
      </c>
      <c r="D29" s="77">
        <v>3.5999999999999997E-2</v>
      </c>
      <c r="E29" s="71">
        <v>0.17429847567082854</v>
      </c>
      <c r="F29" s="72">
        <f t="shared" si="0"/>
        <v>82.592592592592595</v>
      </c>
      <c r="G29" s="73"/>
      <c r="H29" s="68">
        <v>1.0633333333333332</v>
      </c>
      <c r="I29" s="69">
        <v>8.1163210056445348E-2</v>
      </c>
      <c r="J29" s="77">
        <v>1.1499999999999999</v>
      </c>
      <c r="K29" s="71">
        <v>4.5748058335596926E-2</v>
      </c>
      <c r="L29" s="72">
        <f t="shared" si="1"/>
        <v>92.463768115942031</v>
      </c>
      <c r="M29" s="74"/>
      <c r="N29" s="68">
        <v>8.3666666666666663E-3</v>
      </c>
      <c r="O29" s="85">
        <v>1.5422926656982669E-3</v>
      </c>
    </row>
    <row r="30" spans="1:15" x14ac:dyDescent="0.25">
      <c r="A30" s="12" t="s">
        <v>29</v>
      </c>
      <c r="B30" s="68">
        <v>3.5533333333333332</v>
      </c>
      <c r="C30" s="69">
        <v>0.33488306416817581</v>
      </c>
      <c r="D30" s="77">
        <v>3.7</v>
      </c>
      <c r="E30" s="71">
        <v>0.14819900169867778</v>
      </c>
      <c r="F30" s="72">
        <f t="shared" si="0"/>
        <v>96.036036036036037</v>
      </c>
      <c r="G30" s="73"/>
      <c r="H30" s="68">
        <v>1.7866666666666664</v>
      </c>
      <c r="I30" s="69">
        <v>0.1494880151271889</v>
      </c>
      <c r="J30" s="77">
        <v>1.7</v>
      </c>
      <c r="K30" s="71">
        <v>6.0444925635256656E-2</v>
      </c>
      <c r="L30" s="72">
        <f t="shared" si="1"/>
        <v>105.09803921568626</v>
      </c>
      <c r="M30" s="74"/>
      <c r="N30" s="68">
        <v>0.1825</v>
      </c>
      <c r="O30" s="85">
        <v>4.7289533725762216E-2</v>
      </c>
    </row>
    <row r="31" spans="1:15" x14ac:dyDescent="0.25">
      <c r="A31" s="12" t="s">
        <v>30</v>
      </c>
      <c r="B31" s="68">
        <v>2.5383333333333331E-2</v>
      </c>
      <c r="C31" s="69">
        <v>3.1307613557514519E-3</v>
      </c>
      <c r="D31" s="77">
        <v>0.03</v>
      </c>
      <c r="E31" s="71">
        <v>0.17203020947191736</v>
      </c>
      <c r="F31" s="72">
        <f t="shared" si="0"/>
        <v>84.6111111111111</v>
      </c>
      <c r="G31" s="73"/>
      <c r="H31" s="68">
        <v>1.1433333333333333</v>
      </c>
      <c r="I31" s="69">
        <v>5.5554177760692908E-2</v>
      </c>
      <c r="J31" s="77">
        <v>1.22</v>
      </c>
      <c r="K31" s="71">
        <v>5.6741855532957332E-2</v>
      </c>
      <c r="L31" s="72">
        <f t="shared" si="1"/>
        <v>93.715846994535525</v>
      </c>
      <c r="M31" s="74"/>
      <c r="N31" s="68">
        <v>1.1883333333333334E-2</v>
      </c>
      <c r="O31" s="85">
        <v>1.8712740757747559E-3</v>
      </c>
    </row>
    <row r="32" spans="1:15" ht="15.75" thickBot="1" x14ac:dyDescent="0.3">
      <c r="A32" s="14" t="s">
        <v>31</v>
      </c>
      <c r="B32" s="78">
        <v>1.8299999999999997E-2</v>
      </c>
      <c r="C32" s="79">
        <v>1.4324803663575989E-3</v>
      </c>
      <c r="D32" s="80">
        <v>2.3E-2</v>
      </c>
      <c r="E32" s="81">
        <v>0.16743037122812615</v>
      </c>
      <c r="F32" s="82">
        <f t="shared" si="0"/>
        <v>79.56521739130433</v>
      </c>
      <c r="G32" s="73"/>
      <c r="H32" s="78">
        <v>0.4286666666666667</v>
      </c>
      <c r="I32" s="79">
        <v>2.2357698152239796E-2</v>
      </c>
      <c r="J32" s="80">
        <v>0.40300000000000002</v>
      </c>
      <c r="K32" s="81">
        <v>9.270106746118667E-2</v>
      </c>
      <c r="L32" s="82">
        <f t="shared" si="1"/>
        <v>106.36889991728702</v>
      </c>
      <c r="M32" s="74"/>
      <c r="N32" s="78">
        <v>2.8783333333333334E-3</v>
      </c>
      <c r="O32" s="86">
        <v>1.0723136978826049E-3</v>
      </c>
    </row>
    <row r="34" spans="1:13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</row>
    <row r="35" spans="1:13" x14ac:dyDescent="0.25">
      <c r="A35" s="60"/>
      <c r="B35" s="61"/>
      <c r="C35" s="61"/>
      <c r="D35" s="61"/>
      <c r="E35" s="61"/>
      <c r="F35" s="61"/>
      <c r="G35" s="60"/>
      <c r="H35" s="61"/>
      <c r="I35" s="61"/>
      <c r="J35" s="61"/>
      <c r="K35" s="61"/>
      <c r="L35" s="62"/>
      <c r="M35" s="41"/>
    </row>
    <row r="36" spans="1:13" x14ac:dyDescent="0.2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3" x14ac:dyDescent="0.25">
      <c r="A37" s="60"/>
      <c r="B37" s="63"/>
      <c r="C37" s="60"/>
      <c r="D37" s="63"/>
      <c r="E37" s="63"/>
      <c r="F37" s="63"/>
      <c r="G37" s="60"/>
      <c r="H37" s="63"/>
      <c r="I37" s="60"/>
      <c r="J37" s="63"/>
      <c r="K37" s="63"/>
      <c r="L37" s="63"/>
      <c r="M37" s="1"/>
    </row>
    <row r="38" spans="1:13" x14ac:dyDescent="0.25">
      <c r="A38" s="60"/>
      <c r="B38" s="64"/>
      <c r="C38" s="60"/>
      <c r="D38" s="64"/>
      <c r="E38" s="63"/>
      <c r="F38" s="63"/>
      <c r="G38" s="60"/>
      <c r="H38" s="64"/>
      <c r="I38" s="60"/>
      <c r="J38" s="64"/>
      <c r="K38" s="63"/>
      <c r="L38" s="63"/>
      <c r="M38" s="1"/>
    </row>
    <row r="39" spans="1:13" x14ac:dyDescent="0.25">
      <c r="A39" s="60"/>
      <c r="B39" s="64"/>
      <c r="C39" s="60"/>
      <c r="D39" s="64"/>
      <c r="E39" s="63"/>
      <c r="F39" s="63"/>
      <c r="G39" s="60"/>
      <c r="H39" s="64"/>
      <c r="I39" s="60"/>
      <c r="J39" s="64"/>
      <c r="K39" s="63"/>
      <c r="L39" s="63"/>
      <c r="M39" s="1"/>
    </row>
    <row r="40" spans="1:13" x14ac:dyDescent="0.25">
      <c r="A40" s="60"/>
      <c r="B40" s="64"/>
      <c r="C40" s="60"/>
      <c r="D40" s="64"/>
      <c r="E40" s="63"/>
      <c r="F40" s="63"/>
      <c r="G40" s="60"/>
      <c r="H40" s="64"/>
      <c r="I40" s="60"/>
      <c r="J40" s="64"/>
      <c r="K40" s="63"/>
      <c r="L40" s="63"/>
      <c r="M40" s="1"/>
    </row>
    <row r="41" spans="1:13" x14ac:dyDescent="0.25">
      <c r="A41" s="60"/>
      <c r="B41" s="64"/>
      <c r="C41" s="60"/>
      <c r="D41" s="64"/>
      <c r="E41" s="63"/>
      <c r="F41" s="63"/>
      <c r="G41" s="60"/>
      <c r="H41" s="64"/>
      <c r="I41" s="60"/>
      <c r="J41" s="64"/>
      <c r="K41" s="63"/>
      <c r="L41" s="63"/>
      <c r="M41" s="1"/>
    </row>
    <row r="42" spans="1:13" x14ac:dyDescent="0.25">
      <c r="A42" s="60"/>
      <c r="B42" s="64"/>
      <c r="C42" s="60"/>
      <c r="D42" s="64"/>
      <c r="E42" s="63"/>
      <c r="F42" s="63"/>
      <c r="G42" s="60"/>
      <c r="H42" s="64"/>
      <c r="I42" s="60"/>
      <c r="J42" s="64"/>
      <c r="K42" s="63"/>
      <c r="L42" s="63"/>
      <c r="M42" s="1"/>
    </row>
    <row r="43" spans="1:13" x14ac:dyDescent="0.25">
      <c r="A43" s="60"/>
      <c r="B43" s="64"/>
      <c r="C43" s="60"/>
      <c r="D43" s="64"/>
      <c r="E43" s="63"/>
      <c r="F43" s="63"/>
      <c r="G43" s="60"/>
      <c r="H43" s="64"/>
      <c r="I43" s="60"/>
      <c r="J43" s="64"/>
      <c r="K43" s="63"/>
      <c r="L43" s="63"/>
      <c r="M43" s="1"/>
    </row>
    <row r="44" spans="1:13" x14ac:dyDescent="0.25">
      <c r="A44" s="60"/>
      <c r="B44" s="63"/>
      <c r="C44" s="60"/>
      <c r="D44" s="63"/>
      <c r="E44" s="63"/>
      <c r="F44" s="63"/>
      <c r="G44" s="60"/>
      <c r="H44" s="64"/>
      <c r="I44" s="60"/>
      <c r="J44" s="64"/>
      <c r="K44" s="63"/>
      <c r="L44" s="63"/>
      <c r="M44" s="1"/>
    </row>
    <row r="45" spans="1:13" x14ac:dyDescent="0.25">
      <c r="A45" s="60"/>
      <c r="B45" s="63"/>
      <c r="C45" s="60"/>
      <c r="D45" s="63"/>
      <c r="E45" s="63"/>
      <c r="F45" s="63"/>
      <c r="G45" s="60"/>
      <c r="H45" s="64"/>
      <c r="I45" s="60"/>
      <c r="J45" s="64"/>
      <c r="K45" s="63"/>
      <c r="L45" s="63"/>
      <c r="M45" s="1"/>
    </row>
    <row r="46" spans="1:13" x14ac:dyDescent="0.25">
      <c r="A46" s="60"/>
      <c r="B46" s="63"/>
      <c r="C46" s="60"/>
      <c r="D46" s="63"/>
      <c r="E46" s="63"/>
      <c r="F46" s="63"/>
      <c r="G46" s="60"/>
      <c r="H46" s="64"/>
      <c r="I46" s="60"/>
      <c r="J46" s="64"/>
      <c r="K46" s="63"/>
      <c r="L46" s="63"/>
      <c r="M46" s="1"/>
    </row>
    <row r="47" spans="1:13" x14ac:dyDescent="0.25">
      <c r="A47" s="60"/>
      <c r="B47" s="63"/>
      <c r="C47" s="60"/>
      <c r="D47" s="63"/>
      <c r="E47" s="63"/>
      <c r="F47" s="63"/>
      <c r="G47" s="60"/>
      <c r="H47" s="64"/>
      <c r="I47" s="60"/>
      <c r="J47" s="64"/>
      <c r="K47" s="63"/>
      <c r="L47" s="63"/>
      <c r="M47" s="1"/>
    </row>
    <row r="48" spans="1:13" x14ac:dyDescent="0.25">
      <c r="A48" s="60"/>
      <c r="B48" s="63"/>
      <c r="C48" s="60"/>
      <c r="D48" s="63"/>
      <c r="E48" s="63"/>
      <c r="F48" s="63"/>
      <c r="G48" s="60"/>
      <c r="H48" s="64"/>
      <c r="I48" s="60"/>
      <c r="J48" s="64"/>
      <c r="K48" s="63"/>
      <c r="L48" s="63"/>
      <c r="M48" s="1"/>
    </row>
    <row r="49" spans="1:13" x14ac:dyDescent="0.25">
      <c r="A49" s="60"/>
      <c r="B49" s="63"/>
      <c r="C49" s="60"/>
      <c r="D49" s="63"/>
      <c r="E49" s="63"/>
      <c r="F49" s="63"/>
      <c r="G49" s="60"/>
      <c r="H49" s="64"/>
      <c r="I49" s="60"/>
      <c r="J49" s="64"/>
      <c r="K49" s="63"/>
      <c r="L49" s="63"/>
      <c r="M49" s="1"/>
    </row>
    <row r="50" spans="1:13" x14ac:dyDescent="0.25">
      <c r="A50" s="60"/>
      <c r="B50" s="63"/>
      <c r="C50" s="60"/>
      <c r="D50" s="63"/>
      <c r="E50" s="63"/>
      <c r="F50" s="63"/>
      <c r="G50" s="60"/>
      <c r="H50" s="63"/>
      <c r="I50" s="60"/>
      <c r="J50" s="63"/>
      <c r="K50" s="63"/>
      <c r="L50" s="63"/>
      <c r="M50" s="1"/>
    </row>
    <row r="51" spans="1:13" x14ac:dyDescent="0.25">
      <c r="A51" s="60"/>
      <c r="B51" s="63"/>
      <c r="C51" s="60"/>
      <c r="D51" s="63"/>
      <c r="E51" s="63"/>
      <c r="F51" s="63"/>
      <c r="G51" s="60"/>
      <c r="H51" s="63"/>
      <c r="I51" s="60"/>
      <c r="J51" s="63"/>
      <c r="K51" s="63"/>
      <c r="L51" s="63"/>
      <c r="M51" s="1"/>
    </row>
    <row r="52" spans="1:13" x14ac:dyDescent="0.25">
      <c r="A52" s="60"/>
      <c r="B52" s="63"/>
      <c r="C52" s="60"/>
      <c r="D52" s="63"/>
      <c r="E52" s="63"/>
      <c r="F52" s="63"/>
      <c r="G52" s="60"/>
      <c r="H52" s="63"/>
      <c r="I52" s="60"/>
      <c r="J52" s="63"/>
      <c r="K52" s="63"/>
      <c r="L52" s="63"/>
      <c r="M52" s="1"/>
    </row>
    <row r="53" spans="1:13" x14ac:dyDescent="0.25">
      <c r="A53" s="60"/>
      <c r="B53" s="63"/>
      <c r="C53" s="60"/>
      <c r="D53" s="63"/>
      <c r="E53" s="63"/>
      <c r="F53" s="63"/>
      <c r="G53" s="60"/>
      <c r="H53" s="63"/>
      <c r="I53" s="60"/>
      <c r="J53" s="63"/>
      <c r="K53" s="63"/>
      <c r="L53" s="63"/>
      <c r="M53" s="1"/>
    </row>
    <row r="54" spans="1:13" x14ac:dyDescent="0.25">
      <c r="A54" s="60"/>
      <c r="B54" s="63"/>
      <c r="C54" s="60"/>
      <c r="D54" s="63"/>
      <c r="E54" s="63"/>
      <c r="F54" s="63"/>
      <c r="G54" s="60"/>
      <c r="H54" s="63"/>
      <c r="I54" s="60"/>
      <c r="J54" s="63"/>
      <c r="K54" s="63"/>
      <c r="L54" s="63"/>
      <c r="M54" s="1"/>
    </row>
    <row r="55" spans="1:13" x14ac:dyDescent="0.25">
      <c r="A55" s="60"/>
      <c r="B55" s="63"/>
      <c r="C55" s="60"/>
      <c r="D55" s="63"/>
      <c r="E55" s="63"/>
      <c r="F55" s="63"/>
      <c r="G55" s="60"/>
      <c r="H55" s="63"/>
      <c r="I55" s="60"/>
      <c r="J55" s="63"/>
      <c r="K55" s="63"/>
      <c r="L55" s="63"/>
      <c r="M55" s="1"/>
    </row>
    <row r="56" spans="1:13" x14ac:dyDescent="0.25">
      <c r="A56" s="60"/>
      <c r="B56" s="63"/>
      <c r="C56" s="60"/>
      <c r="D56" s="63"/>
      <c r="E56" s="63"/>
      <c r="F56" s="63"/>
      <c r="G56" s="60"/>
      <c r="H56" s="63"/>
      <c r="I56" s="60"/>
      <c r="J56" s="63"/>
      <c r="K56" s="63"/>
      <c r="L56" s="63"/>
      <c r="M56" s="1"/>
    </row>
    <row r="57" spans="1:13" x14ac:dyDescent="0.25">
      <c r="A57" s="60"/>
      <c r="B57" s="63"/>
      <c r="C57" s="60"/>
      <c r="D57" s="63"/>
      <c r="E57" s="63"/>
      <c r="F57" s="63"/>
      <c r="G57" s="60"/>
      <c r="H57" s="63"/>
      <c r="I57" s="60"/>
      <c r="J57" s="63"/>
      <c r="K57" s="63"/>
      <c r="L57" s="63"/>
      <c r="M57" s="1"/>
    </row>
    <row r="58" spans="1:13" x14ac:dyDescent="0.25">
      <c r="A58" s="60"/>
      <c r="B58" s="63"/>
      <c r="C58" s="60"/>
      <c r="D58" s="63"/>
      <c r="E58" s="63"/>
      <c r="F58" s="63"/>
      <c r="G58" s="60"/>
      <c r="H58" s="63"/>
      <c r="I58" s="60"/>
      <c r="J58" s="63"/>
      <c r="K58" s="63"/>
      <c r="L58" s="63"/>
      <c r="M58" s="1"/>
    </row>
    <row r="59" spans="1:13" x14ac:dyDescent="0.25">
      <c r="A59" s="60"/>
      <c r="B59" s="63"/>
      <c r="C59" s="60"/>
      <c r="D59" s="63"/>
      <c r="E59" s="63"/>
      <c r="F59" s="63"/>
      <c r="G59" s="60"/>
      <c r="H59" s="63"/>
      <c r="I59" s="60"/>
      <c r="J59" s="63"/>
      <c r="K59" s="63"/>
      <c r="L59" s="63"/>
      <c r="M59" s="1"/>
    </row>
    <row r="60" spans="1:13" x14ac:dyDescent="0.25">
      <c r="A60" s="60"/>
      <c r="B60" s="63"/>
      <c r="C60" s="60"/>
      <c r="D60" s="63"/>
      <c r="E60" s="63"/>
      <c r="F60" s="63"/>
      <c r="G60" s="60"/>
      <c r="H60" s="63"/>
      <c r="I60" s="60"/>
      <c r="J60" s="63"/>
      <c r="K60" s="63"/>
      <c r="L60" s="63"/>
      <c r="M60" s="1"/>
    </row>
    <row r="61" spans="1:13" x14ac:dyDescent="0.25">
      <c r="A61" s="60"/>
      <c r="B61" s="63"/>
      <c r="C61" s="60"/>
      <c r="D61" s="63"/>
      <c r="E61" s="63"/>
      <c r="F61" s="63"/>
      <c r="G61" s="60"/>
      <c r="H61" s="63"/>
      <c r="I61" s="60"/>
      <c r="J61" s="63"/>
      <c r="K61" s="63"/>
      <c r="L61" s="63"/>
      <c r="M61" s="1"/>
    </row>
    <row r="62" spans="1:13" x14ac:dyDescent="0.25">
      <c r="A62" s="60"/>
      <c r="B62" s="63"/>
      <c r="C62" s="60"/>
      <c r="D62" s="63"/>
      <c r="E62" s="63"/>
      <c r="F62" s="63"/>
      <c r="G62" s="60"/>
      <c r="H62" s="63"/>
      <c r="I62" s="60"/>
      <c r="J62" s="63"/>
      <c r="K62" s="63"/>
      <c r="L62" s="63"/>
      <c r="M62" s="1"/>
    </row>
    <row r="63" spans="1:13" x14ac:dyDescent="0.25">
      <c r="A63" s="60"/>
      <c r="B63" s="63"/>
      <c r="C63" s="60"/>
      <c r="D63" s="63"/>
      <c r="E63" s="63"/>
      <c r="F63" s="63"/>
      <c r="G63" s="60"/>
      <c r="H63" s="63"/>
      <c r="I63" s="60"/>
      <c r="J63" s="63"/>
      <c r="K63" s="63"/>
      <c r="L63" s="63"/>
      <c r="M63" s="1"/>
    </row>
    <row r="64" spans="1:13" x14ac:dyDescent="0.25">
      <c r="A64" s="60"/>
      <c r="B64" s="63"/>
      <c r="C64" s="60"/>
      <c r="D64" s="63"/>
      <c r="E64" s="63"/>
      <c r="F64" s="63"/>
      <c r="G64" s="60"/>
      <c r="H64" s="63"/>
      <c r="I64" s="60"/>
      <c r="J64" s="63"/>
      <c r="K64" s="63"/>
      <c r="L64" s="63"/>
      <c r="M64" s="1"/>
    </row>
    <row r="65" spans="1:13" x14ac:dyDescent="0.25">
      <c r="A65" s="60"/>
      <c r="B65" s="63"/>
      <c r="C65" s="60"/>
      <c r="D65" s="63"/>
      <c r="E65" s="63"/>
      <c r="F65" s="63"/>
      <c r="G65" s="60"/>
      <c r="H65" s="63"/>
      <c r="I65" s="60"/>
      <c r="J65" s="63"/>
      <c r="K65" s="63"/>
      <c r="L65" s="63"/>
      <c r="M65" s="1"/>
    </row>
    <row r="66" spans="1:13" x14ac:dyDescent="0.25">
      <c r="A66" s="60"/>
      <c r="B66" s="63"/>
      <c r="C66" s="60"/>
      <c r="D66" s="63"/>
      <c r="E66" s="63"/>
      <c r="F66" s="63"/>
      <c r="G66" s="60"/>
      <c r="H66" s="63"/>
      <c r="I66" s="60"/>
      <c r="J66" s="63"/>
      <c r="K66" s="63"/>
      <c r="L66" s="63"/>
      <c r="M66" s="1"/>
    </row>
    <row r="67" spans="1:13" x14ac:dyDescent="0.2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</row>
  </sheetData>
  <mergeCells count="2">
    <mergeCell ref="H35:K35"/>
    <mergeCell ref="B35:F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E9CD-35A7-4C92-ABA7-7E2B031C631D}">
  <dimension ref="A1:L19"/>
  <sheetViews>
    <sheetView workbookViewId="0">
      <selection activeCell="O1" sqref="O1"/>
    </sheetView>
  </sheetViews>
  <sheetFormatPr defaultRowHeight="15" x14ac:dyDescent="0.25"/>
  <cols>
    <col min="2" max="2" width="17.5703125" customWidth="1"/>
  </cols>
  <sheetData>
    <row r="1" spans="1:12" ht="15.75" x14ac:dyDescent="0.25">
      <c r="A1" s="16"/>
      <c r="B1" s="16" t="s">
        <v>38</v>
      </c>
      <c r="C1" s="57" t="s">
        <v>39</v>
      </c>
      <c r="D1" s="58"/>
      <c r="E1" s="59" t="s">
        <v>40</v>
      </c>
      <c r="F1" s="59"/>
      <c r="G1" s="57" t="s">
        <v>41</v>
      </c>
      <c r="H1" s="58"/>
      <c r="I1" s="59" t="s">
        <v>42</v>
      </c>
      <c r="J1" s="59"/>
      <c r="K1" s="57" t="s">
        <v>43</v>
      </c>
      <c r="L1" s="58"/>
    </row>
    <row r="2" spans="1:12" ht="15.75" x14ac:dyDescent="0.25">
      <c r="A2" s="17"/>
      <c r="B2" s="17" t="s">
        <v>44</v>
      </c>
      <c r="C2" s="18">
        <v>15</v>
      </c>
      <c r="D2" s="19"/>
      <c r="E2" s="20">
        <v>15</v>
      </c>
      <c r="F2" s="20"/>
      <c r="G2" s="18">
        <v>15</v>
      </c>
      <c r="H2" s="19"/>
      <c r="I2" s="20">
        <v>15</v>
      </c>
      <c r="J2" s="20"/>
      <c r="K2" s="18">
        <v>20</v>
      </c>
      <c r="L2" s="6"/>
    </row>
    <row r="3" spans="1:12" ht="15.75" x14ac:dyDescent="0.25">
      <c r="A3" s="17"/>
      <c r="B3" s="17" t="s">
        <v>45</v>
      </c>
      <c r="C3" s="18">
        <v>20</v>
      </c>
      <c r="D3" s="19"/>
      <c r="E3" s="20">
        <v>20</v>
      </c>
      <c r="F3" s="20"/>
      <c r="G3" s="18">
        <v>20</v>
      </c>
      <c r="H3" s="19"/>
      <c r="I3" s="20">
        <v>20</v>
      </c>
      <c r="J3" s="20"/>
      <c r="K3" s="18">
        <v>10</v>
      </c>
      <c r="L3" s="6"/>
    </row>
    <row r="4" spans="1:12" ht="16.5" thickBot="1" x14ac:dyDescent="0.3">
      <c r="A4" s="21"/>
      <c r="B4" s="22" t="s">
        <v>46</v>
      </c>
      <c r="C4" s="23">
        <v>5</v>
      </c>
      <c r="D4" s="24"/>
      <c r="E4" s="25">
        <v>5</v>
      </c>
      <c r="F4" s="25"/>
      <c r="G4" s="23">
        <v>5</v>
      </c>
      <c r="H4" s="24"/>
      <c r="I4" s="25">
        <v>5</v>
      </c>
      <c r="J4" s="25"/>
      <c r="K4" s="23">
        <v>5</v>
      </c>
      <c r="L4" s="15"/>
    </row>
    <row r="5" spans="1:12" ht="30" x14ac:dyDescent="0.25">
      <c r="A5" s="16" t="s">
        <v>2</v>
      </c>
      <c r="B5" s="53" t="s">
        <v>47</v>
      </c>
      <c r="C5" s="26" t="s">
        <v>48</v>
      </c>
      <c r="D5" s="27" t="s">
        <v>49</v>
      </c>
      <c r="E5" s="28" t="s">
        <v>48</v>
      </c>
      <c r="F5" s="28" t="s">
        <v>49</v>
      </c>
      <c r="G5" s="26" t="s">
        <v>48</v>
      </c>
      <c r="H5" s="27" t="s">
        <v>49</v>
      </c>
      <c r="I5" s="28" t="s">
        <v>48</v>
      </c>
      <c r="J5" s="28" t="s">
        <v>49</v>
      </c>
      <c r="K5" s="26" t="s">
        <v>48</v>
      </c>
      <c r="L5" s="27" t="s">
        <v>49</v>
      </c>
    </row>
    <row r="6" spans="1:12" ht="15.75" x14ac:dyDescent="0.25">
      <c r="A6" s="17" t="s">
        <v>50</v>
      </c>
      <c r="B6" s="54" t="s">
        <v>51</v>
      </c>
      <c r="C6" s="30">
        <v>0.47</v>
      </c>
      <c r="D6" s="31">
        <v>400</v>
      </c>
      <c r="E6" s="29">
        <v>0.65</v>
      </c>
      <c r="F6" s="29">
        <v>400</v>
      </c>
      <c r="G6" s="30">
        <v>0.46</v>
      </c>
      <c r="H6" s="31">
        <v>620</v>
      </c>
      <c r="I6" s="29">
        <v>0.37</v>
      </c>
      <c r="J6" s="29">
        <v>580</v>
      </c>
      <c r="K6" s="30">
        <v>0.45</v>
      </c>
      <c r="L6" s="6">
        <v>700</v>
      </c>
    </row>
    <row r="7" spans="1:12" ht="15.75" x14ac:dyDescent="0.25">
      <c r="A7" s="17" t="s">
        <v>52</v>
      </c>
      <c r="B7" s="54" t="s">
        <v>52</v>
      </c>
      <c r="C7" s="30">
        <v>0.02</v>
      </c>
      <c r="D7" s="31">
        <v>250</v>
      </c>
      <c r="E7" s="29">
        <v>0.05</v>
      </c>
      <c r="F7" s="29">
        <v>280</v>
      </c>
      <c r="G7" s="30">
        <v>0.03</v>
      </c>
      <c r="H7" s="31">
        <v>250</v>
      </c>
      <c r="I7" s="29">
        <v>7.0000000000000007E-2</v>
      </c>
      <c r="J7" s="29">
        <v>360</v>
      </c>
      <c r="K7" s="30">
        <v>5.7000000000000002E-2</v>
      </c>
      <c r="L7" s="6">
        <v>500</v>
      </c>
    </row>
    <row r="8" spans="1:12" ht="15.75" x14ac:dyDescent="0.25">
      <c r="A8" s="17" t="s">
        <v>53</v>
      </c>
      <c r="B8" s="54" t="s">
        <v>54</v>
      </c>
      <c r="C8" s="30">
        <v>0.34</v>
      </c>
      <c r="D8" s="31">
        <v>620</v>
      </c>
      <c r="E8" s="29">
        <v>0.13</v>
      </c>
      <c r="F8" s="29">
        <v>500</v>
      </c>
      <c r="G8" s="30">
        <v>0.17</v>
      </c>
      <c r="H8" s="31">
        <v>520</v>
      </c>
      <c r="I8" s="29">
        <v>0.23</v>
      </c>
      <c r="J8" s="29">
        <v>580</v>
      </c>
      <c r="K8" s="30">
        <v>0.14000000000000001</v>
      </c>
      <c r="L8" s="6">
        <v>500</v>
      </c>
    </row>
    <row r="9" spans="1:12" ht="31.5" customHeight="1" x14ac:dyDescent="0.25">
      <c r="A9" s="17" t="s">
        <v>55</v>
      </c>
      <c r="B9" s="54" t="s">
        <v>56</v>
      </c>
      <c r="C9" s="30">
        <v>0.04</v>
      </c>
      <c r="D9" s="31">
        <v>440</v>
      </c>
      <c r="E9" s="29">
        <v>0.04</v>
      </c>
      <c r="F9" s="29">
        <v>450</v>
      </c>
      <c r="G9" s="30">
        <v>0.04</v>
      </c>
      <c r="H9" s="31">
        <v>430</v>
      </c>
      <c r="I9" s="29">
        <v>0.05</v>
      </c>
      <c r="J9" s="29">
        <v>460</v>
      </c>
      <c r="K9" s="30">
        <v>0.04</v>
      </c>
      <c r="L9" s="6">
        <v>500</v>
      </c>
    </row>
    <row r="10" spans="1:12" ht="31.5" customHeight="1" x14ac:dyDescent="0.25">
      <c r="A10" s="17" t="s">
        <v>57</v>
      </c>
      <c r="B10" s="54" t="s">
        <v>58</v>
      </c>
      <c r="C10" s="30">
        <v>1.25</v>
      </c>
      <c r="D10" s="31">
        <v>450</v>
      </c>
      <c r="E10" s="29">
        <v>0.46</v>
      </c>
      <c r="F10" s="29">
        <v>330</v>
      </c>
      <c r="G10" s="30">
        <v>0.33</v>
      </c>
      <c r="H10" s="31">
        <v>470</v>
      </c>
      <c r="I10" s="29">
        <v>0.11</v>
      </c>
      <c r="J10" s="29">
        <v>250</v>
      </c>
      <c r="K10" s="30">
        <v>0.51</v>
      </c>
      <c r="L10" s="6">
        <v>540</v>
      </c>
    </row>
    <row r="11" spans="1:12" ht="15.75" x14ac:dyDescent="0.25">
      <c r="A11" s="17" t="s">
        <v>59</v>
      </c>
      <c r="B11" s="54" t="s">
        <v>60</v>
      </c>
      <c r="C11" s="30">
        <v>3.3000000000000002E-2</v>
      </c>
      <c r="D11" s="31">
        <v>330</v>
      </c>
      <c r="E11" s="29">
        <v>0.03</v>
      </c>
      <c r="F11" s="29">
        <v>350</v>
      </c>
      <c r="G11" s="30">
        <v>0.03</v>
      </c>
      <c r="H11" s="31">
        <v>330</v>
      </c>
      <c r="I11" s="29">
        <v>0.03</v>
      </c>
      <c r="J11" s="29">
        <v>340</v>
      </c>
      <c r="K11" s="30"/>
      <c r="L11" s="6"/>
    </row>
    <row r="12" spans="1:12" ht="15.75" x14ac:dyDescent="0.25">
      <c r="A12" s="17" t="s">
        <v>61</v>
      </c>
      <c r="B12" s="54" t="s">
        <v>51</v>
      </c>
      <c r="C12" s="30">
        <v>1.2999999999999999E-2</v>
      </c>
      <c r="D12" s="31">
        <v>150</v>
      </c>
      <c r="E12" s="29">
        <v>0.36</v>
      </c>
      <c r="F12" s="29">
        <v>280</v>
      </c>
      <c r="G12" s="30">
        <v>0.02</v>
      </c>
      <c r="H12" s="31">
        <v>150</v>
      </c>
      <c r="I12" s="29">
        <v>0.08</v>
      </c>
      <c r="J12" s="29">
        <v>230</v>
      </c>
      <c r="K12" s="30">
        <v>3.5999999999999997E-2</v>
      </c>
      <c r="L12" s="6">
        <v>380</v>
      </c>
    </row>
    <row r="13" spans="1:12" ht="15.75" x14ac:dyDescent="0.25">
      <c r="A13" s="17" t="s">
        <v>62</v>
      </c>
      <c r="B13" s="54" t="s">
        <v>63</v>
      </c>
      <c r="C13" s="30">
        <v>2.5000000000000001E-2</v>
      </c>
      <c r="D13" s="31">
        <v>290</v>
      </c>
      <c r="E13" s="29">
        <v>8.5999999999999993E-2</v>
      </c>
      <c r="F13" s="29">
        <v>340</v>
      </c>
      <c r="G13" s="30">
        <v>0.03</v>
      </c>
      <c r="H13" s="31">
        <v>270</v>
      </c>
      <c r="I13" s="29">
        <v>0.03</v>
      </c>
      <c r="J13" s="29">
        <v>300</v>
      </c>
      <c r="K13" s="30">
        <v>3.5000000000000003E-2</v>
      </c>
      <c r="L13" s="6">
        <v>300</v>
      </c>
    </row>
    <row r="14" spans="1:12" ht="31.5" customHeight="1" x14ac:dyDescent="0.25">
      <c r="A14" s="17" t="s">
        <v>64</v>
      </c>
      <c r="B14" s="54" t="s">
        <v>65</v>
      </c>
      <c r="C14" s="30">
        <v>5.0000000000000001E-3</v>
      </c>
      <c r="D14" s="31">
        <v>58</v>
      </c>
      <c r="E14" s="29">
        <v>1.4E-2</v>
      </c>
      <c r="F14" s="29">
        <v>57</v>
      </c>
      <c r="G14" s="30">
        <v>0.01</v>
      </c>
      <c r="H14" s="31">
        <v>70</v>
      </c>
      <c r="I14" s="29">
        <v>0.28000000000000003</v>
      </c>
      <c r="J14" s="29">
        <v>360</v>
      </c>
      <c r="K14" s="30">
        <v>0.2</v>
      </c>
      <c r="L14" s="6">
        <v>320</v>
      </c>
    </row>
    <row r="15" spans="1:12" ht="15.75" x14ac:dyDescent="0.25">
      <c r="A15" s="17" t="s">
        <v>66</v>
      </c>
      <c r="B15" s="54" t="s">
        <v>67</v>
      </c>
      <c r="C15" s="30">
        <v>1.7999999999999999E-2</v>
      </c>
      <c r="D15" s="31">
        <v>200</v>
      </c>
      <c r="E15" s="29">
        <v>0.02</v>
      </c>
      <c r="F15" s="29">
        <v>210</v>
      </c>
      <c r="G15" s="30">
        <v>0.02</v>
      </c>
      <c r="H15" s="31">
        <v>220</v>
      </c>
      <c r="I15" s="29">
        <v>0.02</v>
      </c>
      <c r="J15" s="29">
        <v>205</v>
      </c>
      <c r="K15" s="30">
        <v>3.5999999999999997E-2</v>
      </c>
      <c r="L15" s="6">
        <v>215</v>
      </c>
    </row>
    <row r="16" spans="1:12" ht="31.5" customHeight="1" x14ac:dyDescent="0.25">
      <c r="A16" s="17" t="s">
        <v>68</v>
      </c>
      <c r="B16" s="54" t="s">
        <v>69</v>
      </c>
      <c r="C16" s="4"/>
      <c r="D16" s="6"/>
      <c r="G16" s="30">
        <v>0.03</v>
      </c>
      <c r="H16" s="31">
        <v>360</v>
      </c>
      <c r="I16" s="29">
        <v>0.03</v>
      </c>
      <c r="J16" s="29">
        <v>320</v>
      </c>
      <c r="K16" s="30">
        <v>0.18</v>
      </c>
      <c r="L16" s="6">
        <v>220</v>
      </c>
    </row>
    <row r="17" spans="1:12" ht="15.75" x14ac:dyDescent="0.25">
      <c r="A17" s="17" t="s">
        <v>70</v>
      </c>
      <c r="B17" s="54" t="s">
        <v>71</v>
      </c>
      <c r="C17" s="4"/>
      <c r="D17" s="6"/>
      <c r="G17" s="4"/>
      <c r="H17" s="6"/>
      <c r="K17" s="30">
        <v>0.28000000000000003</v>
      </c>
      <c r="L17" s="6">
        <v>2700</v>
      </c>
    </row>
    <row r="18" spans="1:12" ht="16.5" thickBot="1" x14ac:dyDescent="0.3">
      <c r="A18" s="21" t="s">
        <v>72</v>
      </c>
      <c r="B18" s="55" t="s">
        <v>73</v>
      </c>
      <c r="C18" s="7"/>
      <c r="D18" s="15"/>
      <c r="E18" s="32"/>
      <c r="F18" s="32"/>
      <c r="G18" s="7"/>
      <c r="H18" s="15"/>
      <c r="I18" s="32"/>
      <c r="J18" s="32"/>
      <c r="K18" s="33">
        <v>0.01</v>
      </c>
      <c r="L18" s="15">
        <v>125</v>
      </c>
    </row>
    <row r="19" spans="1:12" ht="15.75" x14ac:dyDescent="0.25">
      <c r="A19" s="29"/>
    </row>
  </sheetData>
  <mergeCells count="5">
    <mergeCell ref="C1:D1"/>
    <mergeCell ref="E1:F1"/>
    <mergeCell ref="G1:H1"/>
    <mergeCell ref="I1:J1"/>
    <mergeCell ref="K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F25-7908-41C2-9201-8259B95AB5FC}">
  <dimension ref="A1:O56"/>
  <sheetViews>
    <sheetView topLeftCell="A36" workbookViewId="0">
      <selection activeCell="P40" sqref="P40"/>
    </sheetView>
  </sheetViews>
  <sheetFormatPr defaultRowHeight="15" x14ac:dyDescent="0.25"/>
  <sheetData>
    <row r="1" spans="1:15" ht="15.75" thickBot="1" x14ac:dyDescent="0.3">
      <c r="A1" t="s">
        <v>98</v>
      </c>
    </row>
    <row r="2" spans="1:15" ht="15.75" thickBot="1" x14ac:dyDescent="0.3">
      <c r="A2" s="56" t="s">
        <v>32</v>
      </c>
      <c r="B2" s="42"/>
      <c r="C2" s="45" t="s">
        <v>74</v>
      </c>
      <c r="D2" s="45" t="s">
        <v>75</v>
      </c>
      <c r="E2" s="45" t="s">
        <v>76</v>
      </c>
      <c r="F2" s="45" t="s">
        <v>77</v>
      </c>
      <c r="G2" s="45" t="s">
        <v>78</v>
      </c>
      <c r="H2" s="45" t="s">
        <v>79</v>
      </c>
      <c r="I2" s="45" t="s">
        <v>80</v>
      </c>
      <c r="J2" s="45" t="s">
        <v>81</v>
      </c>
      <c r="K2" s="45" t="s">
        <v>82</v>
      </c>
      <c r="L2" s="45" t="s">
        <v>60</v>
      </c>
      <c r="M2" s="45" t="s">
        <v>83</v>
      </c>
      <c r="N2" s="45" t="s">
        <v>70</v>
      </c>
      <c r="O2" s="42" t="s">
        <v>72</v>
      </c>
    </row>
    <row r="3" spans="1:15" x14ac:dyDescent="0.25">
      <c r="A3" s="34" t="s">
        <v>84</v>
      </c>
      <c r="B3" s="3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6"/>
    </row>
    <row r="4" spans="1:15" x14ac:dyDescent="0.25">
      <c r="A4" s="4"/>
      <c r="B4" s="6" t="s">
        <v>85</v>
      </c>
      <c r="C4" s="67">
        <v>0.83</v>
      </c>
      <c r="D4" s="67">
        <v>50.98</v>
      </c>
      <c r="E4" s="67">
        <v>17.239999999999998</v>
      </c>
      <c r="F4" s="67">
        <v>7.27</v>
      </c>
      <c r="G4" s="67">
        <v>17.36</v>
      </c>
      <c r="H4" s="67">
        <v>0.48</v>
      </c>
      <c r="I4" s="67">
        <v>4.79</v>
      </c>
      <c r="J4" s="67"/>
      <c r="K4" s="67">
        <v>0.14000000000000001</v>
      </c>
      <c r="L4" s="67"/>
      <c r="M4" s="67"/>
      <c r="N4" s="67"/>
      <c r="O4" s="6"/>
    </row>
    <row r="5" spans="1:15" x14ac:dyDescent="0.25">
      <c r="A5" s="4"/>
      <c r="B5" s="6" t="s">
        <v>86</v>
      </c>
      <c r="C5" s="67">
        <v>0.84</v>
      </c>
      <c r="D5" s="67">
        <v>50.89</v>
      </c>
      <c r="E5" s="67">
        <v>17.2</v>
      </c>
      <c r="F5" s="67">
        <v>7.14</v>
      </c>
      <c r="G5" s="67">
        <v>17.13</v>
      </c>
      <c r="H5" s="67">
        <v>0.48</v>
      </c>
      <c r="I5" s="67">
        <v>4.75</v>
      </c>
      <c r="J5" s="67">
        <v>0.92</v>
      </c>
      <c r="K5" s="67">
        <v>0.1</v>
      </c>
      <c r="L5" s="67">
        <v>0.05</v>
      </c>
      <c r="M5" s="67"/>
      <c r="N5" s="67"/>
      <c r="O5" s="6"/>
    </row>
    <row r="6" spans="1:15" x14ac:dyDescent="0.25">
      <c r="A6" s="4"/>
      <c r="B6" s="6" t="s">
        <v>87</v>
      </c>
      <c r="C6" s="67">
        <v>0.02</v>
      </c>
      <c r="D6" s="67">
        <v>0.23</v>
      </c>
      <c r="E6" s="67">
        <v>0.18</v>
      </c>
      <c r="F6" s="67">
        <v>0.09</v>
      </c>
      <c r="G6" s="67">
        <v>0.04</v>
      </c>
      <c r="H6" s="67">
        <v>0.01</v>
      </c>
      <c r="I6" s="67">
        <v>7.0000000000000007E-2</v>
      </c>
      <c r="J6" s="67">
        <v>0.02</v>
      </c>
      <c r="K6" s="67">
        <v>0.05</v>
      </c>
      <c r="L6" s="67">
        <v>0.01</v>
      </c>
      <c r="M6" s="67"/>
      <c r="N6" s="67"/>
      <c r="O6" s="6"/>
    </row>
    <row r="7" spans="1:15" x14ac:dyDescent="0.25">
      <c r="A7" s="4"/>
      <c r="B7" s="6" t="s">
        <v>93</v>
      </c>
      <c r="C7" s="67">
        <v>0.03</v>
      </c>
      <c r="D7" s="67">
        <v>0</v>
      </c>
      <c r="E7" s="67">
        <v>0.01</v>
      </c>
      <c r="F7" s="67">
        <v>0.01</v>
      </c>
      <c r="G7" s="67">
        <v>0</v>
      </c>
      <c r="H7" s="67">
        <v>0.01</v>
      </c>
      <c r="I7" s="67">
        <v>0.01</v>
      </c>
      <c r="J7" s="67">
        <v>0.02</v>
      </c>
      <c r="K7" s="67">
        <v>0.5</v>
      </c>
      <c r="L7" s="67">
        <v>0.21</v>
      </c>
      <c r="M7" s="67"/>
      <c r="N7" s="67"/>
      <c r="O7" s="6"/>
    </row>
    <row r="8" spans="1:15" ht="15.75" thickBot="1" x14ac:dyDescent="0.3">
      <c r="A8" s="7"/>
      <c r="B8" s="15" t="s">
        <v>94</v>
      </c>
      <c r="C8" s="32">
        <v>1.01</v>
      </c>
      <c r="D8" s="32">
        <v>1</v>
      </c>
      <c r="E8" s="32">
        <v>1</v>
      </c>
      <c r="F8" s="32">
        <v>0.98</v>
      </c>
      <c r="G8" s="32">
        <v>0.99</v>
      </c>
      <c r="H8" s="32">
        <v>1</v>
      </c>
      <c r="I8" s="32">
        <v>0.99</v>
      </c>
      <c r="J8" s="32"/>
      <c r="K8" s="32">
        <v>0.73</v>
      </c>
      <c r="L8" s="32"/>
      <c r="M8" s="32"/>
      <c r="N8" s="32"/>
      <c r="O8" s="15"/>
    </row>
    <row r="9" spans="1:15" x14ac:dyDescent="0.25">
      <c r="A9" s="4" t="s">
        <v>88</v>
      </c>
      <c r="B9" s="6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"/>
    </row>
    <row r="10" spans="1:15" x14ac:dyDescent="0.25">
      <c r="A10" s="4"/>
      <c r="B10" s="6" t="s">
        <v>85</v>
      </c>
      <c r="C10" s="67">
        <v>0.86</v>
      </c>
      <c r="D10" s="67">
        <v>50.74</v>
      </c>
      <c r="E10" s="67">
        <v>17.13</v>
      </c>
      <c r="F10" s="67">
        <v>7.49</v>
      </c>
      <c r="G10" s="67">
        <v>17.34</v>
      </c>
      <c r="H10" s="67">
        <v>0.49</v>
      </c>
      <c r="I10" s="67">
        <v>4.79</v>
      </c>
      <c r="J10" s="67"/>
      <c r="K10" s="67">
        <v>0.14000000000000001</v>
      </c>
      <c r="L10" s="67"/>
      <c r="M10" s="67"/>
      <c r="N10" s="67"/>
      <c r="O10" s="6"/>
    </row>
    <row r="11" spans="1:15" x14ac:dyDescent="0.25">
      <c r="A11" s="4"/>
      <c r="B11" s="6" t="s">
        <v>86</v>
      </c>
      <c r="C11" s="67">
        <v>0.86</v>
      </c>
      <c r="D11" s="67">
        <v>50.38</v>
      </c>
      <c r="E11" s="67">
        <v>16.11</v>
      </c>
      <c r="F11" s="67">
        <v>7.38</v>
      </c>
      <c r="G11" s="67">
        <v>17.22</v>
      </c>
      <c r="H11" s="67">
        <v>0.5</v>
      </c>
      <c r="I11" s="67">
        <v>4.78</v>
      </c>
      <c r="J11" s="67">
        <v>0.9</v>
      </c>
      <c r="K11" s="67">
        <v>0.15</v>
      </c>
      <c r="L11" s="67">
        <v>0.06</v>
      </c>
      <c r="M11" s="67"/>
      <c r="N11" s="67"/>
      <c r="O11" s="6"/>
    </row>
    <row r="12" spans="1:15" x14ac:dyDescent="0.25">
      <c r="A12" s="4"/>
      <c r="B12" s="6" t="s">
        <v>87</v>
      </c>
      <c r="C12" s="67">
        <v>0</v>
      </c>
      <c r="D12" s="67">
        <v>0</v>
      </c>
      <c r="E12" s="67">
        <v>1.2</v>
      </c>
      <c r="F12" s="67">
        <v>0</v>
      </c>
      <c r="G12" s="67">
        <v>0</v>
      </c>
      <c r="H12" s="67">
        <v>0</v>
      </c>
      <c r="I12" s="67"/>
      <c r="J12" s="67">
        <v>0</v>
      </c>
      <c r="K12" s="67">
        <v>0</v>
      </c>
      <c r="L12" s="67">
        <v>0</v>
      </c>
      <c r="M12" s="67"/>
      <c r="N12" s="67"/>
      <c r="O12" s="6"/>
    </row>
    <row r="13" spans="1:15" x14ac:dyDescent="0.25">
      <c r="A13" s="4"/>
      <c r="B13" s="6" t="s">
        <v>93</v>
      </c>
      <c r="C13" s="67">
        <v>0</v>
      </c>
      <c r="D13" s="67">
        <v>0</v>
      </c>
      <c r="E13" s="67">
        <v>7.0000000000000007E-2</v>
      </c>
      <c r="F13" s="67">
        <v>0</v>
      </c>
      <c r="G13" s="67">
        <v>0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/>
      <c r="N13" s="67"/>
      <c r="O13" s="6"/>
    </row>
    <row r="14" spans="1:15" ht="15.75" thickBot="1" x14ac:dyDescent="0.3">
      <c r="A14" s="4"/>
      <c r="B14" s="6" t="s">
        <v>94</v>
      </c>
      <c r="C14" s="67">
        <v>1</v>
      </c>
      <c r="D14" s="67">
        <v>0.99</v>
      </c>
      <c r="E14" s="67">
        <v>0.94</v>
      </c>
      <c r="F14" s="67">
        <v>0.99</v>
      </c>
      <c r="G14" s="67">
        <v>0.99</v>
      </c>
      <c r="H14" s="67">
        <v>1.01</v>
      </c>
      <c r="I14" s="67">
        <v>1</v>
      </c>
      <c r="J14" s="67"/>
      <c r="K14" s="67">
        <v>1.07</v>
      </c>
      <c r="L14" s="67"/>
      <c r="M14" s="67"/>
      <c r="N14" s="67"/>
      <c r="O14" s="6"/>
    </row>
    <row r="15" spans="1:15" x14ac:dyDescent="0.25">
      <c r="A15" s="34" t="s">
        <v>89</v>
      </c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6"/>
    </row>
    <row r="16" spans="1:15" x14ac:dyDescent="0.25">
      <c r="A16" s="4"/>
      <c r="B16" s="6" t="s">
        <v>85</v>
      </c>
      <c r="C16" s="67">
        <v>0.13</v>
      </c>
      <c r="D16" s="67">
        <v>55.68</v>
      </c>
      <c r="E16" s="67">
        <v>18.23</v>
      </c>
      <c r="F16" s="67">
        <v>0.15</v>
      </c>
      <c r="G16" s="67">
        <v>25.93</v>
      </c>
      <c r="H16" s="67">
        <v>0.01</v>
      </c>
      <c r="I16" s="67">
        <v>0.23</v>
      </c>
      <c r="J16" s="67"/>
      <c r="K16" s="67">
        <v>0.03</v>
      </c>
      <c r="L16" s="67"/>
      <c r="M16" s="67"/>
      <c r="N16" s="67"/>
      <c r="O16" s="6"/>
    </row>
    <row r="17" spans="1:15" x14ac:dyDescent="0.25">
      <c r="A17" s="4"/>
      <c r="B17" s="6" t="s">
        <v>86</v>
      </c>
      <c r="C17" s="67">
        <v>0.21</v>
      </c>
      <c r="D17" s="67">
        <v>55.53</v>
      </c>
      <c r="E17" s="67">
        <v>17.87</v>
      </c>
      <c r="F17" s="67">
        <v>0.28999999999999998</v>
      </c>
      <c r="G17" s="67">
        <v>25.43</v>
      </c>
      <c r="H17" s="67">
        <v>0.02</v>
      </c>
      <c r="I17" s="67">
        <v>0.25</v>
      </c>
      <c r="J17" s="67"/>
      <c r="K17" s="67">
        <v>0.02</v>
      </c>
      <c r="L17" s="67"/>
      <c r="M17" s="67"/>
      <c r="N17" s="67"/>
      <c r="O17" s="6"/>
    </row>
    <row r="18" spans="1:15" x14ac:dyDescent="0.25">
      <c r="A18" s="4"/>
      <c r="B18" s="6" t="s">
        <v>87</v>
      </c>
      <c r="C18" s="67">
        <v>0.03</v>
      </c>
      <c r="D18" s="67">
        <v>0.28999999999999998</v>
      </c>
      <c r="E18" s="67">
        <v>0.23</v>
      </c>
      <c r="F18" s="67">
        <v>0.04</v>
      </c>
      <c r="G18" s="67">
        <v>7.0000000000000007E-2</v>
      </c>
      <c r="H18" s="67">
        <v>0</v>
      </c>
      <c r="I18" s="67">
        <v>0.03</v>
      </c>
      <c r="J18" s="67"/>
      <c r="K18" s="67">
        <v>0.01</v>
      </c>
      <c r="L18" s="67"/>
      <c r="M18" s="67"/>
      <c r="N18" s="67"/>
      <c r="O18" s="6"/>
    </row>
    <row r="19" spans="1:15" x14ac:dyDescent="0.25">
      <c r="A19" s="4"/>
      <c r="B19" s="6" t="s">
        <v>93</v>
      </c>
      <c r="C19" s="67">
        <v>0.14000000000000001</v>
      </c>
      <c r="D19" s="67">
        <v>0.01</v>
      </c>
      <c r="E19" s="67">
        <v>0.01</v>
      </c>
      <c r="F19" s="67">
        <v>0.14000000000000001</v>
      </c>
      <c r="G19" s="67">
        <v>0</v>
      </c>
      <c r="H19" s="67">
        <v>0.18</v>
      </c>
      <c r="I19" s="67">
        <v>0.11</v>
      </c>
      <c r="J19" s="67"/>
      <c r="K19" s="67">
        <v>0.64</v>
      </c>
      <c r="L19" s="67"/>
      <c r="M19" s="67"/>
      <c r="N19" s="67"/>
      <c r="O19" s="6"/>
    </row>
    <row r="20" spans="1:15" ht="15.75" thickBot="1" x14ac:dyDescent="0.3">
      <c r="A20" s="7"/>
      <c r="B20" s="15" t="s">
        <v>94</v>
      </c>
      <c r="C20" s="32">
        <v>1.1100000000000001</v>
      </c>
      <c r="D20" s="32">
        <v>0.99</v>
      </c>
      <c r="E20" s="32">
        <v>0.99</v>
      </c>
      <c r="F20" s="32">
        <v>1.1200000000000001</v>
      </c>
      <c r="G20" s="32">
        <v>0.98</v>
      </c>
      <c r="H20" s="32">
        <v>1.0900000000000001</v>
      </c>
      <c r="I20" s="32">
        <v>1.04</v>
      </c>
      <c r="J20" s="32"/>
      <c r="K20" s="32">
        <v>0.6</v>
      </c>
      <c r="L20" s="32"/>
      <c r="M20" s="32"/>
      <c r="N20" s="32"/>
      <c r="O20" s="15"/>
    </row>
    <row r="21" spans="1:15" x14ac:dyDescent="0.25">
      <c r="A21" s="4" t="s">
        <v>95</v>
      </c>
      <c r="B21" s="6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"/>
    </row>
    <row r="22" spans="1:15" x14ac:dyDescent="0.25">
      <c r="A22" s="4"/>
      <c r="B22" s="6" t="s">
        <v>85</v>
      </c>
      <c r="C22" s="67"/>
      <c r="D22" s="67">
        <v>41.23</v>
      </c>
      <c r="E22" s="67">
        <v>49.1</v>
      </c>
      <c r="F22" s="67">
        <v>0.04</v>
      </c>
      <c r="G22" s="67">
        <v>0.13</v>
      </c>
      <c r="H22" s="67"/>
      <c r="I22" s="67">
        <v>9.93</v>
      </c>
      <c r="J22" s="67">
        <v>0.01</v>
      </c>
      <c r="K22" s="67">
        <v>0.15</v>
      </c>
      <c r="L22" s="67">
        <v>0.38</v>
      </c>
      <c r="M22" s="67"/>
      <c r="N22" s="67"/>
      <c r="O22" s="6"/>
    </row>
    <row r="23" spans="1:15" x14ac:dyDescent="0.25">
      <c r="A23" s="4"/>
      <c r="B23" s="6" t="s">
        <v>86</v>
      </c>
      <c r="C23" s="67">
        <v>0</v>
      </c>
      <c r="D23" s="67">
        <v>41.1</v>
      </c>
      <c r="E23" s="67">
        <v>48.89</v>
      </c>
      <c r="F23" s="67">
        <v>0.03</v>
      </c>
      <c r="G23" s="67">
        <v>0.11</v>
      </c>
      <c r="H23" s="67">
        <v>0</v>
      </c>
      <c r="I23" s="67">
        <v>9.75</v>
      </c>
      <c r="J23" s="67">
        <v>0.02</v>
      </c>
      <c r="K23" s="67">
        <v>0.14000000000000001</v>
      </c>
      <c r="L23" s="67">
        <v>0.38</v>
      </c>
      <c r="M23" s="67"/>
      <c r="N23" s="67"/>
      <c r="O23" s="6"/>
    </row>
    <row r="24" spans="1:15" x14ac:dyDescent="0.25">
      <c r="A24" s="4"/>
      <c r="B24" s="6" t="s">
        <v>87</v>
      </c>
      <c r="C24" s="67">
        <v>0</v>
      </c>
      <c r="D24" s="67">
        <v>0.11</v>
      </c>
      <c r="E24" s="67">
        <v>0.38</v>
      </c>
      <c r="F24" s="67">
        <v>0</v>
      </c>
      <c r="G24" s="67">
        <v>0</v>
      </c>
      <c r="H24" s="67">
        <v>0</v>
      </c>
      <c r="I24" s="67">
        <v>0.05</v>
      </c>
      <c r="J24" s="67">
        <v>0</v>
      </c>
      <c r="K24" s="67">
        <v>0</v>
      </c>
      <c r="L24" s="67">
        <v>0.01</v>
      </c>
      <c r="M24" s="67"/>
      <c r="N24" s="67"/>
      <c r="O24" s="6"/>
    </row>
    <row r="25" spans="1:15" x14ac:dyDescent="0.25">
      <c r="A25" s="4"/>
      <c r="B25" s="6" t="s">
        <v>93</v>
      </c>
      <c r="C25" s="67">
        <v>1.23</v>
      </c>
      <c r="D25" s="67">
        <v>0</v>
      </c>
      <c r="E25" s="67">
        <v>0.01</v>
      </c>
      <c r="F25" s="67">
        <v>0.03</v>
      </c>
      <c r="G25" s="67">
        <v>0.02</v>
      </c>
      <c r="H25" s="67">
        <v>0.72</v>
      </c>
      <c r="I25" s="67">
        <v>0.01</v>
      </c>
      <c r="J25" s="67">
        <v>0.12</v>
      </c>
      <c r="K25" s="67">
        <v>0.03</v>
      </c>
      <c r="L25" s="67">
        <v>0.02</v>
      </c>
      <c r="M25" s="67"/>
      <c r="N25" s="67"/>
      <c r="O25" s="6"/>
    </row>
    <row r="26" spans="1:15" x14ac:dyDescent="0.25">
      <c r="A26" s="4"/>
      <c r="B26" s="6" t="s">
        <v>94</v>
      </c>
      <c r="C26" s="67"/>
      <c r="D26" s="67">
        <v>1</v>
      </c>
      <c r="E26" s="67">
        <v>1</v>
      </c>
      <c r="F26" s="67">
        <v>0.83</v>
      </c>
      <c r="G26" s="67">
        <v>0.82</v>
      </c>
      <c r="H26" s="67"/>
      <c r="I26" s="67">
        <v>0.98</v>
      </c>
      <c r="J26" s="67">
        <v>2.29</v>
      </c>
      <c r="K26" s="67">
        <v>0.94</v>
      </c>
      <c r="L26" s="67">
        <v>0.99</v>
      </c>
      <c r="M26" s="67"/>
      <c r="N26" s="67"/>
      <c r="O26" s="6"/>
    </row>
    <row r="27" spans="1:15" x14ac:dyDescent="0.25">
      <c r="A27" s="4" t="s">
        <v>96</v>
      </c>
      <c r="B27" s="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"/>
    </row>
    <row r="28" spans="1:15" x14ac:dyDescent="0.25">
      <c r="A28" s="4"/>
      <c r="B28" s="6" t="s">
        <v>85</v>
      </c>
      <c r="C28" s="67"/>
      <c r="D28" s="67">
        <v>40.96</v>
      </c>
      <c r="E28" s="67">
        <v>49.03</v>
      </c>
      <c r="F28" s="67">
        <v>0.04</v>
      </c>
      <c r="G28" s="67">
        <v>0.11</v>
      </c>
      <c r="H28" s="67"/>
      <c r="I28" s="67">
        <v>9.94</v>
      </c>
      <c r="J28" s="67">
        <v>0.02</v>
      </c>
      <c r="K28" s="67">
        <v>0.15</v>
      </c>
      <c r="L28" s="67">
        <v>0.38</v>
      </c>
      <c r="M28" s="67"/>
      <c r="N28" s="67"/>
      <c r="O28" s="6"/>
    </row>
    <row r="29" spans="1:15" x14ac:dyDescent="0.25">
      <c r="A29" s="4"/>
      <c r="B29" s="6" t="s">
        <v>86</v>
      </c>
      <c r="C29" s="67">
        <v>0.01</v>
      </c>
      <c r="D29" s="67">
        <v>41.19</v>
      </c>
      <c r="E29" s="67">
        <v>48.72</v>
      </c>
      <c r="F29" s="67">
        <v>0.03</v>
      </c>
      <c r="G29" s="67">
        <v>0.11</v>
      </c>
      <c r="H29" s="67">
        <v>9.6199999999999992</v>
      </c>
      <c r="I29" s="67">
        <v>0.02</v>
      </c>
      <c r="J29" s="67">
        <v>0.1</v>
      </c>
      <c r="K29" s="67">
        <v>0.38</v>
      </c>
      <c r="L29" s="67"/>
      <c r="M29" s="67"/>
      <c r="N29" s="67"/>
      <c r="O29" s="6"/>
    </row>
    <row r="30" spans="1:15" x14ac:dyDescent="0.25">
      <c r="A30" s="4"/>
      <c r="B30" s="6" t="s">
        <v>87</v>
      </c>
      <c r="C30" s="67">
        <v>0.01</v>
      </c>
      <c r="D30" s="67">
        <v>0.27</v>
      </c>
      <c r="E30" s="67">
        <v>1.21</v>
      </c>
      <c r="F30" s="67">
        <v>0</v>
      </c>
      <c r="G30" s="67">
        <v>0</v>
      </c>
      <c r="H30" s="67">
        <v>0.09</v>
      </c>
      <c r="I30" s="67">
        <v>0.01</v>
      </c>
      <c r="J30" s="67">
        <v>7.0000000000000007E-2</v>
      </c>
      <c r="K30" s="67">
        <v>0.01</v>
      </c>
      <c r="L30" s="67"/>
      <c r="M30" s="67"/>
      <c r="N30" s="67"/>
      <c r="O30" s="6"/>
    </row>
    <row r="31" spans="1:15" x14ac:dyDescent="0.25">
      <c r="A31" s="4"/>
      <c r="B31" s="6" t="s">
        <v>93</v>
      </c>
      <c r="C31" s="67">
        <v>0.88</v>
      </c>
      <c r="D31" s="67">
        <v>0.01</v>
      </c>
      <c r="E31" s="67">
        <v>0.02</v>
      </c>
      <c r="F31" s="67">
        <v>0.08</v>
      </c>
      <c r="G31" s="67">
        <v>0.04</v>
      </c>
      <c r="H31" s="67">
        <v>0.01</v>
      </c>
      <c r="I31" s="67">
        <v>0.4</v>
      </c>
      <c r="J31" s="67">
        <v>0.63</v>
      </c>
      <c r="K31" s="67">
        <v>0.03</v>
      </c>
      <c r="L31" s="67"/>
      <c r="M31" s="67"/>
      <c r="N31" s="67"/>
      <c r="O31" s="6"/>
    </row>
    <row r="32" spans="1:15" x14ac:dyDescent="0.25">
      <c r="A32" s="4"/>
      <c r="B32" s="6" t="s">
        <v>94</v>
      </c>
      <c r="C32" s="67"/>
      <c r="D32" s="67">
        <v>1.01</v>
      </c>
      <c r="E32" s="67">
        <v>0.99</v>
      </c>
      <c r="F32" s="67">
        <v>0.87</v>
      </c>
      <c r="G32" s="67">
        <v>0.98</v>
      </c>
      <c r="H32" s="67"/>
      <c r="I32" s="67">
        <v>0.97</v>
      </c>
      <c r="J32" s="67">
        <v>0.97</v>
      </c>
      <c r="K32" s="67">
        <v>0.69</v>
      </c>
      <c r="L32" s="67">
        <v>1</v>
      </c>
      <c r="M32" s="67"/>
      <c r="N32" s="67"/>
      <c r="O32" s="6"/>
    </row>
    <row r="33" spans="1:15" x14ac:dyDescent="0.25">
      <c r="A33" s="4" t="s">
        <v>97</v>
      </c>
      <c r="B33" s="6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"/>
    </row>
    <row r="34" spans="1:15" x14ac:dyDescent="0.25">
      <c r="A34" s="4"/>
      <c r="B34" s="6" t="s">
        <v>85</v>
      </c>
      <c r="C34" s="67"/>
      <c r="D34" s="67">
        <v>41.22</v>
      </c>
      <c r="E34" s="67">
        <v>48.81</v>
      </c>
      <c r="F34" s="67">
        <v>0.04</v>
      </c>
      <c r="G34" s="67">
        <v>0.11</v>
      </c>
      <c r="H34" s="67"/>
      <c r="I34" s="67">
        <v>9.8000000000000007</v>
      </c>
      <c r="J34" s="67">
        <v>0.01</v>
      </c>
      <c r="K34" s="67">
        <v>0.15</v>
      </c>
      <c r="L34" s="67">
        <v>0.36</v>
      </c>
      <c r="M34" s="67"/>
      <c r="N34" s="67"/>
      <c r="O34" s="6"/>
    </row>
    <row r="35" spans="1:15" x14ac:dyDescent="0.25">
      <c r="A35" s="4"/>
      <c r="B35" s="6" t="s">
        <v>86</v>
      </c>
      <c r="C35" s="67">
        <v>0.01</v>
      </c>
      <c r="D35" s="67">
        <v>41.1</v>
      </c>
      <c r="E35" s="67">
        <v>48.82</v>
      </c>
      <c r="F35" s="67">
        <v>0.03</v>
      </c>
      <c r="G35" s="67">
        <v>0.1</v>
      </c>
      <c r="H35" s="67">
        <v>0.01</v>
      </c>
      <c r="I35" s="67">
        <v>9.6999999999999993</v>
      </c>
      <c r="J35" s="67">
        <v>0.01</v>
      </c>
      <c r="K35" s="67">
        <v>0.08</v>
      </c>
      <c r="L35" s="67">
        <v>0.37</v>
      </c>
      <c r="M35" s="67"/>
      <c r="N35" s="67"/>
      <c r="O35" s="6"/>
    </row>
    <row r="36" spans="1:15" x14ac:dyDescent="0.25">
      <c r="A36" s="4"/>
      <c r="B36" s="6" t="s">
        <v>87</v>
      </c>
      <c r="C36" s="67">
        <v>0.01</v>
      </c>
      <c r="D36" s="67">
        <v>0.25</v>
      </c>
      <c r="E36" s="67">
        <v>0.5</v>
      </c>
      <c r="F36" s="67">
        <v>0</v>
      </c>
      <c r="G36" s="67">
        <v>0</v>
      </c>
      <c r="H36" s="67">
        <v>0</v>
      </c>
      <c r="I36" s="67">
        <v>0.09</v>
      </c>
      <c r="J36" s="67">
        <v>0</v>
      </c>
      <c r="K36" s="67">
        <v>0.08</v>
      </c>
      <c r="L36" s="67">
        <v>0.01</v>
      </c>
      <c r="M36" s="67"/>
      <c r="N36" s="67"/>
      <c r="O36" s="6"/>
    </row>
    <row r="37" spans="1:15" x14ac:dyDescent="0.25">
      <c r="A37" s="4"/>
      <c r="B37" s="6" t="s">
        <v>93</v>
      </c>
      <c r="C37" s="67">
        <v>0.81</v>
      </c>
      <c r="D37" s="67">
        <v>0.01</v>
      </c>
      <c r="E37" s="67">
        <v>0.01</v>
      </c>
      <c r="F37" s="67">
        <v>0.04</v>
      </c>
      <c r="G37" s="67">
        <v>0.04</v>
      </c>
      <c r="H37" s="67">
        <v>0.6</v>
      </c>
      <c r="I37" s="67">
        <v>0.01</v>
      </c>
      <c r="J37" s="67">
        <v>0.21</v>
      </c>
      <c r="K37" s="67">
        <v>1.0900000000000001</v>
      </c>
      <c r="L37" s="67">
        <v>0.03</v>
      </c>
      <c r="M37" s="67"/>
      <c r="N37" s="67"/>
      <c r="O37" s="6"/>
    </row>
    <row r="38" spans="1:15" ht="15.75" thickBot="1" x14ac:dyDescent="0.3">
      <c r="A38" s="4"/>
      <c r="B38" s="6" t="s">
        <v>94</v>
      </c>
      <c r="C38" s="67"/>
      <c r="D38" s="67">
        <v>1</v>
      </c>
      <c r="E38" s="67">
        <v>1</v>
      </c>
      <c r="F38" s="67">
        <v>0.83</v>
      </c>
      <c r="G38" s="67">
        <v>0.95</v>
      </c>
      <c r="H38" s="67"/>
      <c r="I38" s="67">
        <v>0.99</v>
      </c>
      <c r="J38" s="67">
        <v>1.43</v>
      </c>
      <c r="K38" s="67">
        <v>0.51</v>
      </c>
      <c r="L38" s="67">
        <v>1.04</v>
      </c>
      <c r="M38" s="67"/>
      <c r="N38" s="67"/>
      <c r="O38" s="6"/>
    </row>
    <row r="39" spans="1:15" x14ac:dyDescent="0.25">
      <c r="A39" s="34" t="s">
        <v>90</v>
      </c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6"/>
    </row>
    <row r="40" spans="1:15" x14ac:dyDescent="0.25">
      <c r="A40" s="4"/>
      <c r="B40" s="6" t="s">
        <v>85</v>
      </c>
      <c r="C40" s="67">
        <v>3.65</v>
      </c>
      <c r="D40" s="67">
        <v>77.23</v>
      </c>
      <c r="E40" s="67">
        <v>0.02</v>
      </c>
      <c r="F40" s="67">
        <v>12.12</v>
      </c>
      <c r="G40" s="67">
        <v>0.42</v>
      </c>
      <c r="H40" s="67">
        <v>7.0000000000000007E-2</v>
      </c>
      <c r="I40" s="67">
        <v>1.02</v>
      </c>
      <c r="J40" s="67">
        <v>0</v>
      </c>
      <c r="K40" s="67">
        <v>0.01</v>
      </c>
      <c r="L40" s="67"/>
      <c r="M40" s="67">
        <v>5.04</v>
      </c>
      <c r="N40" s="67">
        <v>0.24</v>
      </c>
      <c r="O40" s="6">
        <v>0.11</v>
      </c>
    </row>
    <row r="41" spans="1:15" x14ac:dyDescent="0.25">
      <c r="A41" s="4"/>
      <c r="B41" s="6" t="s">
        <v>86</v>
      </c>
      <c r="C41" s="67">
        <v>3.73</v>
      </c>
      <c r="D41" s="67">
        <v>77.22</v>
      </c>
      <c r="E41" s="67">
        <v>0.04</v>
      </c>
      <c r="F41" s="67">
        <v>11.91</v>
      </c>
      <c r="G41" s="67">
        <v>0.44</v>
      </c>
      <c r="H41" s="67">
        <v>0.08</v>
      </c>
      <c r="I41" s="67">
        <v>1.1200000000000001</v>
      </c>
      <c r="J41" s="67"/>
      <c r="K41" s="67"/>
      <c r="L41" s="67"/>
      <c r="M41" s="67">
        <v>5.1100000000000003</v>
      </c>
      <c r="N41" s="67">
        <v>0.21</v>
      </c>
      <c r="O41" s="6">
        <v>0.11</v>
      </c>
    </row>
    <row r="42" spans="1:15" x14ac:dyDescent="0.25">
      <c r="A42" s="4"/>
      <c r="B42" s="6" t="s">
        <v>87</v>
      </c>
      <c r="C42" s="67">
        <v>0.09</v>
      </c>
      <c r="D42" s="67">
        <v>0.86</v>
      </c>
      <c r="E42" s="67">
        <v>0.01</v>
      </c>
      <c r="F42" s="67">
        <v>0.2</v>
      </c>
      <c r="G42" s="67">
        <v>0.03</v>
      </c>
      <c r="H42" s="67">
        <v>0.01</v>
      </c>
      <c r="I42" s="67">
        <v>0.05</v>
      </c>
      <c r="J42" s="67"/>
      <c r="K42" s="67"/>
      <c r="L42" s="67"/>
      <c r="M42" s="67">
        <v>7.0000000000000007E-2</v>
      </c>
      <c r="N42" s="67">
        <v>0.08</v>
      </c>
      <c r="O42" s="6">
        <v>0.01</v>
      </c>
    </row>
    <row r="43" spans="1:15" x14ac:dyDescent="0.25">
      <c r="A43" s="4"/>
      <c r="B43" s="6" t="s">
        <v>93</v>
      </c>
      <c r="C43" s="67">
        <v>0.02</v>
      </c>
      <c r="D43" s="67">
        <v>0.01</v>
      </c>
      <c r="E43" s="67">
        <v>0.39</v>
      </c>
      <c r="F43" s="67">
        <v>0.02</v>
      </c>
      <c r="G43" s="67">
        <v>7.0000000000000007E-2</v>
      </c>
      <c r="H43" s="67">
        <v>0.17</v>
      </c>
      <c r="I43" s="67">
        <v>0.04</v>
      </c>
      <c r="J43" s="67"/>
      <c r="K43" s="67"/>
      <c r="L43" s="67"/>
      <c r="M43" s="67">
        <v>0.01</v>
      </c>
      <c r="N43" s="67">
        <v>0.37</v>
      </c>
      <c r="O43" s="6">
        <v>0.08</v>
      </c>
    </row>
    <row r="44" spans="1:15" ht="15.75" thickBot="1" x14ac:dyDescent="0.3">
      <c r="A44" s="7"/>
      <c r="B44" s="15" t="s">
        <v>94</v>
      </c>
      <c r="C44" s="32">
        <v>1.02</v>
      </c>
      <c r="D44" s="32">
        <v>1</v>
      </c>
      <c r="E44" s="32">
        <v>1.58</v>
      </c>
      <c r="F44" s="32">
        <v>0.98</v>
      </c>
      <c r="G44" s="32">
        <v>1.04</v>
      </c>
      <c r="H44" s="32">
        <v>1.06</v>
      </c>
      <c r="I44" s="32">
        <v>1.1000000000000001</v>
      </c>
      <c r="J44" s="32"/>
      <c r="K44" s="32"/>
      <c r="L44" s="32"/>
      <c r="M44" s="32">
        <v>1.01</v>
      </c>
      <c r="N44" s="32">
        <v>0.89</v>
      </c>
      <c r="O44" s="15">
        <v>0.94</v>
      </c>
    </row>
    <row r="45" spans="1:15" x14ac:dyDescent="0.25">
      <c r="A45" s="34" t="s">
        <v>91</v>
      </c>
      <c r="B45" s="36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</row>
    <row r="46" spans="1:15" x14ac:dyDescent="0.25">
      <c r="A46" s="4"/>
      <c r="B46" s="6" t="s">
        <v>85</v>
      </c>
      <c r="C46" s="67">
        <v>2.64</v>
      </c>
      <c r="D46" s="67">
        <v>50.99</v>
      </c>
      <c r="E46" s="67">
        <v>7.91</v>
      </c>
      <c r="F46" s="67">
        <v>14.88</v>
      </c>
      <c r="G46" s="67">
        <v>11.17</v>
      </c>
      <c r="H46" s="67">
        <v>1.36</v>
      </c>
      <c r="I46" s="67">
        <v>9.1199999999999992</v>
      </c>
      <c r="J46" s="67">
        <v>0.06</v>
      </c>
      <c r="K46" s="67">
        <v>0.2</v>
      </c>
      <c r="L46" s="67"/>
      <c r="M46" s="67">
        <v>0.09</v>
      </c>
      <c r="N46" s="67">
        <v>0.02</v>
      </c>
      <c r="O46" s="87">
        <v>0</v>
      </c>
    </row>
    <row r="47" spans="1:15" x14ac:dyDescent="0.25">
      <c r="A47" s="4"/>
      <c r="B47" s="6" t="s">
        <v>86</v>
      </c>
      <c r="C47" s="67">
        <v>2.83</v>
      </c>
      <c r="D47" s="67">
        <v>51.01</v>
      </c>
      <c r="E47" s="67">
        <v>7.98</v>
      </c>
      <c r="F47" s="67">
        <v>14.26</v>
      </c>
      <c r="G47" s="67">
        <v>11.04</v>
      </c>
      <c r="H47" s="67">
        <v>1.33</v>
      </c>
      <c r="I47" s="67">
        <v>9.11</v>
      </c>
      <c r="J47" s="67">
        <v>0.03</v>
      </c>
      <c r="K47" s="67">
        <v>0.18</v>
      </c>
      <c r="L47" s="67"/>
      <c r="M47" s="67">
        <v>0.08</v>
      </c>
      <c r="N47" s="67"/>
      <c r="O47" s="6"/>
    </row>
    <row r="48" spans="1:15" x14ac:dyDescent="0.25">
      <c r="A48" s="4"/>
      <c r="B48" s="6" t="s">
        <v>87</v>
      </c>
      <c r="C48" s="67">
        <v>0.06</v>
      </c>
      <c r="D48" s="67">
        <v>0.56000000000000005</v>
      </c>
      <c r="E48" s="67">
        <v>0.09</v>
      </c>
      <c r="F48" s="67">
        <v>0.22</v>
      </c>
      <c r="G48" s="67">
        <v>0.13</v>
      </c>
      <c r="H48" s="67">
        <v>0.02</v>
      </c>
      <c r="I48" s="67">
        <v>0.12</v>
      </c>
      <c r="J48" s="67">
        <v>0.02</v>
      </c>
      <c r="K48" s="67">
        <v>0.03</v>
      </c>
      <c r="L48" s="67"/>
      <c r="M48" s="67">
        <v>0.01</v>
      </c>
      <c r="N48" s="67"/>
      <c r="O48" s="6"/>
    </row>
    <row r="49" spans="1:15" x14ac:dyDescent="0.25">
      <c r="A49" s="4"/>
      <c r="B49" s="6" t="s">
        <v>93</v>
      </c>
      <c r="C49" s="67">
        <v>1.97</v>
      </c>
      <c r="D49" s="67">
        <v>1.0900000000000001</v>
      </c>
      <c r="E49" s="67">
        <v>1.08</v>
      </c>
      <c r="F49" s="67">
        <v>1.53</v>
      </c>
      <c r="G49" s="67">
        <v>1.22</v>
      </c>
      <c r="H49" s="67">
        <v>1.4</v>
      </c>
      <c r="I49" s="67">
        <v>1.34</v>
      </c>
      <c r="J49" s="67">
        <v>59.13</v>
      </c>
      <c r="K49" s="67">
        <v>15.9</v>
      </c>
      <c r="L49" s="67"/>
      <c r="M49" s="67">
        <v>9.25</v>
      </c>
      <c r="N49" s="67"/>
      <c r="O49" s="6"/>
    </row>
    <row r="50" spans="1:15" ht="15.75" thickBot="1" x14ac:dyDescent="0.3">
      <c r="A50" s="7"/>
      <c r="B50" s="15" t="s">
        <v>94</v>
      </c>
      <c r="C50" s="32">
        <v>1.07</v>
      </c>
      <c r="D50" s="32">
        <v>1</v>
      </c>
      <c r="E50" s="32">
        <v>1.01</v>
      </c>
      <c r="F50" s="32">
        <v>0.96</v>
      </c>
      <c r="G50" s="32">
        <v>0.99</v>
      </c>
      <c r="H50" s="32">
        <v>0.98</v>
      </c>
      <c r="I50" s="32">
        <v>1</v>
      </c>
      <c r="J50" s="32">
        <v>0.54</v>
      </c>
      <c r="K50" s="32">
        <v>0.89</v>
      </c>
      <c r="L50" s="32"/>
      <c r="M50" s="32">
        <v>0.87</v>
      </c>
      <c r="N50" s="32"/>
      <c r="O50" s="15"/>
    </row>
    <row r="51" spans="1:15" x14ac:dyDescent="0.25">
      <c r="A51" s="4" t="s">
        <v>92</v>
      </c>
      <c r="B51" s="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"/>
    </row>
    <row r="52" spans="1:15" x14ac:dyDescent="0.25">
      <c r="A52" s="4"/>
      <c r="B52" s="6" t="s">
        <v>85</v>
      </c>
      <c r="C52" s="67">
        <v>2.6</v>
      </c>
      <c r="D52" s="67">
        <v>40.369999999999997</v>
      </c>
      <c r="E52" s="67">
        <v>12.8</v>
      </c>
      <c r="F52" s="67">
        <v>14.9</v>
      </c>
      <c r="G52" s="67">
        <v>10.3</v>
      </c>
      <c r="H52" s="67">
        <v>4.7300000000000004</v>
      </c>
      <c r="I52" s="67">
        <v>11.25</v>
      </c>
      <c r="J52" s="67"/>
      <c r="K52" s="67">
        <v>0.09</v>
      </c>
      <c r="L52" s="67"/>
      <c r="M52" s="67">
        <v>2.0499999999999998</v>
      </c>
      <c r="N52" s="67"/>
      <c r="O52" s="6"/>
    </row>
    <row r="53" spans="1:15" x14ac:dyDescent="0.25">
      <c r="A53" s="4"/>
      <c r="B53" s="6" t="s">
        <v>86</v>
      </c>
      <c r="C53" s="67">
        <v>2.79</v>
      </c>
      <c r="D53" s="67">
        <v>39.979999999999997</v>
      </c>
      <c r="E53" s="67">
        <v>12.47</v>
      </c>
      <c r="F53" s="67">
        <v>13.61</v>
      </c>
      <c r="G53" s="67">
        <v>10.07</v>
      </c>
      <c r="H53" s="67">
        <v>4.8600000000000003</v>
      </c>
      <c r="I53" s="67">
        <v>10.65</v>
      </c>
      <c r="J53" s="67">
        <v>0.01</v>
      </c>
      <c r="K53" s="67">
        <v>0.09</v>
      </c>
      <c r="L53" s="67"/>
      <c r="M53" s="67">
        <v>2.14</v>
      </c>
      <c r="N53" s="67">
        <v>0.2</v>
      </c>
      <c r="O53" s="6">
        <v>0.02</v>
      </c>
    </row>
    <row r="54" spans="1:15" x14ac:dyDescent="0.25">
      <c r="A54" s="4"/>
      <c r="B54" s="6" t="s">
        <v>87</v>
      </c>
      <c r="C54" s="67">
        <v>0.13</v>
      </c>
      <c r="D54" s="67">
        <v>0.43</v>
      </c>
      <c r="E54" s="67">
        <v>0.19</v>
      </c>
      <c r="F54" s="67">
        <v>0.25</v>
      </c>
      <c r="G54" s="67">
        <v>0.14000000000000001</v>
      </c>
      <c r="H54" s="67">
        <v>0.06</v>
      </c>
      <c r="I54" s="67">
        <v>0.12</v>
      </c>
      <c r="J54" s="67">
        <v>0.02</v>
      </c>
      <c r="K54" s="67">
        <v>0.02</v>
      </c>
      <c r="L54" s="67"/>
      <c r="M54" s="67">
        <v>0.04</v>
      </c>
      <c r="N54" s="67">
        <v>7.0000000000000007E-2</v>
      </c>
      <c r="O54" s="6">
        <v>0</v>
      </c>
    </row>
    <row r="55" spans="1:15" x14ac:dyDescent="0.25">
      <c r="A55" s="4"/>
      <c r="B55" s="6" t="s">
        <v>93</v>
      </c>
      <c r="C55" s="67">
        <v>0.04</v>
      </c>
      <c r="D55" s="67">
        <v>0.01</v>
      </c>
      <c r="E55" s="67">
        <v>0.01</v>
      </c>
      <c r="F55" s="67">
        <v>0.02</v>
      </c>
      <c r="G55" s="67">
        <v>0.01</v>
      </c>
      <c r="H55" s="67">
        <v>0.01</v>
      </c>
      <c r="I55" s="67">
        <v>0.01</v>
      </c>
      <c r="J55" s="67">
        <v>2.06</v>
      </c>
      <c r="K55" s="67">
        <v>0.24</v>
      </c>
      <c r="L55" s="67"/>
      <c r="M55" s="67">
        <v>0.02</v>
      </c>
      <c r="N55" s="67">
        <v>0.37</v>
      </c>
      <c r="O55" s="6">
        <v>0.18</v>
      </c>
    </row>
    <row r="56" spans="1:15" ht="15.75" thickBot="1" x14ac:dyDescent="0.3">
      <c r="A56" s="7"/>
      <c r="B56" s="15" t="s">
        <v>94</v>
      </c>
      <c r="C56" s="32">
        <v>1.07</v>
      </c>
      <c r="D56" s="32">
        <v>0.99</v>
      </c>
      <c r="E56" s="32">
        <v>0.97</v>
      </c>
      <c r="F56" s="32">
        <v>0.91</v>
      </c>
      <c r="G56" s="32">
        <v>0.98</v>
      </c>
      <c r="H56" s="32">
        <v>1.03</v>
      </c>
      <c r="I56" s="32">
        <v>0.95</v>
      </c>
      <c r="J56" s="32"/>
      <c r="K56" s="32">
        <v>0.98</v>
      </c>
      <c r="L56" s="32"/>
      <c r="M56" s="32">
        <v>1.04</v>
      </c>
      <c r="N56" s="32"/>
      <c r="O56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LA-ICP-MS standards_Oct_2023</vt:lpstr>
      <vt:lpstr>EPMA_calibration standards</vt:lpstr>
      <vt:lpstr>EPMA recovery &amp; precision</vt:lpstr>
    </vt:vector>
  </TitlesOfParts>
  <Company>Department of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A. Gibson</dc:creator>
  <cp:lastModifiedBy>Sally A. Gibson</cp:lastModifiedBy>
  <dcterms:created xsi:type="dcterms:W3CDTF">2024-10-02T13:34:49Z</dcterms:created>
  <dcterms:modified xsi:type="dcterms:W3CDTF">2025-01-17T10:10:57Z</dcterms:modified>
</cp:coreProperties>
</file>