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1.Projects_PhD\2.Sven_NewTE\Re-run_KieranPipeline\Manuscript\SupplimentaryTables\"/>
    </mc:Choice>
  </mc:AlternateContent>
  <xr:revisionPtr revIDLastSave="0" documentId="8_{4BE0D4C2-43DA-4250-BC2D-33234332D37F}" xr6:coauthVersionLast="47" xr6:coauthVersionMax="47" xr10:uidLastSave="{00000000-0000-0000-0000-000000000000}"/>
  <bookViews>
    <workbookView xWindow="-110" yWindow="-110" windowWidth="19420" windowHeight="105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1" l="1"/>
  <c r="R14" i="1"/>
  <c r="P14" i="1"/>
  <c r="O14" i="1"/>
  <c r="M14" i="1"/>
  <c r="L14" i="1"/>
  <c r="J14" i="1"/>
  <c r="I14" i="1"/>
  <c r="K14" i="1" s="1"/>
  <c r="G14" i="1"/>
  <c r="F14" i="1"/>
  <c r="D14" i="1"/>
  <c r="C14" i="1"/>
  <c r="S13" i="1"/>
  <c r="R13" i="1"/>
  <c r="P13" i="1"/>
  <c r="O13" i="1"/>
  <c r="M13" i="1"/>
  <c r="L13" i="1"/>
  <c r="J13" i="1"/>
  <c r="I13" i="1"/>
  <c r="G13" i="1"/>
  <c r="F13" i="1"/>
  <c r="D13" i="1"/>
  <c r="C13" i="1"/>
  <c r="Q13" i="1" l="1"/>
  <c r="E13" i="1"/>
  <c r="H13" i="1"/>
  <c r="K13" i="1"/>
  <c r="E14" i="1"/>
  <c r="Q14" i="1"/>
  <c r="T14" i="1"/>
  <c r="H14" i="1"/>
  <c r="T13" i="1"/>
  <c r="N14" i="1"/>
  <c r="N13" i="1"/>
</calcChain>
</file>

<file path=xl/sharedStrings.xml><?xml version="1.0" encoding="utf-8"?>
<sst xmlns="http://schemas.openxmlformats.org/spreadsheetml/2006/main" count="164" uniqueCount="92">
  <si>
    <t>rRNA</t>
  </si>
  <si>
    <t>tRNA</t>
  </si>
  <si>
    <t>TE</t>
  </si>
  <si>
    <t>Gene</t>
  </si>
  <si>
    <t>parasitic</t>
  </si>
  <si>
    <t>1x</t>
  </si>
  <si>
    <t>&gt;1x</t>
  </si>
  <si>
    <t>sRNA class</t>
  </si>
  <si>
    <t>Reads</t>
  </si>
  <si>
    <t>3'UTR</t>
  </si>
  <si>
    <t>5'UTR</t>
  </si>
  <si>
    <t>free-living</t>
  </si>
  <si>
    <t xml:space="preserve">parasitic </t>
  </si>
  <si>
    <t>%</t>
  </si>
  <si>
    <t>Tot</t>
  </si>
  <si>
    <t>GO.ID</t>
  </si>
  <si>
    <t>Annotated</t>
  </si>
  <si>
    <t>Significant</t>
  </si>
  <si>
    <t>Expected</t>
  </si>
  <si>
    <t>Fis</t>
  </si>
  <si>
    <t>SVE_0347000</t>
  </si>
  <si>
    <t>ShKT domain-containing protein</t>
  </si>
  <si>
    <t>SVE_0445600</t>
  </si>
  <si>
    <t>Dynein heavy chain at 62B</t>
  </si>
  <si>
    <t>SVE_0665400</t>
  </si>
  <si>
    <t>Histone-lysine N-methyltransferase SETMAR</t>
  </si>
  <si>
    <t>SVE_0899400</t>
  </si>
  <si>
    <t>Hypothetical protein SRAE_2000528100</t>
  </si>
  <si>
    <t>SVE_1040200</t>
  </si>
  <si>
    <t>unnamed protein product</t>
  </si>
  <si>
    <t>SVE_1123200</t>
  </si>
  <si>
    <t>C6 domain-containing protein</t>
  </si>
  <si>
    <t>SVE_1124500</t>
  </si>
  <si>
    <t>hypothetical protein Bm1_53495, partial</t>
  </si>
  <si>
    <t>SVE_1156300</t>
  </si>
  <si>
    <t>SVE_1401900</t>
  </si>
  <si>
    <t>---NA---</t>
  </si>
  <si>
    <t>SVE_1995600</t>
  </si>
  <si>
    <t>SVE_2013700</t>
  </si>
  <si>
    <t>SVE_0291600</t>
  </si>
  <si>
    <t>SVE_0439500</t>
  </si>
  <si>
    <t>hypothetical protein L596_026519</t>
  </si>
  <si>
    <t>SVE_0535800</t>
  </si>
  <si>
    <t>GDP-L-fucose synthase</t>
  </si>
  <si>
    <t>SVE_0733500</t>
  </si>
  <si>
    <t>SVE_1753400</t>
  </si>
  <si>
    <t>Hypothetical predicted protein</t>
  </si>
  <si>
    <t>Protein_Name</t>
  </si>
  <si>
    <t>SVE_0448400</t>
  </si>
  <si>
    <t>SVE_1152900</t>
  </si>
  <si>
    <r>
      <rPr>
        <b/>
        <sz val="11"/>
        <color theme="1"/>
        <rFont val="Calibri"/>
        <family val="2"/>
        <scheme val="minor"/>
      </rPr>
      <t>SI Table X7 - 26-29Cs in parasitic and free-living females</t>
    </r>
    <r>
      <rPr>
        <sz val="11"/>
        <color theme="1"/>
        <rFont val="Calibri"/>
        <family val="2"/>
        <scheme val="minor"/>
      </rPr>
      <t xml:space="preserve">
Table showing the numbers and % of sRNAs a) derived from and b) targeting genes, 3’UTR, 5’UTR, TEs, tRNAs or rRNAs. Top rows indicate map frequency with majority of reads mapping once (1x) and some mapping more than once (&gt;1x) and bottom row indicates proportion of reads. c) Genes and protein descriptions of upregulated 26-29Cs and d) gene enriched GO terms for biological processes (BP), cellular components (CC) and moelcular functions (MF)</t>
    </r>
  </si>
  <si>
    <t>GO:0000152</t>
  </si>
  <si>
    <t>nuclear ubiquitin ligase complex</t>
  </si>
  <si>
    <t>GO:0005680</t>
  </si>
  <si>
    <t>anaphase-promoting complex</t>
  </si>
  <si>
    <t>GO:0031461</t>
  </si>
  <si>
    <t>cullin-RING ubiquitin ligase complex</t>
  </si>
  <si>
    <t>GO:0004177</t>
  </si>
  <si>
    <t>aminopeptidase activity</t>
  </si>
  <si>
    <t>GO:0008238</t>
  </si>
  <si>
    <t>exopeptidase activity</t>
  </si>
  <si>
    <t>d) 26-29C GO terms BP-CC-MF targeting 3'UTRs</t>
  </si>
  <si>
    <t>GO:0015985</t>
  </si>
  <si>
    <t>energy coupled proton transport, down el...</t>
  </si>
  <si>
    <t>GO:0015986</t>
  </si>
  <si>
    <t>ATP synthesis coupled proton transport</t>
  </si>
  <si>
    <t>GO:0006754</t>
  </si>
  <si>
    <t>ATP biosynthetic process</t>
  </si>
  <si>
    <t>GO:0009144</t>
  </si>
  <si>
    <t>purine nucleoside triphosphate metabolic...</t>
  </si>
  <si>
    <t>GO:0009145</t>
  </si>
  <si>
    <t>purine nucleoside triphosphate biosynthe...</t>
  </si>
  <si>
    <t>GO:0009205</t>
  </si>
  <si>
    <t>purine ribonucleoside triphosphate metab...</t>
  </si>
  <si>
    <t>GO:0009206</t>
  </si>
  <si>
    <t>purine ribonucleoside triphosphate biosy...</t>
  </si>
  <si>
    <t>GO:0000276</t>
  </si>
  <si>
    <t>mitochondrial proton-transporting ATP sy...</t>
  </si>
  <si>
    <t>GO:0005753</t>
  </si>
  <si>
    <t>GO:0019773</t>
  </si>
  <si>
    <t>proteasome core complex, alpha-subunit c...</t>
  </si>
  <si>
    <t>GO:0045263</t>
  </si>
  <si>
    <t>proton-transporting ATP synthase complex...</t>
  </si>
  <si>
    <t>GO:0045259</t>
  </si>
  <si>
    <t>proton-transporting ATP synthase complex</t>
  </si>
  <si>
    <t>GO:0033177</t>
  </si>
  <si>
    <t>proton-transporting two-sector ATPase co...</t>
  </si>
  <si>
    <t>GO:0005839</t>
  </si>
  <si>
    <t>proteasome core complex</t>
  </si>
  <si>
    <t>a) targets</t>
  </si>
  <si>
    <t xml:space="preserve">b) protein descriptions </t>
  </si>
  <si>
    <t>c) 26-29C GO terms BP-CC-MF targeting 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</si>
</sst>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double">
        <color indexed="64"/>
      </left>
      <right/>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3" xfId="0" applyNumberFormat="1" applyBorder="1" applyAlignment="1">
      <alignment horizontal="center"/>
    </xf>
    <xf numFmtId="2" fontId="0" fillId="2" borderId="6" xfId="0" applyNumberFormat="1" applyFill="1" applyBorder="1" applyAlignment="1">
      <alignment horizontal="center"/>
    </xf>
    <xf numFmtId="2" fontId="0" fillId="0" borderId="14" xfId="0" applyNumberFormat="1" applyBorder="1" applyAlignment="1">
      <alignment horizontal="center"/>
    </xf>
    <xf numFmtId="2" fontId="0" fillId="2" borderId="11" xfId="0" applyNumberFormat="1" applyFill="1" applyBorder="1" applyAlignment="1">
      <alignment horizontal="center"/>
    </xf>
    <xf numFmtId="0" fontId="1" fillId="0" borderId="4" xfId="0" applyFont="1" applyBorder="1" applyAlignment="1">
      <alignment horizontal="center"/>
    </xf>
    <xf numFmtId="0" fontId="0" fillId="0" borderId="13" xfId="0" applyBorder="1"/>
    <xf numFmtId="0" fontId="1" fillId="0" borderId="6" xfId="0" applyFont="1" applyBorder="1" applyAlignment="1">
      <alignment horizontal="center"/>
    </xf>
    <xf numFmtId="0" fontId="0" fillId="0" borderId="7" xfId="0" applyBorder="1"/>
    <xf numFmtId="0" fontId="0" fillId="0" borderId="0" xfId="0" applyBorder="1"/>
    <xf numFmtId="0" fontId="0" fillId="0" borderId="0" xfId="0" applyBorder="1" applyAlignment="1">
      <alignment vertical="center" wrapText="1"/>
    </xf>
    <xf numFmtId="0" fontId="0" fillId="0" borderId="8" xfId="0" applyBorder="1"/>
    <xf numFmtId="0" fontId="0" fillId="0" borderId="9" xfId="0" applyBorder="1"/>
    <xf numFmtId="0" fontId="0" fillId="0" borderId="14" xfId="0" applyBorder="1"/>
    <xf numFmtId="0" fontId="0" fillId="0" borderId="11" xfId="0" applyBorder="1"/>
    <xf numFmtId="0" fontId="1" fillId="0" borderId="13" xfId="0" applyFont="1" applyBorder="1" applyAlignment="1">
      <alignment horizontal="center"/>
    </xf>
    <xf numFmtId="0" fontId="0" fillId="0" borderId="8" xfId="0" applyBorder="1" applyAlignment="1">
      <alignment vertical="center" wrapText="1"/>
    </xf>
    <xf numFmtId="0" fontId="1" fillId="0" borderId="1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0" fillId="0" borderId="15" xfId="0" applyBorder="1"/>
    <xf numFmtId="0" fontId="0" fillId="0" borderId="16" xfId="0" applyBorder="1"/>
    <xf numFmtId="11" fontId="0" fillId="0" borderId="15" xfId="0" applyNumberFormat="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vertical="center" wrapText="1"/>
    </xf>
    <xf numFmtId="0" fontId="1" fillId="0" borderId="4" xfId="0" applyFont="1" applyBorder="1" applyAlignment="1">
      <alignment horizontal="center"/>
    </xf>
    <xf numFmtId="0" fontId="1" fillId="0" borderId="6" xfId="0" applyFont="1" applyBorder="1" applyAlignment="1">
      <alignment horizontal="center"/>
    </xf>
    <xf numFmtId="0" fontId="0" fillId="0" borderId="17" xfId="0" applyBorder="1"/>
    <xf numFmtId="0" fontId="0" fillId="0" borderId="18" xfId="0" applyBorder="1"/>
    <xf numFmtId="0" fontId="0" fillId="0" borderId="19" xfId="0" applyBorder="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81" zoomScaleNormal="55" workbookViewId="0">
      <selection activeCell="F22" sqref="F22"/>
    </sheetView>
  </sheetViews>
  <sheetFormatPr defaultRowHeight="14.5" x14ac:dyDescent="0.35"/>
  <cols>
    <col min="1" max="1" width="12.453125" customWidth="1"/>
    <col min="2" max="13" width="10.36328125" customWidth="1"/>
    <col min="14" max="14" width="11.7265625" customWidth="1"/>
    <col min="15" max="26" width="10.36328125" customWidth="1"/>
  </cols>
  <sheetData>
    <row r="1" spans="1:23" ht="14.5" customHeight="1" x14ac:dyDescent="0.35">
      <c r="A1" s="41" t="s">
        <v>50</v>
      </c>
      <c r="B1" s="41"/>
      <c r="C1" s="41"/>
      <c r="D1" s="41"/>
      <c r="E1" s="41"/>
      <c r="F1" s="41"/>
      <c r="G1" s="41"/>
      <c r="H1" s="41"/>
      <c r="I1" s="41"/>
      <c r="J1" s="41"/>
      <c r="K1" s="41"/>
      <c r="L1" s="41"/>
      <c r="M1" s="41"/>
      <c r="N1" s="41"/>
      <c r="O1" s="41"/>
      <c r="P1" s="41"/>
      <c r="Q1" s="41"/>
      <c r="R1" s="41"/>
      <c r="S1" s="41"/>
    </row>
    <row r="2" spans="1:23" x14ac:dyDescent="0.35">
      <c r="A2" s="41"/>
      <c r="B2" s="41"/>
      <c r="C2" s="41"/>
      <c r="D2" s="41"/>
      <c r="E2" s="41"/>
      <c r="F2" s="41"/>
      <c r="G2" s="41"/>
      <c r="H2" s="41"/>
      <c r="I2" s="41"/>
      <c r="J2" s="41"/>
      <c r="K2" s="41"/>
      <c r="L2" s="41"/>
      <c r="M2" s="41"/>
      <c r="N2" s="41"/>
      <c r="O2" s="41"/>
      <c r="P2" s="41"/>
      <c r="Q2" s="41"/>
      <c r="R2" s="41"/>
      <c r="S2" s="41"/>
    </row>
    <row r="3" spans="1:23" x14ac:dyDescent="0.35">
      <c r="A3" s="41"/>
      <c r="B3" s="41"/>
      <c r="C3" s="41"/>
      <c r="D3" s="41"/>
      <c r="E3" s="41"/>
      <c r="F3" s="41"/>
      <c r="G3" s="41"/>
      <c r="H3" s="41"/>
      <c r="I3" s="41"/>
      <c r="J3" s="41"/>
      <c r="K3" s="41"/>
      <c r="L3" s="41"/>
      <c r="M3" s="41"/>
      <c r="N3" s="41"/>
      <c r="O3" s="41"/>
      <c r="P3" s="41"/>
      <c r="Q3" s="41"/>
      <c r="R3" s="41"/>
      <c r="S3" s="41"/>
    </row>
    <row r="5" spans="1:23" ht="15" thickBot="1" x14ac:dyDescent="0.4">
      <c r="A5" s="2" t="s">
        <v>89</v>
      </c>
    </row>
    <row r="6" spans="1:23" ht="15" thickBot="1" x14ac:dyDescent="0.4">
      <c r="A6" s="4"/>
      <c r="B6" s="2"/>
      <c r="C6" s="5" t="s">
        <v>5</v>
      </c>
      <c r="D6" s="6" t="s">
        <v>6</v>
      </c>
      <c r="E6" s="3"/>
      <c r="F6" s="5" t="s">
        <v>5</v>
      </c>
      <c r="G6" s="6" t="s">
        <v>6</v>
      </c>
      <c r="H6" s="3"/>
      <c r="I6" s="5" t="s">
        <v>5</v>
      </c>
      <c r="J6" s="6" t="s">
        <v>6</v>
      </c>
      <c r="K6" s="3"/>
      <c r="L6" s="5" t="s">
        <v>5</v>
      </c>
      <c r="M6" s="6" t="s">
        <v>6</v>
      </c>
      <c r="N6" s="3"/>
      <c r="O6" s="5" t="s">
        <v>5</v>
      </c>
      <c r="P6" s="6" t="s">
        <v>6</v>
      </c>
      <c r="Q6" s="3"/>
      <c r="R6" s="5" t="s">
        <v>5</v>
      </c>
      <c r="S6" s="6" t="s">
        <v>6</v>
      </c>
      <c r="T6" s="3"/>
    </row>
    <row r="7" spans="1:23" ht="15" thickBot="1" x14ac:dyDescent="0.4">
      <c r="A7" s="5" t="s">
        <v>7</v>
      </c>
      <c r="B7" s="7" t="s">
        <v>8</v>
      </c>
      <c r="C7" s="37" t="s">
        <v>3</v>
      </c>
      <c r="D7" s="38"/>
      <c r="E7" s="1"/>
      <c r="F7" s="37" t="s">
        <v>9</v>
      </c>
      <c r="G7" s="38"/>
      <c r="H7" s="1"/>
      <c r="I7" s="37" t="s">
        <v>10</v>
      </c>
      <c r="J7" s="38"/>
      <c r="K7" s="1"/>
      <c r="L7" s="42" t="s">
        <v>2</v>
      </c>
      <c r="M7" s="43"/>
      <c r="N7" s="1"/>
      <c r="O7" s="37" t="s">
        <v>1</v>
      </c>
      <c r="P7" s="38"/>
      <c r="Q7" s="1"/>
      <c r="R7" s="37" t="s">
        <v>0</v>
      </c>
      <c r="S7" s="38"/>
      <c r="T7" s="1"/>
    </row>
    <row r="8" spans="1:23" x14ac:dyDescent="0.35">
      <c r="A8" s="8" t="s">
        <v>11</v>
      </c>
      <c r="B8" s="9">
        <v>4</v>
      </c>
      <c r="C8" s="8">
        <v>1</v>
      </c>
      <c r="D8" s="10">
        <v>2</v>
      </c>
      <c r="E8" s="3"/>
      <c r="F8" s="8">
        <v>0</v>
      </c>
      <c r="G8" s="10">
        <v>4</v>
      </c>
      <c r="H8" s="3"/>
      <c r="I8" s="8">
        <v>0</v>
      </c>
      <c r="J8" s="10">
        <v>0</v>
      </c>
      <c r="K8" s="3"/>
      <c r="L8" s="8">
        <v>0</v>
      </c>
      <c r="M8" s="10">
        <v>0</v>
      </c>
      <c r="N8" s="3"/>
      <c r="O8" s="8">
        <v>0</v>
      </c>
      <c r="P8" s="10">
        <v>0</v>
      </c>
      <c r="Q8" s="3"/>
      <c r="R8" s="8">
        <v>0</v>
      </c>
      <c r="S8" s="10">
        <v>0</v>
      </c>
      <c r="T8" s="3"/>
    </row>
    <row r="9" spans="1:23" ht="15" thickBot="1" x14ac:dyDescent="0.4">
      <c r="A9" s="11" t="s">
        <v>12</v>
      </c>
      <c r="B9" s="12">
        <v>75</v>
      </c>
      <c r="C9" s="11">
        <v>7</v>
      </c>
      <c r="D9" s="13">
        <v>13</v>
      </c>
      <c r="E9" s="3"/>
      <c r="F9" s="11">
        <v>8</v>
      </c>
      <c r="G9" s="13">
        <v>0</v>
      </c>
      <c r="H9" s="3"/>
      <c r="I9" s="11">
        <v>1</v>
      </c>
      <c r="J9" s="13">
        <v>2</v>
      </c>
      <c r="K9" s="3"/>
      <c r="L9" s="11">
        <v>29</v>
      </c>
      <c r="M9" s="13">
        <v>12</v>
      </c>
      <c r="N9" s="3"/>
      <c r="O9" s="11">
        <v>0</v>
      </c>
      <c r="P9" s="13">
        <v>0</v>
      </c>
      <c r="Q9" s="3"/>
      <c r="R9" s="11">
        <v>0</v>
      </c>
      <c r="S9" s="13">
        <v>0</v>
      </c>
      <c r="T9" s="3"/>
    </row>
    <row r="10" spans="1:23" ht="15" thickBot="1" x14ac:dyDescent="0.4"/>
    <row r="11" spans="1:23" ht="15" thickBot="1" x14ac:dyDescent="0.4">
      <c r="A11" s="2" t="s">
        <v>13</v>
      </c>
      <c r="B11" s="2"/>
      <c r="C11" s="5" t="s">
        <v>5</v>
      </c>
      <c r="D11" s="14" t="s">
        <v>6</v>
      </c>
      <c r="E11" s="6" t="s">
        <v>14</v>
      </c>
      <c r="F11" s="5" t="s">
        <v>5</v>
      </c>
      <c r="G11" s="14" t="s">
        <v>6</v>
      </c>
      <c r="H11" s="6" t="s">
        <v>14</v>
      </c>
      <c r="I11" s="5" t="s">
        <v>5</v>
      </c>
      <c r="J11" s="14" t="s">
        <v>6</v>
      </c>
      <c r="K11" s="6" t="s">
        <v>14</v>
      </c>
      <c r="L11" s="5" t="s">
        <v>5</v>
      </c>
      <c r="M11" s="14" t="s">
        <v>6</v>
      </c>
      <c r="N11" s="6" t="s">
        <v>14</v>
      </c>
      <c r="O11" s="5" t="s">
        <v>5</v>
      </c>
      <c r="P11" s="14" t="s">
        <v>6</v>
      </c>
      <c r="Q11" s="6" t="s">
        <v>14</v>
      </c>
      <c r="R11" s="5" t="s">
        <v>5</v>
      </c>
      <c r="S11" s="14" t="s">
        <v>6</v>
      </c>
      <c r="T11" s="6" t="s">
        <v>14</v>
      </c>
    </row>
    <row r="12" spans="1:23" ht="15" thickBot="1" x14ac:dyDescent="0.4">
      <c r="A12" s="5" t="s">
        <v>7</v>
      </c>
      <c r="B12" s="7" t="s">
        <v>8</v>
      </c>
      <c r="C12" s="37" t="s">
        <v>3</v>
      </c>
      <c r="D12" s="40"/>
      <c r="E12" s="38"/>
      <c r="F12" s="37" t="s">
        <v>9</v>
      </c>
      <c r="G12" s="40"/>
      <c r="H12" s="38"/>
      <c r="I12" s="37" t="s">
        <v>10</v>
      </c>
      <c r="J12" s="40"/>
      <c r="K12" s="38"/>
      <c r="L12" s="37" t="s">
        <v>2</v>
      </c>
      <c r="M12" s="40"/>
      <c r="N12" s="38"/>
      <c r="O12" s="37" t="s">
        <v>1</v>
      </c>
      <c r="P12" s="40"/>
      <c r="Q12" s="38"/>
      <c r="R12" s="37" t="s">
        <v>1</v>
      </c>
      <c r="S12" s="40"/>
      <c r="T12" s="38"/>
    </row>
    <row r="13" spans="1:23" x14ac:dyDescent="0.35">
      <c r="A13" s="8" t="s">
        <v>11</v>
      </c>
      <c r="B13" s="9">
        <v>4</v>
      </c>
      <c r="C13" s="15">
        <f>C8/$B13*100</f>
        <v>25</v>
      </c>
      <c r="D13" s="15">
        <f>D8/$B13*100</f>
        <v>50</v>
      </c>
      <c r="E13" s="16">
        <f>SUM(C13:D13)</f>
        <v>75</v>
      </c>
      <c r="F13" s="15">
        <f>F8/$B13*100</f>
        <v>0</v>
      </c>
      <c r="G13" s="15">
        <f>G8/$B13*100</f>
        <v>100</v>
      </c>
      <c r="H13" s="16">
        <f>SUM(F13:G13)</f>
        <v>100</v>
      </c>
      <c r="I13" s="15">
        <f>I8/$B13*100</f>
        <v>0</v>
      </c>
      <c r="J13" s="15">
        <f>J8/$B13*100</f>
        <v>0</v>
      </c>
      <c r="K13" s="16">
        <f t="shared" ref="K13:K14" si="0">SUM(I13:J13)</f>
        <v>0</v>
      </c>
      <c r="L13" s="15">
        <f>L8/$B13*100</f>
        <v>0</v>
      </c>
      <c r="M13" s="15">
        <f>M8/$B13*100</f>
        <v>0</v>
      </c>
      <c r="N13" s="16">
        <f t="shared" ref="N13:N14" si="1">SUM(L13:M13)</f>
        <v>0</v>
      </c>
      <c r="O13" s="15">
        <f>O8/$B13*100</f>
        <v>0</v>
      </c>
      <c r="P13" s="15">
        <f>P8/$B13*100</f>
        <v>0</v>
      </c>
      <c r="Q13" s="16">
        <f t="shared" ref="Q13:Q14" si="2">SUM(O13:P13)</f>
        <v>0</v>
      </c>
      <c r="R13" s="15">
        <f>R8/$B13*100</f>
        <v>0</v>
      </c>
      <c r="S13" s="15">
        <f>S8/$B13*100</f>
        <v>0</v>
      </c>
      <c r="T13" s="16">
        <f t="shared" ref="T13:T14" si="3">SUM(R13:S13)</f>
        <v>0</v>
      </c>
    </row>
    <row r="14" spans="1:23" ht="15" thickBot="1" x14ac:dyDescent="0.4">
      <c r="A14" s="11" t="s">
        <v>12</v>
      </c>
      <c r="B14" s="12">
        <v>75</v>
      </c>
      <c r="C14" s="17">
        <f>C9/$B14*100</f>
        <v>9.3333333333333339</v>
      </c>
      <c r="D14" s="17">
        <f>D9/$B14*100</f>
        <v>17.333333333333336</v>
      </c>
      <c r="E14" s="18">
        <f t="shared" ref="E14" si="4">SUM(C14:D14)</f>
        <v>26.666666666666671</v>
      </c>
      <c r="F14" s="17">
        <f>F9/$B14*100</f>
        <v>10.666666666666668</v>
      </c>
      <c r="G14" s="17">
        <f>G9/$B14*100</f>
        <v>0</v>
      </c>
      <c r="H14" s="18">
        <f t="shared" ref="H14" si="5">SUM(F14:G14)</f>
        <v>10.666666666666668</v>
      </c>
      <c r="I14" s="17">
        <f>I9/$B14*100</f>
        <v>1.3333333333333335</v>
      </c>
      <c r="J14" s="17">
        <f>J9/$B14*100</f>
        <v>2.666666666666667</v>
      </c>
      <c r="K14" s="18">
        <f t="shared" si="0"/>
        <v>4</v>
      </c>
      <c r="L14" s="17">
        <f>L9/$B14*100</f>
        <v>38.666666666666664</v>
      </c>
      <c r="M14" s="17">
        <f>M9/$B14*100</f>
        <v>16</v>
      </c>
      <c r="N14" s="18">
        <f t="shared" si="1"/>
        <v>54.666666666666664</v>
      </c>
      <c r="O14" s="17">
        <f>O9/$B14*100</f>
        <v>0</v>
      </c>
      <c r="P14" s="17">
        <f>P9/$B14*100</f>
        <v>0</v>
      </c>
      <c r="Q14" s="18">
        <f t="shared" si="2"/>
        <v>0</v>
      </c>
      <c r="R14" s="17">
        <f>R9/$B14*100</f>
        <v>0</v>
      </c>
      <c r="S14" s="17">
        <f>S9/$B14*100</f>
        <v>0</v>
      </c>
      <c r="T14" s="18">
        <f t="shared" si="3"/>
        <v>0</v>
      </c>
    </row>
    <row r="15" spans="1:23" ht="15" thickBot="1" x14ac:dyDescent="0.4"/>
    <row r="16" spans="1:23" ht="15" thickBot="1" x14ac:dyDescent="0.4">
      <c r="A16" s="37" t="s">
        <v>90</v>
      </c>
      <c r="B16" s="40"/>
      <c r="C16" s="40"/>
      <c r="D16" s="40"/>
      <c r="E16" s="40"/>
      <c r="F16" s="40"/>
      <c r="G16" s="40"/>
      <c r="H16" s="40"/>
      <c r="I16" s="40"/>
      <c r="J16" s="40"/>
      <c r="K16" s="37" t="s">
        <v>91</v>
      </c>
      <c r="L16" s="40"/>
      <c r="M16" s="40"/>
      <c r="N16" s="40"/>
      <c r="O16" s="40"/>
      <c r="P16" s="40"/>
      <c r="Q16" s="40"/>
      <c r="R16" s="40"/>
      <c r="S16" s="40"/>
      <c r="T16" s="40"/>
      <c r="U16" s="40"/>
      <c r="V16" s="40"/>
      <c r="W16" s="38"/>
    </row>
    <row r="17" spans="1:23" x14ac:dyDescent="0.35">
      <c r="A17" s="19" t="s">
        <v>11</v>
      </c>
      <c r="B17" s="39" t="s">
        <v>47</v>
      </c>
      <c r="C17" s="39"/>
      <c r="D17" s="29"/>
      <c r="E17" s="29"/>
      <c r="F17" s="29" t="s">
        <v>4</v>
      </c>
      <c r="G17" s="39" t="s">
        <v>47</v>
      </c>
      <c r="H17" s="39"/>
      <c r="I17" s="29"/>
      <c r="J17" s="21"/>
      <c r="K17" s="29" t="s">
        <v>15</v>
      </c>
      <c r="L17" s="29" t="s">
        <v>11</v>
      </c>
      <c r="M17" s="29" t="s">
        <v>16</v>
      </c>
      <c r="N17" s="29" t="s">
        <v>17</v>
      </c>
      <c r="O17" s="29" t="s">
        <v>18</v>
      </c>
      <c r="P17" s="29" t="s">
        <v>19</v>
      </c>
      <c r="Q17" s="20"/>
      <c r="R17" s="29" t="s">
        <v>15</v>
      </c>
      <c r="S17" s="29" t="s">
        <v>4</v>
      </c>
      <c r="T17" s="29" t="s">
        <v>16</v>
      </c>
      <c r="U17" s="29" t="s">
        <v>17</v>
      </c>
      <c r="V17" s="29" t="s">
        <v>18</v>
      </c>
      <c r="W17" s="21" t="s">
        <v>19</v>
      </c>
    </row>
    <row r="18" spans="1:23" ht="14.5" customHeight="1" x14ac:dyDescent="0.35">
      <c r="A18" s="22" t="s">
        <v>20</v>
      </c>
      <c r="B18" s="23" t="s">
        <v>21</v>
      </c>
      <c r="C18" s="23"/>
      <c r="D18" s="23"/>
      <c r="E18" s="24"/>
      <c r="F18" s="44" t="s">
        <v>20</v>
      </c>
      <c r="G18" t="s">
        <v>21</v>
      </c>
      <c r="H18" s="23"/>
      <c r="I18" s="23"/>
      <c r="J18" s="25"/>
      <c r="K18" s="23"/>
      <c r="L18" s="23"/>
      <c r="M18" s="23"/>
      <c r="N18" s="23"/>
      <c r="O18" s="23"/>
      <c r="P18" s="23"/>
      <c r="Q18" s="24"/>
      <c r="R18" t="s">
        <v>51</v>
      </c>
      <c r="S18" t="s">
        <v>52</v>
      </c>
      <c r="T18">
        <v>12</v>
      </c>
      <c r="U18">
        <v>1</v>
      </c>
      <c r="V18">
        <v>0</v>
      </c>
      <c r="W18">
        <v>3.8E-3</v>
      </c>
    </row>
    <row r="19" spans="1:23" x14ac:dyDescent="0.35">
      <c r="A19" s="22" t="s">
        <v>22</v>
      </c>
      <c r="B19" s="23" t="s">
        <v>23</v>
      </c>
      <c r="C19" s="23"/>
      <c r="D19" s="23"/>
      <c r="E19" s="23"/>
      <c r="F19" s="44" t="s">
        <v>34</v>
      </c>
      <c r="G19" t="s">
        <v>29</v>
      </c>
      <c r="H19" s="23"/>
      <c r="I19" s="23"/>
      <c r="J19" s="25"/>
      <c r="K19" s="23"/>
      <c r="L19" s="23"/>
      <c r="M19" s="23"/>
      <c r="N19" s="23"/>
      <c r="O19" s="23"/>
      <c r="P19" s="23"/>
      <c r="Q19" s="24"/>
      <c r="R19" t="s">
        <v>53</v>
      </c>
      <c r="S19" t="s">
        <v>54</v>
      </c>
      <c r="T19">
        <v>12</v>
      </c>
      <c r="U19">
        <v>1</v>
      </c>
      <c r="V19">
        <v>0</v>
      </c>
      <c r="W19">
        <v>3.8E-3</v>
      </c>
    </row>
    <row r="20" spans="1:23" x14ac:dyDescent="0.35">
      <c r="A20" s="22" t="s">
        <v>24</v>
      </c>
      <c r="B20" s="23" t="s">
        <v>25</v>
      </c>
      <c r="C20" s="23"/>
      <c r="D20" s="23"/>
      <c r="E20" s="23"/>
      <c r="F20" s="44" t="s">
        <v>38</v>
      </c>
      <c r="G20" t="s">
        <v>29</v>
      </c>
      <c r="H20" s="24"/>
      <c r="I20" s="24"/>
      <c r="J20" s="30"/>
      <c r="K20" s="23"/>
      <c r="L20" s="23"/>
      <c r="M20" s="23"/>
      <c r="N20" s="23"/>
      <c r="O20" s="23"/>
      <c r="P20" s="23"/>
      <c r="Q20" s="24"/>
      <c r="R20" s="45" t="s">
        <v>55</v>
      </c>
      <c r="S20" s="45" t="s">
        <v>56</v>
      </c>
      <c r="T20" s="45">
        <v>24</v>
      </c>
      <c r="U20" s="45">
        <v>1</v>
      </c>
      <c r="V20" s="45">
        <v>0.01</v>
      </c>
      <c r="W20" s="45">
        <v>7.6E-3</v>
      </c>
    </row>
    <row r="21" spans="1:23" x14ac:dyDescent="0.35">
      <c r="A21" s="22" t="s">
        <v>26</v>
      </c>
      <c r="B21" s="23" t="s">
        <v>27</v>
      </c>
      <c r="C21" s="23"/>
      <c r="D21" s="23"/>
      <c r="E21" s="23"/>
      <c r="F21" s="44" t="s">
        <v>48</v>
      </c>
      <c r="G21" t="s">
        <v>36</v>
      </c>
      <c r="H21" s="23"/>
      <c r="I21" s="23"/>
      <c r="J21" s="25"/>
      <c r="K21" s="35"/>
      <c r="L21" s="34"/>
      <c r="M21" s="34"/>
      <c r="N21" s="34"/>
      <c r="O21" s="34"/>
      <c r="P21" s="34"/>
      <c r="Q21" s="23"/>
      <c r="R21" t="s">
        <v>57</v>
      </c>
      <c r="S21" t="s">
        <v>58</v>
      </c>
      <c r="T21">
        <v>32</v>
      </c>
      <c r="U21">
        <v>1</v>
      </c>
      <c r="V21">
        <v>0</v>
      </c>
      <c r="W21">
        <v>2.7000000000000001E-3</v>
      </c>
    </row>
    <row r="22" spans="1:23" x14ac:dyDescent="0.35">
      <c r="A22" s="22" t="s">
        <v>28</v>
      </c>
      <c r="B22" s="23" t="s">
        <v>29</v>
      </c>
      <c r="C22" s="23"/>
      <c r="D22" s="23"/>
      <c r="E22" s="23"/>
      <c r="F22" s="44" t="s">
        <v>49</v>
      </c>
      <c r="G22" t="s">
        <v>29</v>
      </c>
      <c r="H22" s="23"/>
      <c r="I22" s="23"/>
      <c r="J22" s="25"/>
      <c r="K22" s="22"/>
      <c r="L22" s="23"/>
      <c r="M22" s="23"/>
      <c r="N22" s="23"/>
      <c r="O22" s="23"/>
      <c r="P22" s="23"/>
      <c r="Q22" s="23"/>
      <c r="R22" t="s">
        <v>59</v>
      </c>
      <c r="S22" t="s">
        <v>60</v>
      </c>
      <c r="T22">
        <v>113</v>
      </c>
      <c r="U22">
        <v>1</v>
      </c>
      <c r="V22">
        <v>0.01</v>
      </c>
      <c r="W22">
        <v>9.5999999999999992E-3</v>
      </c>
    </row>
    <row r="23" spans="1:23" x14ac:dyDescent="0.35">
      <c r="A23" s="22" t="s">
        <v>30</v>
      </c>
      <c r="B23" s="23" t="s">
        <v>31</v>
      </c>
      <c r="C23" s="23"/>
      <c r="D23" s="23"/>
      <c r="E23" s="23"/>
      <c r="F23" s="23"/>
      <c r="G23" s="23"/>
      <c r="H23" s="23"/>
      <c r="I23" s="23"/>
      <c r="J23" s="25"/>
      <c r="K23" s="35"/>
      <c r="L23" s="34"/>
      <c r="M23" s="34"/>
      <c r="N23" s="34"/>
      <c r="O23" s="34"/>
      <c r="P23" s="36"/>
      <c r="Q23" s="23"/>
      <c r="R23" s="23"/>
      <c r="S23" s="23"/>
      <c r="T23" s="23"/>
      <c r="U23" s="23"/>
      <c r="V23" s="23"/>
      <c r="W23" s="25"/>
    </row>
    <row r="24" spans="1:23" ht="15" thickBot="1" x14ac:dyDescent="0.4">
      <c r="A24" s="22" t="s">
        <v>32</v>
      </c>
      <c r="B24" s="23" t="s">
        <v>33</v>
      </c>
      <c r="C24" s="23"/>
      <c r="D24" s="23"/>
      <c r="E24" s="23"/>
      <c r="F24" s="23"/>
      <c r="G24" s="23"/>
      <c r="H24" s="23"/>
      <c r="I24" s="23"/>
      <c r="J24" s="25"/>
      <c r="K24" s="22"/>
      <c r="L24" s="23"/>
      <c r="M24" s="23"/>
      <c r="N24" s="23"/>
      <c r="O24" s="23"/>
      <c r="P24" s="23"/>
      <c r="Q24" s="23"/>
      <c r="R24" s="23"/>
      <c r="S24" s="23"/>
      <c r="T24" s="23"/>
      <c r="U24" s="23"/>
      <c r="V24" s="23"/>
      <c r="W24" s="25"/>
    </row>
    <row r="25" spans="1:23" ht="15" thickBot="1" x14ac:dyDescent="0.4">
      <c r="A25" s="22" t="s">
        <v>34</v>
      </c>
      <c r="B25" s="23" t="s">
        <v>29</v>
      </c>
      <c r="C25" s="23"/>
      <c r="D25" s="23"/>
      <c r="E25" s="23"/>
      <c r="F25" s="23"/>
      <c r="G25" s="23"/>
      <c r="H25" s="23"/>
      <c r="I25" s="23"/>
      <c r="J25" s="25"/>
      <c r="K25" s="37" t="s">
        <v>61</v>
      </c>
      <c r="L25" s="40"/>
      <c r="M25" s="40"/>
      <c r="N25" s="40"/>
      <c r="O25" s="40"/>
      <c r="P25" s="40"/>
      <c r="Q25" s="40"/>
      <c r="R25" s="40"/>
      <c r="S25" s="40"/>
      <c r="T25" s="40"/>
      <c r="U25" s="40"/>
      <c r="V25" s="40"/>
      <c r="W25" s="38"/>
    </row>
    <row r="26" spans="1:23" x14ac:dyDescent="0.35">
      <c r="A26" s="22" t="s">
        <v>35</v>
      </c>
      <c r="B26" s="23" t="s">
        <v>36</v>
      </c>
      <c r="C26" s="23"/>
      <c r="D26" s="23"/>
      <c r="E26" s="23"/>
      <c r="F26" s="23"/>
      <c r="G26" s="23"/>
      <c r="H26" s="23"/>
      <c r="I26" s="23"/>
      <c r="J26" s="23"/>
      <c r="K26" s="32" t="s">
        <v>15</v>
      </c>
      <c r="L26" s="31" t="s">
        <v>11</v>
      </c>
      <c r="M26" s="31" t="s">
        <v>16</v>
      </c>
      <c r="N26" s="31" t="s">
        <v>17</v>
      </c>
      <c r="O26" s="31" t="s">
        <v>18</v>
      </c>
      <c r="P26" s="31" t="s">
        <v>19</v>
      </c>
      <c r="Q26" s="20"/>
      <c r="R26" s="31" t="s">
        <v>15</v>
      </c>
      <c r="S26" s="31" t="s">
        <v>4</v>
      </c>
      <c r="T26" s="31" t="s">
        <v>16</v>
      </c>
      <c r="U26" s="31" t="s">
        <v>17</v>
      </c>
      <c r="V26" s="31" t="s">
        <v>18</v>
      </c>
      <c r="W26" s="33" t="s">
        <v>19</v>
      </c>
    </row>
    <row r="27" spans="1:23" x14ac:dyDescent="0.35">
      <c r="A27" s="22" t="s">
        <v>37</v>
      </c>
      <c r="B27" s="23" t="s">
        <v>29</v>
      </c>
      <c r="C27" s="23"/>
      <c r="D27" s="23"/>
      <c r="E27" s="23"/>
      <c r="F27" s="23"/>
      <c r="G27" s="23"/>
      <c r="H27" s="23"/>
      <c r="I27" s="23"/>
      <c r="J27" s="23"/>
      <c r="K27" s="22"/>
      <c r="L27" s="23"/>
      <c r="M27" s="23"/>
      <c r="N27" s="23"/>
      <c r="O27" s="23"/>
      <c r="P27" s="23"/>
      <c r="Q27" s="23"/>
      <c r="R27" s="23" t="s">
        <v>62</v>
      </c>
      <c r="S27" s="23" t="s">
        <v>63</v>
      </c>
      <c r="T27" s="23">
        <v>29</v>
      </c>
      <c r="U27" s="23">
        <v>1</v>
      </c>
      <c r="V27" s="23">
        <v>0.01</v>
      </c>
      <c r="W27" s="25">
        <v>8.8999999999999999E-3</v>
      </c>
    </row>
    <row r="28" spans="1:23" x14ac:dyDescent="0.35">
      <c r="A28" s="22" t="s">
        <v>38</v>
      </c>
      <c r="B28" s="23" t="s">
        <v>29</v>
      </c>
      <c r="C28" s="23"/>
      <c r="D28" s="23"/>
      <c r="E28" s="23"/>
      <c r="F28" s="23"/>
      <c r="G28" s="23"/>
      <c r="H28" s="23"/>
      <c r="I28" s="23"/>
      <c r="J28" s="23"/>
      <c r="K28" s="22"/>
      <c r="L28" s="23"/>
      <c r="M28" s="23"/>
      <c r="N28" s="23"/>
      <c r="O28" s="23"/>
      <c r="P28" s="23"/>
      <c r="Q28" s="23"/>
      <c r="R28" s="23" t="s">
        <v>64</v>
      </c>
      <c r="S28" s="23" t="s">
        <v>65</v>
      </c>
      <c r="T28" s="23">
        <v>29</v>
      </c>
      <c r="U28" s="23">
        <v>1</v>
      </c>
      <c r="V28" s="23">
        <v>0.01</v>
      </c>
      <c r="W28" s="25">
        <v>8.8999999999999999E-3</v>
      </c>
    </row>
    <row r="29" spans="1:23" x14ac:dyDescent="0.35">
      <c r="A29" s="22" t="s">
        <v>39</v>
      </c>
      <c r="B29" s="23" t="s">
        <v>36</v>
      </c>
      <c r="C29" s="23"/>
      <c r="D29" s="23"/>
      <c r="E29" s="23"/>
      <c r="F29" s="23"/>
      <c r="G29" s="23"/>
      <c r="H29" s="23"/>
      <c r="I29" s="23"/>
      <c r="J29" s="23"/>
      <c r="K29" s="22"/>
      <c r="L29" s="23"/>
      <c r="M29" s="23"/>
      <c r="N29" s="23"/>
      <c r="O29" s="23"/>
      <c r="P29" s="23"/>
      <c r="Q29" s="23"/>
      <c r="R29" s="23" t="s">
        <v>66</v>
      </c>
      <c r="S29" s="23" t="s">
        <v>67</v>
      </c>
      <c r="T29" s="23">
        <v>30</v>
      </c>
      <c r="U29" s="23">
        <v>1</v>
      </c>
      <c r="V29" s="23">
        <v>0.01</v>
      </c>
      <c r="W29" s="25">
        <v>9.1999999999999998E-3</v>
      </c>
    </row>
    <row r="30" spans="1:23" x14ac:dyDescent="0.35">
      <c r="A30" s="22" t="s">
        <v>40</v>
      </c>
      <c r="B30" s="23" t="s">
        <v>41</v>
      </c>
      <c r="C30" s="23"/>
      <c r="D30" s="23"/>
      <c r="E30" s="23"/>
      <c r="F30" s="23"/>
      <c r="G30" s="23"/>
      <c r="H30" s="23"/>
      <c r="I30" s="23"/>
      <c r="J30" s="23"/>
      <c r="K30" s="22"/>
      <c r="L30" s="23"/>
      <c r="M30" s="23"/>
      <c r="N30" s="23"/>
      <c r="O30" s="23"/>
      <c r="P30" s="23"/>
      <c r="Q30" s="23"/>
      <c r="R30" s="23" t="s">
        <v>68</v>
      </c>
      <c r="S30" s="23" t="s">
        <v>69</v>
      </c>
      <c r="T30" s="23">
        <v>32</v>
      </c>
      <c r="U30" s="23">
        <v>1</v>
      </c>
      <c r="V30" s="23">
        <v>0.01</v>
      </c>
      <c r="W30" s="25">
        <v>9.7999999999999997E-3</v>
      </c>
    </row>
    <row r="31" spans="1:23" x14ac:dyDescent="0.35">
      <c r="A31" s="22" t="s">
        <v>42</v>
      </c>
      <c r="B31" s="23" t="s">
        <v>43</v>
      </c>
      <c r="C31" s="23"/>
      <c r="D31" s="23"/>
      <c r="E31" s="23"/>
      <c r="F31" s="23"/>
      <c r="G31" s="23"/>
      <c r="H31" s="23"/>
      <c r="I31" s="23"/>
      <c r="J31" s="23"/>
      <c r="K31" s="22"/>
      <c r="L31" s="23"/>
      <c r="M31" s="23"/>
      <c r="N31" s="23"/>
      <c r="O31" s="23"/>
      <c r="P31" s="23"/>
      <c r="Q31" s="23"/>
      <c r="R31" s="23" t="s">
        <v>70</v>
      </c>
      <c r="S31" s="23" t="s">
        <v>71</v>
      </c>
      <c r="T31" s="23">
        <v>32</v>
      </c>
      <c r="U31" s="23">
        <v>1</v>
      </c>
      <c r="V31" s="23">
        <v>0.01</v>
      </c>
      <c r="W31" s="25">
        <v>9.7999999999999997E-3</v>
      </c>
    </row>
    <row r="32" spans="1:23" x14ac:dyDescent="0.35">
      <c r="A32" s="22" t="s">
        <v>44</v>
      </c>
      <c r="B32" s="23" t="s">
        <v>36</v>
      </c>
      <c r="C32" s="23"/>
      <c r="D32" s="23"/>
      <c r="E32" s="23"/>
      <c r="F32" s="23"/>
      <c r="G32" s="23"/>
      <c r="H32" s="23"/>
      <c r="I32" s="23"/>
      <c r="J32" s="23"/>
      <c r="K32" s="22"/>
      <c r="L32" s="23"/>
      <c r="M32" s="23"/>
      <c r="N32" s="23"/>
      <c r="O32" s="23"/>
      <c r="P32" s="23"/>
      <c r="Q32" s="23"/>
      <c r="R32" s="23" t="s">
        <v>72</v>
      </c>
      <c r="S32" s="23" t="s">
        <v>73</v>
      </c>
      <c r="T32" s="23">
        <v>32</v>
      </c>
      <c r="U32" s="23">
        <v>1</v>
      </c>
      <c r="V32" s="23">
        <v>0.01</v>
      </c>
      <c r="W32" s="25">
        <v>9.7999999999999997E-3</v>
      </c>
    </row>
    <row r="33" spans="1:23" x14ac:dyDescent="0.35">
      <c r="A33" s="22" t="s">
        <v>45</v>
      </c>
      <c r="B33" s="23" t="s">
        <v>46</v>
      </c>
      <c r="C33" s="23"/>
      <c r="D33" s="23"/>
      <c r="E33" s="23"/>
      <c r="F33" s="23"/>
      <c r="G33" s="23"/>
      <c r="H33" s="23"/>
      <c r="I33" s="23"/>
      <c r="J33" s="23"/>
      <c r="K33" s="22"/>
      <c r="L33" s="23"/>
      <c r="M33" s="23"/>
      <c r="N33" s="23"/>
      <c r="O33" s="23"/>
      <c r="P33" s="23"/>
      <c r="Q33" s="23"/>
      <c r="R33" s="45" t="s">
        <v>74</v>
      </c>
      <c r="S33" s="45" t="s">
        <v>75</v>
      </c>
      <c r="T33" s="45">
        <v>32</v>
      </c>
      <c r="U33" s="45">
        <v>1</v>
      </c>
      <c r="V33" s="45">
        <v>0.01</v>
      </c>
      <c r="W33" s="46">
        <v>9.7999999999999997E-3</v>
      </c>
    </row>
    <row r="34" spans="1:23" x14ac:dyDescent="0.35">
      <c r="A34" s="22"/>
      <c r="B34" s="23"/>
      <c r="C34" s="23"/>
      <c r="D34" s="23"/>
      <c r="E34" s="23"/>
      <c r="F34" s="23"/>
      <c r="G34" s="23"/>
      <c r="H34" s="23"/>
      <c r="I34" s="23"/>
      <c r="J34" s="23"/>
      <c r="K34" s="22"/>
      <c r="L34" s="23"/>
      <c r="M34" s="23"/>
      <c r="N34" s="23"/>
      <c r="O34" s="23"/>
      <c r="P34" s="23"/>
      <c r="Q34" s="23"/>
      <c r="R34" s="23" t="s">
        <v>76</v>
      </c>
      <c r="S34" s="23" t="s">
        <v>77</v>
      </c>
      <c r="T34" s="23">
        <v>11</v>
      </c>
      <c r="U34" s="23">
        <v>1</v>
      </c>
      <c r="V34" s="23">
        <v>0</v>
      </c>
      <c r="W34" s="25">
        <v>2.3E-3</v>
      </c>
    </row>
    <row r="35" spans="1:23" x14ac:dyDescent="0.35">
      <c r="A35" s="22"/>
      <c r="B35" s="23"/>
      <c r="C35" s="23"/>
      <c r="D35" s="23"/>
      <c r="E35" s="23"/>
      <c r="F35" s="23"/>
      <c r="G35" s="23"/>
      <c r="H35" s="23"/>
      <c r="I35" s="23"/>
      <c r="J35" s="23"/>
      <c r="K35" s="22"/>
      <c r="L35" s="23"/>
      <c r="M35" s="23"/>
      <c r="N35" s="23"/>
      <c r="O35" s="23"/>
      <c r="P35" s="23"/>
      <c r="Q35" s="23"/>
      <c r="R35" s="23" t="s">
        <v>78</v>
      </c>
      <c r="S35" s="23" t="s">
        <v>77</v>
      </c>
      <c r="T35" s="23">
        <v>13</v>
      </c>
      <c r="U35" s="23">
        <v>1</v>
      </c>
      <c r="V35" s="23">
        <v>0</v>
      </c>
      <c r="W35" s="25">
        <v>2.8E-3</v>
      </c>
    </row>
    <row r="36" spans="1:23" x14ac:dyDescent="0.35">
      <c r="A36" s="22"/>
      <c r="B36" s="23"/>
      <c r="C36" s="23"/>
      <c r="D36" s="23"/>
      <c r="E36" s="23"/>
      <c r="F36" s="23"/>
      <c r="G36" s="23"/>
      <c r="H36" s="23"/>
      <c r="I36" s="23"/>
      <c r="J36" s="23"/>
      <c r="K36" s="22"/>
      <c r="L36" s="23"/>
      <c r="M36" s="23"/>
      <c r="N36" s="23"/>
      <c r="O36" s="23"/>
      <c r="P36" s="23"/>
      <c r="Q36" s="23"/>
      <c r="R36" s="23" t="s">
        <v>79</v>
      </c>
      <c r="S36" s="23" t="s">
        <v>80</v>
      </c>
      <c r="T36" s="23">
        <v>14</v>
      </c>
      <c r="U36" s="23">
        <v>1</v>
      </c>
      <c r="V36" s="23">
        <v>0</v>
      </c>
      <c r="W36" s="25">
        <v>3.0000000000000001E-3</v>
      </c>
    </row>
    <row r="37" spans="1:23" ht="15" thickBot="1" x14ac:dyDescent="0.4">
      <c r="A37" s="26"/>
      <c r="B37" s="27"/>
      <c r="C37" s="27"/>
      <c r="D37" s="27"/>
      <c r="E37" s="27"/>
      <c r="F37" s="27"/>
      <c r="G37" s="27"/>
      <c r="H37" s="27"/>
      <c r="I37" s="27"/>
      <c r="J37" s="27"/>
      <c r="K37" s="22"/>
      <c r="L37" s="23"/>
      <c r="M37" s="23"/>
      <c r="N37" s="23"/>
      <c r="O37" s="23"/>
      <c r="P37" s="23"/>
      <c r="Q37" s="23"/>
      <c r="R37" s="23" t="s">
        <v>81</v>
      </c>
      <c r="S37" s="23" t="s">
        <v>82</v>
      </c>
      <c r="T37" s="23">
        <v>15</v>
      </c>
      <c r="U37" s="23">
        <v>1</v>
      </c>
      <c r="V37" s="23">
        <v>0</v>
      </c>
      <c r="W37" s="25">
        <v>3.2000000000000002E-3</v>
      </c>
    </row>
    <row r="38" spans="1:23" x14ac:dyDescent="0.35">
      <c r="K38" s="22"/>
      <c r="L38" s="23"/>
      <c r="M38" s="23"/>
      <c r="N38" s="23"/>
      <c r="O38" s="23"/>
      <c r="P38" s="23"/>
      <c r="Q38" s="23"/>
      <c r="R38" s="23" t="s">
        <v>83</v>
      </c>
      <c r="S38" s="23" t="s">
        <v>84</v>
      </c>
      <c r="T38" s="23">
        <v>25</v>
      </c>
      <c r="U38" s="23">
        <v>1</v>
      </c>
      <c r="V38" s="23">
        <v>0.01</v>
      </c>
      <c r="W38" s="25">
        <v>5.3E-3</v>
      </c>
    </row>
    <row r="39" spans="1:23" x14ac:dyDescent="0.35">
      <c r="K39" s="22"/>
      <c r="L39" s="23"/>
      <c r="M39" s="23"/>
      <c r="N39" s="23"/>
      <c r="O39" s="23"/>
      <c r="P39" s="23"/>
      <c r="Q39" s="23"/>
      <c r="R39" s="23" t="s">
        <v>85</v>
      </c>
      <c r="S39" s="23" t="s">
        <v>86</v>
      </c>
      <c r="T39" s="23">
        <v>34</v>
      </c>
      <c r="U39" s="23">
        <v>1</v>
      </c>
      <c r="V39" s="23">
        <v>0.01</v>
      </c>
      <c r="W39" s="25">
        <v>7.1999999999999998E-3</v>
      </c>
    </row>
    <row r="40" spans="1:23" ht="15" thickBot="1" x14ac:dyDescent="0.4">
      <c r="K40" s="26"/>
      <c r="L40" s="27"/>
      <c r="M40" s="27"/>
      <c r="N40" s="27"/>
      <c r="O40" s="27"/>
      <c r="P40" s="27"/>
      <c r="Q40" s="27"/>
      <c r="R40" s="27" t="s">
        <v>87</v>
      </c>
      <c r="S40" s="27" t="s">
        <v>88</v>
      </c>
      <c r="T40" s="27">
        <v>35</v>
      </c>
      <c r="U40" s="27">
        <v>1</v>
      </c>
      <c r="V40" s="27">
        <v>0.01</v>
      </c>
      <c r="W40" s="28">
        <v>7.4000000000000003E-3</v>
      </c>
    </row>
  </sheetData>
  <mergeCells count="18">
    <mergeCell ref="O7:P7"/>
    <mergeCell ref="K25:W25"/>
    <mergeCell ref="R7:S7"/>
    <mergeCell ref="G17:H17"/>
    <mergeCell ref="A16:J16"/>
    <mergeCell ref="A1:S3"/>
    <mergeCell ref="K16:W16"/>
    <mergeCell ref="B17:C17"/>
    <mergeCell ref="C12:E12"/>
    <mergeCell ref="F12:H12"/>
    <mergeCell ref="I12:K12"/>
    <mergeCell ref="L12:N12"/>
    <mergeCell ref="O12:Q12"/>
    <mergeCell ref="R12:T12"/>
    <mergeCell ref="C7:D7"/>
    <mergeCell ref="F7:G7"/>
    <mergeCell ref="I7:J7"/>
    <mergeCell ref="L7:M7"/>
  </mergeCells>
  <conditionalFormatting sqref="A17:A33">
    <cfRule type="duplicateValues" dxfId="9" priority="14"/>
  </conditionalFormatting>
  <conditionalFormatting sqref="F17">
    <cfRule type="duplicateValues" dxfId="8" priority="9"/>
  </conditionalFormatting>
  <conditionalFormatting sqref="F23:F37">
    <cfRule type="duplicateValues" dxfId="7" priority="8"/>
  </conditionalFormatting>
  <conditionalFormatting sqref="F23:F37">
    <cfRule type="duplicateValues" dxfId="6" priority="7"/>
  </conditionalFormatting>
  <conditionalFormatting sqref="F23:F37">
    <cfRule type="duplicateValues" dxfId="5" priority="6"/>
  </conditionalFormatting>
  <conditionalFormatting sqref="F23:F37">
    <cfRule type="duplicateValues" dxfId="4" priority="5"/>
  </conditionalFormatting>
  <conditionalFormatting sqref="F23:F37">
    <cfRule type="duplicateValues" dxfId="3" priority="4"/>
  </conditionalFormatting>
  <conditionalFormatting sqref="F23:F37">
    <cfRule type="duplicateValues" dxfId="2" priority="3"/>
  </conditionalFormatting>
  <conditionalFormatting sqref="F18:F2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Lastik</dc:creator>
  <cp:lastModifiedBy>Dominika Lastik</cp:lastModifiedBy>
  <dcterms:created xsi:type="dcterms:W3CDTF">2015-06-05T18:17:20Z</dcterms:created>
  <dcterms:modified xsi:type="dcterms:W3CDTF">2024-02-01T07:21:33Z</dcterms:modified>
</cp:coreProperties>
</file>