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monash.edu\home\User034\msha0113\Desktop\msha0053\PhD Thesis\Submission\Supplemental Data\Chapter 5\"/>
    </mc:Choice>
  </mc:AlternateContent>
  <xr:revisionPtr revIDLastSave="0" documentId="13_ncr:1_{6C5F0F62-9564-4D40-B1C1-A6119C8DBC28}" xr6:coauthVersionLast="36" xr6:coauthVersionMax="36" xr10:uidLastSave="{00000000-0000-0000-0000-000000000000}"/>
  <bookViews>
    <workbookView xWindow="0" yWindow="0" windowWidth="28800" windowHeight="12225" activeTab="1" xr2:uid="{98F0758F-AB9E-4A41-B29E-E0D8DA35325F}"/>
  </bookViews>
  <sheets>
    <sheet name="VACV-Tm-SWATHvsMRM" sheetId="1" r:id="rId1"/>
    <sheet name="VACV all" sheetId="2" r:id="rId2"/>
  </sheets>
  <definedNames>
    <definedName name="_xlnm._FilterDatabase" localSheetId="1" hidden="1">'VACV all'!$W$1:$W$221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2" l="1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U3" i="2"/>
  <c r="T3" i="2"/>
  <c r="S3" i="2"/>
</calcChain>
</file>

<file path=xl/sharedStrings.xml><?xml version="1.0" encoding="utf-8"?>
<sst xmlns="http://schemas.openxmlformats.org/spreadsheetml/2006/main" count="1235" uniqueCount="233">
  <si>
    <t>YSQVNKRYI</t>
  </si>
  <si>
    <t>NNIFRTNL</t>
  </si>
  <si>
    <t>PNTSIKEIK</t>
  </si>
  <si>
    <t>NTPNNTTTI</t>
  </si>
  <si>
    <t>AQDYDQYI</t>
  </si>
  <si>
    <t>LRYLLFGI</t>
  </si>
  <si>
    <t>SMSQELAEL</t>
  </si>
  <si>
    <t>NLSLGKSPLPSL</t>
  </si>
  <si>
    <t>NMFAANRDNVA</t>
  </si>
  <si>
    <t>KSIEIAKEL</t>
  </si>
  <si>
    <t>SNLKHIGNHI</t>
  </si>
  <si>
    <t>SGGGNLTEI</t>
  </si>
  <si>
    <t>Tm</t>
  </si>
  <si>
    <t>only SWATH</t>
  </si>
  <si>
    <t>INYVETKYF</t>
  </si>
  <si>
    <t>LSHFYPAV</t>
  </si>
  <si>
    <t>LFKNLATSI</t>
  </si>
  <si>
    <t>MITMSAFL</t>
  </si>
  <si>
    <t>VGINLVEKI</t>
  </si>
  <si>
    <t>ALYYVHSL</t>
  </si>
  <si>
    <t>IAPRSGLSL</t>
  </si>
  <si>
    <t>KCIEYVTL</t>
  </si>
  <si>
    <t>STLSVVHEL</t>
  </si>
  <si>
    <t>VHIYFVSL</t>
  </si>
  <si>
    <t>SSFVKKFGL</t>
  </si>
  <si>
    <t>TSYKFESV</t>
  </si>
  <si>
    <t>ITYRFYLINL</t>
  </si>
  <si>
    <t>KNYLFNAI</t>
  </si>
  <si>
    <t>DLFPSFVRL</t>
  </si>
  <si>
    <t>YAHINALEYI</t>
  </si>
  <si>
    <t>SDLFPSFVRL</t>
  </si>
  <si>
    <t>VISDLFPSFVRL</t>
  </si>
  <si>
    <t>AAFEFINSL</t>
  </si>
  <si>
    <t>ITYRFYLI</t>
  </si>
  <si>
    <t>KSYNYMLL</t>
  </si>
  <si>
    <t>YSLPNAGDVI</t>
  </si>
  <si>
    <t>LNFRFENV</t>
  </si>
  <si>
    <t>SIFRFLNI</t>
  </si>
  <si>
    <t>IGMFNLTFI</t>
  </si>
  <si>
    <t>VIYIFTVRL</t>
  </si>
  <si>
    <t>SQIVDDDFI</t>
  </si>
  <si>
    <t>VTKYYINL</t>
  </si>
  <si>
    <t>SAPMNVDNLIM</t>
  </si>
  <si>
    <t>YSPSNHHILL</t>
  </si>
  <si>
    <t>LSYIYNML</t>
  </si>
  <si>
    <t>SAPMNVDNLIMIV</t>
  </si>
  <si>
    <t>FKLILAEYI</t>
  </si>
  <si>
    <t>TGPVGQLWM</t>
  </si>
  <si>
    <t>YAPVSPIVI</t>
  </si>
  <si>
    <t>AIVNYANL</t>
  </si>
  <si>
    <t>SAPMNVDNLI</t>
  </si>
  <si>
    <t>LNYVDYNI</t>
  </si>
  <si>
    <t>NQMVNTVLI</t>
  </si>
  <si>
    <t>MMINPFMI</t>
  </si>
  <si>
    <t>SAPMNVDNLIMI</t>
  </si>
  <si>
    <t>SAPMNVDNL</t>
  </si>
  <si>
    <t>IMFSKSLNF</t>
  </si>
  <si>
    <t>MALLFKNL</t>
  </si>
  <si>
    <t>FLMMNKDEL</t>
  </si>
  <si>
    <t>LMYIFAAL</t>
  </si>
  <si>
    <t>TMMINPFMI</t>
  </si>
  <si>
    <t>GSPTNLEFI</t>
  </si>
  <si>
    <t>VSLDYINTM</t>
  </si>
  <si>
    <t>TIVDFLSRL</t>
  </si>
  <si>
    <t>VMVTITQNV</t>
  </si>
  <si>
    <t>SQYEYTTV</t>
  </si>
  <si>
    <t>YGVSNFKIGM</t>
  </si>
  <si>
    <t>APGSPTNLEFI</t>
  </si>
  <si>
    <t>SAPFDSVFYL</t>
  </si>
  <si>
    <t>NAVSNKYEL</t>
  </si>
  <si>
    <t>VNIDQTTPM</t>
  </si>
  <si>
    <t>IMIEISNV</t>
  </si>
  <si>
    <t>IAIVNYANL</t>
  </si>
  <si>
    <t>SMYVIPDEL</t>
  </si>
  <si>
    <t>IIAVFDSKL</t>
  </si>
  <si>
    <t>FMRTDMLQNM</t>
  </si>
  <si>
    <t>SQGTNPHMI</t>
  </si>
  <si>
    <t>VTIRNVTHI</t>
  </si>
  <si>
    <t>SQYYFSML</t>
  </si>
  <si>
    <t>EQFTFSNV</t>
  </si>
  <si>
    <t>YIDHIVNI</t>
  </si>
  <si>
    <t>VNKYFENPL</t>
  </si>
  <si>
    <t>ITQYLDFL</t>
  </si>
  <si>
    <t>KQYIVATL</t>
  </si>
  <si>
    <t>KTVTNLISETL</t>
  </si>
  <si>
    <t>DVTTFLSM</t>
  </si>
  <si>
    <t>TNVVNISTI</t>
  </si>
  <si>
    <t>RSTINGEQI</t>
  </si>
  <si>
    <t>KSLVNLEIL</t>
  </si>
  <si>
    <t>SFIEVISL</t>
  </si>
  <si>
    <t>VGPNNTRSI</t>
  </si>
  <si>
    <t>YAIDVTKVNPL</t>
  </si>
  <si>
    <t>FTLINEEML</t>
  </si>
  <si>
    <t>KTVKNVDII</t>
  </si>
  <si>
    <t>SAVINNMQI</t>
  </si>
  <si>
    <t>TSSINLSYI</t>
  </si>
  <si>
    <t>LQNVMISIL</t>
  </si>
  <si>
    <t>GTVVNKEAI</t>
  </si>
  <si>
    <t>KVIGFVSI</t>
  </si>
  <si>
    <t>KAIDFSQM</t>
  </si>
  <si>
    <t>ASLKNFKEL</t>
  </si>
  <si>
    <t>SSFTKMAEI</t>
  </si>
  <si>
    <t>ISIKLTDSL</t>
  </si>
  <si>
    <t>SMLSNLTNL</t>
  </si>
  <si>
    <t>VIYDFLVKT</t>
  </si>
  <si>
    <t>AAIRGNDVI</t>
  </si>
  <si>
    <t>TQNVNAAHL</t>
  </si>
  <si>
    <t>ECKTHASSI</t>
  </si>
  <si>
    <t>QIETGTPFIL</t>
  </si>
  <si>
    <t>MSMKYLML</t>
  </si>
  <si>
    <t>ISISDAENM</t>
  </si>
  <si>
    <t>GIGVQGLADAF</t>
  </si>
  <si>
    <t>SWATH</t>
  </si>
  <si>
    <t>MRMhr</t>
  </si>
  <si>
    <t>Merged (SWATH + 12 unique IDs from MRMhr)</t>
  </si>
  <si>
    <t>Merged (SWATH data + 12 unique IDs from MRMhr)</t>
  </si>
  <si>
    <t>Tm - average</t>
  </si>
  <si>
    <t>Joint</t>
  </si>
  <si>
    <t xml:space="preserve"> Joint: commonly profiled by both SWATH and MRM</t>
  </si>
  <si>
    <t>only MRMhr</t>
  </si>
  <si>
    <t>H-2-Db</t>
  </si>
  <si>
    <t>core</t>
  </si>
  <si>
    <t>VHI-YFVSL</t>
  </si>
  <si>
    <t>LSH-FYPAV</t>
  </si>
  <si>
    <t>TSY-KFESV</t>
  </si>
  <si>
    <t>ITYRFLINL</t>
  </si>
  <si>
    <t>KNY-LFNAI</t>
  </si>
  <si>
    <t>YAHINLEYI</t>
  </si>
  <si>
    <t>SLFPSFVRL</t>
  </si>
  <si>
    <t>VIFPSFVRL</t>
  </si>
  <si>
    <t>ITYR-FYLI</t>
  </si>
  <si>
    <t>KSY-NYMLL</t>
  </si>
  <si>
    <t>YSLPNGDVI</t>
  </si>
  <si>
    <t>LNF-RFENV</t>
  </si>
  <si>
    <t>SIFR-FLNI</t>
  </si>
  <si>
    <t>VT-KYYINL</t>
  </si>
  <si>
    <t>SAPMNVDIM</t>
  </si>
  <si>
    <t>YSPSNHHIL</t>
  </si>
  <si>
    <t>LSY-IYNML</t>
  </si>
  <si>
    <t>SAPMNVDIV</t>
  </si>
  <si>
    <t>SAPMNVDLI</t>
  </si>
  <si>
    <t>LNYVD-YNI</t>
  </si>
  <si>
    <t>MMI-NPFMI</t>
  </si>
  <si>
    <t>SAPMNVDNI</t>
  </si>
  <si>
    <t>MALLFK-NL</t>
  </si>
  <si>
    <t>LMY-IFAAL</t>
  </si>
  <si>
    <t>SQYE-YTTV</t>
  </si>
  <si>
    <t>YGVSNFIGM</t>
  </si>
  <si>
    <t>ASPTNLEFI</t>
  </si>
  <si>
    <t>SAPFDSVYL</t>
  </si>
  <si>
    <t>IMIEI-SNV</t>
  </si>
  <si>
    <t>FMRTDLQNM</t>
  </si>
  <si>
    <t>SQY-YFSML</t>
  </si>
  <si>
    <t>KCIE-YVTL</t>
  </si>
  <si>
    <t>EQF-TFSNV</t>
  </si>
  <si>
    <t>Y-IDHIVNI</t>
  </si>
  <si>
    <t>ITQ-YLDFL</t>
  </si>
  <si>
    <t>KQYI-VATL</t>
  </si>
  <si>
    <t>KTVTNSETL</t>
  </si>
  <si>
    <t>SFIE-VISL</t>
  </si>
  <si>
    <t>YAITKVNPL</t>
  </si>
  <si>
    <t>KVI-GFVSI</t>
  </si>
  <si>
    <t>KAI-DFSQM</t>
  </si>
  <si>
    <t>ALY-YVHSL</t>
  </si>
  <si>
    <t>QIETGTPFL</t>
  </si>
  <si>
    <t>MSM-KYLML</t>
  </si>
  <si>
    <t>GVQGLADAF</t>
  </si>
  <si>
    <t>NNI-FRTNL</t>
  </si>
  <si>
    <t>AQD-YDQYI</t>
  </si>
  <si>
    <t>LRYLLF-GI</t>
  </si>
  <si>
    <t>NGKSPLPSL</t>
  </si>
  <si>
    <t>NMFANRDNV</t>
  </si>
  <si>
    <t>SNLKHINHI</t>
  </si>
  <si>
    <t>icore</t>
  </si>
  <si>
    <t>NMFAANRDNV</t>
  </si>
  <si>
    <t>EL-score</t>
  </si>
  <si>
    <t>EL_Rank</t>
  </si>
  <si>
    <t>BA-score</t>
  </si>
  <si>
    <t>BA_Rank</t>
  </si>
  <si>
    <t>H-2-Kb</t>
  </si>
  <si>
    <t>TSYK-FESV</t>
  </si>
  <si>
    <t>ITYRFYLNL</t>
  </si>
  <si>
    <t>ITYRFY-LI</t>
  </si>
  <si>
    <t>KSYN-YMLL</t>
  </si>
  <si>
    <t>YSLPNAGVI</t>
  </si>
  <si>
    <t>SIF-RFLNI</t>
  </si>
  <si>
    <t>SAPMNVDNM</t>
  </si>
  <si>
    <t>YSPSHHILL</t>
  </si>
  <si>
    <t>LSYI-YNML</t>
  </si>
  <si>
    <t>SAPMNVDNV</t>
  </si>
  <si>
    <t>AIVN-YANL</t>
  </si>
  <si>
    <t>SAPMNVNLI</t>
  </si>
  <si>
    <t>LNYVDY-NI</t>
  </si>
  <si>
    <t>MMINPF-MI</t>
  </si>
  <si>
    <t>SAPDNLIMI</t>
  </si>
  <si>
    <t>MAL-LFKNL</t>
  </si>
  <si>
    <t>YGVSFKIGM</t>
  </si>
  <si>
    <t>SAFDSVFYL</t>
  </si>
  <si>
    <t>MITM-SAFL</t>
  </si>
  <si>
    <t>IMIE-ISNV</t>
  </si>
  <si>
    <t>FMRDMLQNM</t>
  </si>
  <si>
    <t>EQFT-FSNV</t>
  </si>
  <si>
    <t>YI-DHIVNI</t>
  </si>
  <si>
    <t>KTVTNLITL</t>
  </si>
  <si>
    <t>DVTT-FLSM</t>
  </si>
  <si>
    <t>YAIDKVNPL</t>
  </si>
  <si>
    <t>KVIG-FVSI</t>
  </si>
  <si>
    <t>KAID-FSQM</t>
  </si>
  <si>
    <t>QETGTPFIL</t>
  </si>
  <si>
    <t>AQ-DYDQYI</t>
  </si>
  <si>
    <t>NMFNRDNVA</t>
  </si>
  <si>
    <t>Ave</t>
  </si>
  <si>
    <t>NB</t>
  </si>
  <si>
    <t># mice positive, out of 8</t>
  </si>
  <si>
    <t>Immunogenicity Category</t>
  </si>
  <si>
    <t>Major</t>
  </si>
  <si>
    <t>Minor</t>
  </si>
  <si>
    <t>Non</t>
  </si>
  <si>
    <t>Mean of (% IFNγ of CD8+ response)</t>
  </si>
  <si>
    <t>8 14434.8</t>
  </si>
  <si>
    <t>H-2Db-binder</t>
  </si>
  <si>
    <t>H-2Kb-Binder</t>
  </si>
  <si>
    <t>MHC allele</t>
  </si>
  <si>
    <t>Experimental BA - IC50</t>
  </si>
  <si>
    <t>by Croft, N.P. et al. PNAS 116, 3112 (2019).</t>
  </si>
  <si>
    <t>Strong binder (SB)</t>
  </si>
  <si>
    <t>Weak Binder (WB)</t>
  </si>
  <si>
    <t>Non-binder  (NB)</t>
  </si>
  <si>
    <t>Binding Affinity (BA)</t>
  </si>
  <si>
    <t>MRM</t>
  </si>
  <si>
    <t>Tm from which MS-assay?</t>
  </si>
  <si>
    <t>H-2Db-BA (nM)</t>
  </si>
  <si>
    <t>H-2Kb-BA (nM)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</si>
</sst>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"/>
    <numFmt numFmtId="165" formatCode="0.000"/>
  </numFmts>
  <fonts count="10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ourier"/>
    </font>
    <font>
      <i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right" textRotation="90"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left" textRotation="90" wrapText="1"/>
    </xf>
    <xf numFmtId="164" fontId="0" fillId="0" borderId="0" xfId="0" applyNumberFormat="1"/>
    <xf numFmtId="164" fontId="5" fillId="0" borderId="1" xfId="0" applyNumberFormat="1" applyFont="1" applyBorder="1" applyAlignment="1">
      <alignment textRotation="90" wrapText="1"/>
    </xf>
    <xf numFmtId="165" fontId="0" fillId="0" borderId="0" xfId="0" applyNumberFormat="1"/>
    <xf numFmtId="0" fontId="9" fillId="0" borderId="0" xfId="0" applyFont="1"/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D3579E"/>
      </font>
      <fill>
        <patternFill patternType="none">
          <bgColor auto="1"/>
        </patternFill>
      </fill>
    </dxf>
    <dxf>
      <font>
        <color theme="0" tint="-0.499984740745262"/>
      </font>
    </dxf>
    <dxf>
      <font>
        <color rgb="FFD3579E"/>
      </font>
      <fill>
        <patternFill patternType="none">
          <bgColor auto="1"/>
        </patternFill>
      </fill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646A8-BC87-469F-84FE-39BD5C537438}">
  <dimension ref="A1:S111"/>
  <sheetViews>
    <sheetView workbookViewId="0">
      <selection activeCell="M12" sqref="M12"/>
    </sheetView>
  </sheetViews>
  <sheetFormatPr defaultRowHeight="15"/>
  <cols>
    <col min="7" max="7" width="16.5703125" customWidth="1"/>
    <col min="8" max="8" width="12.28515625" customWidth="1"/>
    <col min="10" max="10" width="14.28515625" customWidth="1"/>
    <col min="13" max="13" width="12.85546875" customWidth="1"/>
    <col min="16" max="16" width="42.5703125" customWidth="1"/>
    <col min="18" max="18" width="22.5703125" customWidth="1"/>
    <col min="19" max="20" width="15.28515625" customWidth="1"/>
    <col min="23" max="23" width="19.28515625" customWidth="1"/>
  </cols>
  <sheetData>
    <row r="1" spans="1:19" s="2" customFormat="1">
      <c r="A1" s="2" t="s">
        <v>112</v>
      </c>
      <c r="B1" s="2" t="s">
        <v>12</v>
      </c>
      <c r="D1" s="2" t="s">
        <v>113</v>
      </c>
      <c r="E1" s="2" t="s">
        <v>12</v>
      </c>
      <c r="G1" s="2" t="s">
        <v>117</v>
      </c>
      <c r="H1" s="2" t="s">
        <v>116</v>
      </c>
      <c r="J1" s="2" t="s">
        <v>119</v>
      </c>
      <c r="K1" s="2" t="s">
        <v>12</v>
      </c>
      <c r="M1" s="2" t="s">
        <v>13</v>
      </c>
      <c r="N1" s="2" t="s">
        <v>12</v>
      </c>
      <c r="P1" s="2" t="s">
        <v>114</v>
      </c>
      <c r="Q1" s="2" t="s">
        <v>12</v>
      </c>
    </row>
    <row r="2" spans="1:19">
      <c r="A2" t="s">
        <v>23</v>
      </c>
      <c r="B2">
        <v>42.700388584692</v>
      </c>
      <c r="D2" t="s">
        <v>25</v>
      </c>
      <c r="E2">
        <v>51.630702907341998</v>
      </c>
      <c r="G2" t="s">
        <v>23</v>
      </c>
      <c r="H2">
        <v>42.848126109975297</v>
      </c>
      <c r="J2" t="s">
        <v>0</v>
      </c>
      <c r="K2">
        <v>57.622705031442102</v>
      </c>
      <c r="M2" s="1" t="s">
        <v>14</v>
      </c>
      <c r="N2">
        <v>39.5050618980069</v>
      </c>
      <c r="P2" t="s">
        <v>23</v>
      </c>
      <c r="Q2">
        <v>42.700388584692</v>
      </c>
      <c r="S2" s="2" t="s">
        <v>118</v>
      </c>
    </row>
    <row r="3" spans="1:19">
      <c r="A3" t="s">
        <v>14</v>
      </c>
      <c r="B3">
        <v>39.5050618980069</v>
      </c>
      <c r="D3" t="s">
        <v>26</v>
      </c>
      <c r="E3">
        <v>64.679490350503201</v>
      </c>
      <c r="G3" t="s">
        <v>24</v>
      </c>
      <c r="H3">
        <v>42.886674536164648</v>
      </c>
      <c r="J3" t="s">
        <v>1</v>
      </c>
      <c r="K3">
        <v>51.148488918463499</v>
      </c>
      <c r="M3" s="1" t="s">
        <v>15</v>
      </c>
      <c r="N3">
        <v>44.334337154988297</v>
      </c>
      <c r="P3" t="s">
        <v>14</v>
      </c>
      <c r="Q3">
        <v>39.5050618980069</v>
      </c>
    </row>
    <row r="4" spans="1:19">
      <c r="A4" t="s">
        <v>24</v>
      </c>
      <c r="B4">
        <v>40.2911824370643</v>
      </c>
      <c r="D4" t="s">
        <v>27</v>
      </c>
      <c r="E4">
        <v>48.182557512211901</v>
      </c>
      <c r="G4" t="s">
        <v>25</v>
      </c>
      <c r="H4">
        <v>52.410756139933795</v>
      </c>
      <c r="J4" t="s">
        <v>2</v>
      </c>
      <c r="K4">
        <v>45.484452579545597</v>
      </c>
      <c r="M4" s="1" t="s">
        <v>16</v>
      </c>
      <c r="N4">
        <v>40.687174682498501</v>
      </c>
      <c r="P4" t="s">
        <v>24</v>
      </c>
      <c r="Q4">
        <v>40.2911824370643</v>
      </c>
    </row>
    <row r="5" spans="1:19">
      <c r="A5" t="s">
        <v>22</v>
      </c>
      <c r="B5">
        <v>48.828262151488197</v>
      </c>
      <c r="D5" t="s">
        <v>28</v>
      </c>
      <c r="E5">
        <v>48.037782579161203</v>
      </c>
      <c r="G5" t="s">
        <v>26</v>
      </c>
      <c r="H5">
        <v>64.427856913286249</v>
      </c>
      <c r="J5" t="s">
        <v>3</v>
      </c>
      <c r="K5">
        <v>51.340211419688998</v>
      </c>
      <c r="M5" s="1" t="s">
        <v>17</v>
      </c>
      <c r="N5">
        <v>42.952526593982299</v>
      </c>
      <c r="P5" t="s">
        <v>22</v>
      </c>
      <c r="Q5">
        <v>48.828262151488197</v>
      </c>
    </row>
    <row r="6" spans="1:19">
      <c r="A6" t="s">
        <v>15</v>
      </c>
      <c r="B6">
        <v>44.334337154988297</v>
      </c>
      <c r="D6" t="s">
        <v>29</v>
      </c>
      <c r="E6">
        <v>53.974432575655101</v>
      </c>
      <c r="G6" t="s">
        <v>27</v>
      </c>
      <c r="H6">
        <v>48.882435193768046</v>
      </c>
      <c r="J6" t="s">
        <v>4</v>
      </c>
      <c r="K6">
        <v>55.985151884724097</v>
      </c>
      <c r="M6" s="1" t="s">
        <v>18</v>
      </c>
      <c r="N6">
        <v>41.268694116178303</v>
      </c>
      <c r="P6" t="s">
        <v>15</v>
      </c>
      <c r="Q6">
        <v>44.334337154988297</v>
      </c>
    </row>
    <row r="7" spans="1:19">
      <c r="A7" t="s">
        <v>25</v>
      </c>
      <c r="B7">
        <v>53.190809372525599</v>
      </c>
      <c r="D7" t="s">
        <v>30</v>
      </c>
      <c r="E7">
        <v>48.591453403062999</v>
      </c>
      <c r="G7" t="s">
        <v>28</v>
      </c>
      <c r="H7">
        <v>47.92942428356055</v>
      </c>
      <c r="J7" t="s">
        <v>5</v>
      </c>
      <c r="K7">
        <v>48.712308075428297</v>
      </c>
      <c r="M7" s="1" t="s">
        <v>19</v>
      </c>
      <c r="N7">
        <v>40.453926243293203</v>
      </c>
      <c r="P7" t="s">
        <v>25</v>
      </c>
      <c r="Q7">
        <v>53.190809372525599</v>
      </c>
    </row>
    <row r="8" spans="1:19">
      <c r="A8" t="s">
        <v>26</v>
      </c>
      <c r="B8">
        <v>64.176223476069296</v>
      </c>
      <c r="D8" t="s">
        <v>31</v>
      </c>
      <c r="E8">
        <v>53.0968700075016</v>
      </c>
      <c r="G8" t="s">
        <v>29</v>
      </c>
      <c r="H8">
        <v>54.278970691276953</v>
      </c>
      <c r="J8" t="s">
        <v>6</v>
      </c>
      <c r="K8">
        <v>48.487106907881198</v>
      </c>
      <c r="M8" s="1" t="s">
        <v>20</v>
      </c>
      <c r="N8">
        <v>40.827653543941103</v>
      </c>
      <c r="P8" t="s">
        <v>26</v>
      </c>
      <c r="Q8">
        <v>64.176223476069296</v>
      </c>
    </row>
    <row r="9" spans="1:19">
      <c r="A9" t="s">
        <v>27</v>
      </c>
      <c r="B9">
        <v>49.582312875324199</v>
      </c>
      <c r="D9" t="s">
        <v>32</v>
      </c>
      <c r="E9">
        <v>52.082530527749299</v>
      </c>
      <c r="G9" t="s">
        <v>30</v>
      </c>
      <c r="H9">
        <v>49.3515942179611</v>
      </c>
      <c r="J9" t="s">
        <v>7</v>
      </c>
      <c r="K9">
        <v>50.708193197117097</v>
      </c>
      <c r="M9" t="s">
        <v>21</v>
      </c>
      <c r="N9">
        <v>47.907724112199602</v>
      </c>
      <c r="P9" t="s">
        <v>27</v>
      </c>
      <c r="Q9">
        <v>49.582312875324199</v>
      </c>
    </row>
    <row r="10" spans="1:19">
      <c r="A10" t="s">
        <v>28</v>
      </c>
      <c r="B10">
        <v>47.821065987959898</v>
      </c>
      <c r="D10" t="s">
        <v>33</v>
      </c>
      <c r="E10">
        <v>45.146096975558599</v>
      </c>
      <c r="G10" t="s">
        <v>31</v>
      </c>
      <c r="H10">
        <v>52.826646247445851</v>
      </c>
      <c r="J10" t="s">
        <v>8</v>
      </c>
      <c r="K10">
        <v>41.460342543597001</v>
      </c>
      <c r="M10" t="s">
        <v>22</v>
      </c>
      <c r="N10">
        <v>48.828262151488197</v>
      </c>
      <c r="P10" t="s">
        <v>28</v>
      </c>
      <c r="Q10">
        <v>47.821065987959898</v>
      </c>
    </row>
    <row r="11" spans="1:19">
      <c r="A11" t="s">
        <v>29</v>
      </c>
      <c r="B11">
        <v>54.583508806898799</v>
      </c>
      <c r="D11" t="s">
        <v>34</v>
      </c>
      <c r="E11">
        <v>49.119096778553001</v>
      </c>
      <c r="G11" t="s">
        <v>32</v>
      </c>
      <c r="H11">
        <v>52.226884515600098</v>
      </c>
      <c r="J11" t="s">
        <v>9</v>
      </c>
      <c r="K11">
        <v>46.461534719606</v>
      </c>
      <c r="M11" s="1"/>
      <c r="P11" t="s">
        <v>29</v>
      </c>
      <c r="Q11">
        <v>54.583508806898799</v>
      </c>
    </row>
    <row r="12" spans="1:19">
      <c r="A12" t="s">
        <v>30</v>
      </c>
      <c r="B12">
        <v>50.111735032859201</v>
      </c>
      <c r="D12" t="s">
        <v>0</v>
      </c>
      <c r="E12">
        <v>57.622705031442102</v>
      </c>
      <c r="G12" t="s">
        <v>33</v>
      </c>
      <c r="H12">
        <v>46.817624826618449</v>
      </c>
      <c r="J12" t="s">
        <v>10</v>
      </c>
      <c r="K12">
        <v>55.246028927224998</v>
      </c>
      <c r="M12" s="1"/>
      <c r="P12" t="s">
        <v>30</v>
      </c>
      <c r="Q12">
        <v>50.111735032859201</v>
      </c>
    </row>
    <row r="13" spans="1:19">
      <c r="A13" t="s">
        <v>31</v>
      </c>
      <c r="B13">
        <v>52.556422487390101</v>
      </c>
      <c r="D13" t="s">
        <v>35</v>
      </c>
      <c r="E13">
        <v>50.271860549697799</v>
      </c>
      <c r="G13" t="s">
        <v>34</v>
      </c>
      <c r="H13">
        <v>50.728515170566396</v>
      </c>
      <c r="J13" t="s">
        <v>11</v>
      </c>
      <c r="K13">
        <v>41.980069675044803</v>
      </c>
      <c r="M13" s="1"/>
      <c r="P13" t="s">
        <v>31</v>
      </c>
      <c r="Q13">
        <v>52.556422487390101</v>
      </c>
    </row>
    <row r="14" spans="1:19">
      <c r="A14" t="s">
        <v>32</v>
      </c>
      <c r="B14">
        <v>52.371238503450897</v>
      </c>
      <c r="D14" t="s">
        <v>36</v>
      </c>
      <c r="E14">
        <v>47.315972031189098</v>
      </c>
      <c r="G14" t="s">
        <v>35</v>
      </c>
      <c r="H14">
        <v>51.000551205403596</v>
      </c>
      <c r="M14" s="1"/>
      <c r="P14" t="s">
        <v>32</v>
      </c>
      <c r="Q14">
        <v>52.371238503450897</v>
      </c>
    </row>
    <row r="15" spans="1:19">
      <c r="A15" t="s">
        <v>33</v>
      </c>
      <c r="B15">
        <v>48.489152677678298</v>
      </c>
      <c r="D15" t="s">
        <v>37</v>
      </c>
      <c r="E15">
        <v>57.0093931414049</v>
      </c>
      <c r="G15" t="s">
        <v>36</v>
      </c>
      <c r="H15">
        <v>47.934420360559947</v>
      </c>
      <c r="M15" s="1"/>
      <c r="P15" t="s">
        <v>33</v>
      </c>
      <c r="Q15">
        <v>48.489152677678298</v>
      </c>
    </row>
    <row r="16" spans="1:19">
      <c r="A16" t="s">
        <v>34</v>
      </c>
      <c r="B16">
        <v>52.337933562579799</v>
      </c>
      <c r="D16" t="s">
        <v>38</v>
      </c>
      <c r="E16">
        <v>50.011137299144202</v>
      </c>
      <c r="G16" t="s">
        <v>37</v>
      </c>
      <c r="H16">
        <v>56.057731972714748</v>
      </c>
      <c r="M16" s="1"/>
      <c r="P16" t="s">
        <v>34</v>
      </c>
      <c r="Q16">
        <v>52.337933562579799</v>
      </c>
    </row>
    <row r="17" spans="1:17">
      <c r="A17" t="s">
        <v>35</v>
      </c>
      <c r="B17">
        <v>51.729241861109401</v>
      </c>
      <c r="D17" t="s">
        <v>39</v>
      </c>
      <c r="E17">
        <v>63.293713607562303</v>
      </c>
      <c r="G17" t="s">
        <v>38</v>
      </c>
      <c r="H17">
        <v>49.967813195815452</v>
      </c>
      <c r="M17" s="1"/>
      <c r="P17" t="s">
        <v>35</v>
      </c>
      <c r="Q17">
        <v>51.729241861109401</v>
      </c>
    </row>
    <row r="18" spans="1:17">
      <c r="A18" t="s">
        <v>36</v>
      </c>
      <c r="B18">
        <v>48.552868689930797</v>
      </c>
      <c r="D18" t="s">
        <v>40</v>
      </c>
      <c r="E18">
        <v>44.186503711662901</v>
      </c>
      <c r="G18" t="s">
        <v>39</v>
      </c>
      <c r="H18">
        <v>63.695497327534255</v>
      </c>
      <c r="M18" s="1"/>
      <c r="P18" t="s">
        <v>36</v>
      </c>
      <c r="Q18">
        <v>48.552868689930797</v>
      </c>
    </row>
    <row r="19" spans="1:17">
      <c r="A19" t="s">
        <v>37</v>
      </c>
      <c r="B19">
        <v>55.106070804024597</v>
      </c>
      <c r="D19" t="s">
        <v>41</v>
      </c>
      <c r="E19">
        <v>45.264426567402403</v>
      </c>
      <c r="G19" t="s">
        <v>40</v>
      </c>
      <c r="H19">
        <v>43.936213869780801</v>
      </c>
      <c r="M19" s="1"/>
      <c r="P19" t="s">
        <v>37</v>
      </c>
      <c r="Q19">
        <v>55.106070804024597</v>
      </c>
    </row>
    <row r="20" spans="1:17">
      <c r="A20" t="s">
        <v>38</v>
      </c>
      <c r="B20">
        <v>49.924489092486702</v>
      </c>
      <c r="D20" t="s">
        <v>42</v>
      </c>
      <c r="E20">
        <v>50.012016941433302</v>
      </c>
      <c r="G20" t="s">
        <v>41</v>
      </c>
      <c r="H20">
        <v>45.014680088528806</v>
      </c>
      <c r="M20" s="1"/>
      <c r="P20" t="s">
        <v>38</v>
      </c>
      <c r="Q20">
        <v>49.924489092486702</v>
      </c>
    </row>
    <row r="21" spans="1:17">
      <c r="A21" t="s">
        <v>39</v>
      </c>
      <c r="B21">
        <v>64.0972810475062</v>
      </c>
      <c r="D21" t="s">
        <v>43</v>
      </c>
      <c r="E21">
        <v>43.7475131572305</v>
      </c>
      <c r="G21" t="s">
        <v>42</v>
      </c>
      <c r="H21">
        <v>50.014074546868102</v>
      </c>
      <c r="M21" s="1"/>
      <c r="P21" t="s">
        <v>39</v>
      </c>
      <c r="Q21">
        <v>64.0972810475062</v>
      </c>
    </row>
    <row r="22" spans="1:17">
      <c r="A22" t="s">
        <v>40</v>
      </c>
      <c r="B22">
        <v>43.6859240278987</v>
      </c>
      <c r="D22" t="s">
        <v>1</v>
      </c>
      <c r="E22">
        <v>51.148488918463499</v>
      </c>
      <c r="G22" t="s">
        <v>43</v>
      </c>
      <c r="H22">
        <v>45.090005014456899</v>
      </c>
      <c r="M22" s="1"/>
      <c r="P22" t="s">
        <v>40</v>
      </c>
      <c r="Q22">
        <v>43.6859240278987</v>
      </c>
    </row>
    <row r="23" spans="1:17">
      <c r="A23" t="s">
        <v>41</v>
      </c>
      <c r="B23">
        <v>44.764933609655202</v>
      </c>
      <c r="D23" t="s">
        <v>44</v>
      </c>
      <c r="E23">
        <v>50.543979735758498</v>
      </c>
      <c r="G23" t="s">
        <v>44</v>
      </c>
      <c r="H23">
        <v>50.908605024738449</v>
      </c>
      <c r="M23" s="1"/>
      <c r="P23" t="s">
        <v>41</v>
      </c>
      <c r="Q23">
        <v>44.764933609655202</v>
      </c>
    </row>
    <row r="24" spans="1:17">
      <c r="A24" t="s">
        <v>42</v>
      </c>
      <c r="B24">
        <v>50.016132152302902</v>
      </c>
      <c r="D24" t="s">
        <v>45</v>
      </c>
      <c r="E24">
        <v>46.805501789536201</v>
      </c>
      <c r="G24" t="s">
        <v>45</v>
      </c>
      <c r="H24">
        <v>46.322384624803952</v>
      </c>
      <c r="M24" s="1"/>
      <c r="P24" t="s">
        <v>42</v>
      </c>
      <c r="Q24">
        <v>50.016132152302902</v>
      </c>
    </row>
    <row r="25" spans="1:17">
      <c r="A25" t="s">
        <v>43</v>
      </c>
      <c r="B25">
        <v>46.432496871683298</v>
      </c>
      <c r="D25" t="s">
        <v>46</v>
      </c>
      <c r="E25">
        <v>43.881597105970798</v>
      </c>
      <c r="G25" t="s">
        <v>46</v>
      </c>
      <c r="H25">
        <v>44.428853060127295</v>
      </c>
      <c r="M25" s="1"/>
      <c r="P25" t="s">
        <v>43</v>
      </c>
      <c r="Q25">
        <v>46.432496871683298</v>
      </c>
    </row>
    <row r="26" spans="1:17">
      <c r="A26" t="s">
        <v>44</v>
      </c>
      <c r="B26">
        <v>51.2732303137184</v>
      </c>
      <c r="D26" t="s">
        <v>47</v>
      </c>
      <c r="E26">
        <v>40.131284376270202</v>
      </c>
      <c r="G26" t="s">
        <v>47</v>
      </c>
      <c r="H26">
        <v>39.686989340198302</v>
      </c>
      <c r="M26" s="1"/>
      <c r="P26" t="s">
        <v>44</v>
      </c>
      <c r="Q26">
        <v>51.2732303137184</v>
      </c>
    </row>
    <row r="27" spans="1:17">
      <c r="A27" t="s">
        <v>45</v>
      </c>
      <c r="B27">
        <v>45.839267460071703</v>
      </c>
      <c r="D27" t="s">
        <v>48</v>
      </c>
      <c r="E27">
        <v>50.3700136642654</v>
      </c>
      <c r="G27" t="s">
        <v>48</v>
      </c>
      <c r="H27">
        <v>51.23828117849915</v>
      </c>
      <c r="M27" s="1"/>
      <c r="P27" t="s">
        <v>45</v>
      </c>
      <c r="Q27">
        <v>45.839267460071703</v>
      </c>
    </row>
    <row r="28" spans="1:17">
      <c r="A28" t="s">
        <v>46</v>
      </c>
      <c r="B28">
        <v>44.9761090142838</v>
      </c>
      <c r="D28" t="s">
        <v>49</v>
      </c>
      <c r="E28">
        <v>48.347205998847301</v>
      </c>
      <c r="G28" t="s">
        <v>49</v>
      </c>
      <c r="H28">
        <v>49.01035332727885</v>
      </c>
      <c r="M28" s="1"/>
      <c r="P28" t="s">
        <v>46</v>
      </c>
      <c r="Q28">
        <v>44.9761090142838</v>
      </c>
    </row>
    <row r="29" spans="1:17">
      <c r="A29" t="s">
        <v>47</v>
      </c>
      <c r="B29">
        <v>39.242694304126402</v>
      </c>
      <c r="D29" t="s">
        <v>50</v>
      </c>
      <c r="E29">
        <v>50.702494456465502</v>
      </c>
      <c r="G29" t="s">
        <v>50</v>
      </c>
      <c r="H29">
        <v>51.452202739059949</v>
      </c>
      <c r="M29" s="1"/>
      <c r="P29" t="s">
        <v>47</v>
      </c>
      <c r="Q29">
        <v>39.242694304126402</v>
      </c>
    </row>
    <row r="30" spans="1:17">
      <c r="A30" t="s">
        <v>48</v>
      </c>
      <c r="B30">
        <v>52.1065486927329</v>
      </c>
      <c r="D30" t="s">
        <v>51</v>
      </c>
      <c r="E30">
        <v>62.660799887928803</v>
      </c>
      <c r="G30" t="s">
        <v>51</v>
      </c>
      <c r="H30">
        <v>57.523266655284047</v>
      </c>
      <c r="M30" s="1"/>
      <c r="P30" t="s">
        <v>48</v>
      </c>
      <c r="Q30">
        <v>52.1065486927329</v>
      </c>
    </row>
    <row r="31" spans="1:17">
      <c r="A31" t="s">
        <v>49</v>
      </c>
      <c r="B31">
        <v>49.673500655710399</v>
      </c>
      <c r="D31" t="s">
        <v>52</v>
      </c>
      <c r="E31">
        <v>49.754436063848601</v>
      </c>
      <c r="G31" t="s">
        <v>52</v>
      </c>
      <c r="H31">
        <v>49.952471423830303</v>
      </c>
      <c r="M31" s="1"/>
      <c r="P31" t="s">
        <v>49</v>
      </c>
      <c r="Q31">
        <v>49.673500655710399</v>
      </c>
    </row>
    <row r="32" spans="1:17">
      <c r="A32" t="s">
        <v>50</v>
      </c>
      <c r="B32">
        <v>52.201911021654396</v>
      </c>
      <c r="D32" t="s">
        <v>53</v>
      </c>
      <c r="E32">
        <v>51.469185340967798</v>
      </c>
      <c r="G32" t="s">
        <v>53</v>
      </c>
      <c r="H32">
        <v>52.3362292317033</v>
      </c>
      <c r="M32" s="1"/>
      <c r="P32" t="s">
        <v>50</v>
      </c>
      <c r="Q32">
        <v>52.201911021654396</v>
      </c>
    </row>
    <row r="33" spans="1:17">
      <c r="A33" t="s">
        <v>51</v>
      </c>
      <c r="B33">
        <v>52.385733422639298</v>
      </c>
      <c r="D33" t="s">
        <v>23</v>
      </c>
      <c r="E33">
        <v>42.995863635258601</v>
      </c>
      <c r="G33" t="s">
        <v>54</v>
      </c>
      <c r="H33">
        <v>47.636073171237399</v>
      </c>
      <c r="M33" s="1"/>
      <c r="P33" t="s">
        <v>51</v>
      </c>
      <c r="Q33">
        <v>52.385733422639298</v>
      </c>
    </row>
    <row r="34" spans="1:17">
      <c r="A34" t="s">
        <v>52</v>
      </c>
      <c r="B34">
        <v>50.150506783811998</v>
      </c>
      <c r="D34" t="s">
        <v>54</v>
      </c>
      <c r="E34">
        <v>47.619231107746003</v>
      </c>
      <c r="G34" t="s">
        <v>55</v>
      </c>
      <c r="H34">
        <v>56.637779562819745</v>
      </c>
      <c r="M34" s="1"/>
      <c r="P34" t="s">
        <v>52</v>
      </c>
      <c r="Q34">
        <v>50.150506783811998</v>
      </c>
    </row>
    <row r="35" spans="1:17">
      <c r="A35" t="s">
        <v>53</v>
      </c>
      <c r="B35">
        <v>53.203273122438802</v>
      </c>
      <c r="D35" t="s">
        <v>55</v>
      </c>
      <c r="E35">
        <v>56.275105583779698</v>
      </c>
      <c r="G35" t="s">
        <v>56</v>
      </c>
      <c r="H35">
        <v>44.947225853403395</v>
      </c>
      <c r="M35" s="1"/>
      <c r="P35" t="s">
        <v>53</v>
      </c>
      <c r="Q35">
        <v>53.203273122438802</v>
      </c>
    </row>
    <row r="36" spans="1:17">
      <c r="A36" t="s">
        <v>54</v>
      </c>
      <c r="B36">
        <v>47.652915234728802</v>
      </c>
      <c r="D36" t="s">
        <v>56</v>
      </c>
      <c r="E36">
        <v>44.830475211555999</v>
      </c>
      <c r="G36" t="s">
        <v>57</v>
      </c>
      <c r="H36">
        <v>47.777013718107199</v>
      </c>
      <c r="M36" s="1"/>
      <c r="P36" t="s">
        <v>54</v>
      </c>
      <c r="Q36">
        <v>47.652915234728802</v>
      </c>
    </row>
    <row r="37" spans="1:17">
      <c r="A37" t="s">
        <v>55</v>
      </c>
      <c r="B37">
        <v>57.000453541859798</v>
      </c>
      <c r="D37" t="s">
        <v>57</v>
      </c>
      <c r="E37">
        <v>47.355238941068897</v>
      </c>
      <c r="G37" t="s">
        <v>58</v>
      </c>
      <c r="H37">
        <v>48.225451517928448</v>
      </c>
      <c r="M37" s="1"/>
      <c r="P37" t="s">
        <v>55</v>
      </c>
      <c r="Q37">
        <v>57.000453541859798</v>
      </c>
    </row>
    <row r="38" spans="1:17">
      <c r="A38" t="s">
        <v>56</v>
      </c>
      <c r="B38">
        <v>45.063976495250799</v>
      </c>
      <c r="D38" t="s">
        <v>58</v>
      </c>
      <c r="E38">
        <v>48.177511570290299</v>
      </c>
      <c r="G38" t="s">
        <v>59</v>
      </c>
      <c r="H38">
        <v>52.610454845563396</v>
      </c>
      <c r="M38" s="1"/>
      <c r="P38" t="s">
        <v>56</v>
      </c>
      <c r="Q38">
        <v>45.063976495250799</v>
      </c>
    </row>
    <row r="39" spans="1:17">
      <c r="A39" t="s">
        <v>57</v>
      </c>
      <c r="B39">
        <v>48.1987884951455</v>
      </c>
      <c r="D39" t="s">
        <v>59</v>
      </c>
      <c r="E39">
        <v>52.568877169404303</v>
      </c>
      <c r="G39" t="s">
        <v>60</v>
      </c>
      <c r="H39">
        <v>47.731678176886604</v>
      </c>
      <c r="M39" s="1"/>
      <c r="P39" t="s">
        <v>57</v>
      </c>
      <c r="Q39">
        <v>48.1987884951455</v>
      </c>
    </row>
    <row r="40" spans="1:17">
      <c r="A40" t="s">
        <v>58</v>
      </c>
      <c r="B40">
        <v>48.273391465566597</v>
      </c>
      <c r="D40" t="s">
        <v>60</v>
      </c>
      <c r="E40">
        <v>47.384534421492397</v>
      </c>
      <c r="G40" t="s">
        <v>61</v>
      </c>
      <c r="H40">
        <v>50.820811426249804</v>
      </c>
      <c r="M40" s="1"/>
      <c r="P40" t="s">
        <v>58</v>
      </c>
      <c r="Q40">
        <v>48.273391465566597</v>
      </c>
    </row>
    <row r="41" spans="1:17">
      <c r="A41" t="s">
        <v>59</v>
      </c>
      <c r="B41">
        <v>52.652032521722496</v>
      </c>
      <c r="D41" t="s">
        <v>61</v>
      </c>
      <c r="E41">
        <v>50.472945939997203</v>
      </c>
      <c r="G41" t="s">
        <v>62</v>
      </c>
      <c r="H41">
        <v>52.847798073300453</v>
      </c>
      <c r="M41" s="1"/>
      <c r="P41" t="s">
        <v>59</v>
      </c>
      <c r="Q41">
        <v>52.652032521722496</v>
      </c>
    </row>
    <row r="42" spans="1:17">
      <c r="A42" t="s">
        <v>60</v>
      </c>
      <c r="B42">
        <v>48.078821932280803</v>
      </c>
      <c r="D42" t="s">
        <v>62</v>
      </c>
      <c r="E42">
        <v>53.014543548573101</v>
      </c>
      <c r="G42" t="s">
        <v>63</v>
      </c>
      <c r="H42">
        <v>54.529348283866099</v>
      </c>
      <c r="M42" s="1"/>
      <c r="P42" t="s">
        <v>60</v>
      </c>
      <c r="Q42">
        <v>48.078821932280803</v>
      </c>
    </row>
    <row r="43" spans="1:17">
      <c r="A43" t="s">
        <v>61</v>
      </c>
      <c r="B43">
        <v>51.168676912502399</v>
      </c>
      <c r="D43" t="s">
        <v>63</v>
      </c>
      <c r="E43">
        <v>55.680253565149499</v>
      </c>
      <c r="G43" t="s">
        <v>64</v>
      </c>
      <c r="H43">
        <v>49.187422264187603</v>
      </c>
      <c r="M43" s="1"/>
      <c r="P43" t="s">
        <v>61</v>
      </c>
      <c r="Q43">
        <v>51.168676912502399</v>
      </c>
    </row>
    <row r="44" spans="1:17">
      <c r="A44" t="s">
        <v>62</v>
      </c>
      <c r="B44">
        <v>52.681052598027797</v>
      </c>
      <c r="D44" t="s">
        <v>64</v>
      </c>
      <c r="E44">
        <v>48.859971441580797</v>
      </c>
      <c r="G44" t="s">
        <v>65</v>
      </c>
      <c r="H44">
        <v>49.704240305270346</v>
      </c>
      <c r="M44" s="1"/>
      <c r="P44" t="s">
        <v>62</v>
      </c>
      <c r="Q44">
        <v>52.681052598027797</v>
      </c>
    </row>
    <row r="45" spans="1:17">
      <c r="A45" t="s">
        <v>63</v>
      </c>
      <c r="B45">
        <v>53.378443002582699</v>
      </c>
      <c r="D45" t="s">
        <v>65</v>
      </c>
      <c r="E45">
        <v>51.367287445986399</v>
      </c>
      <c r="G45" t="s">
        <v>66</v>
      </c>
      <c r="H45">
        <v>50.458092085260745</v>
      </c>
      <c r="M45" s="1"/>
      <c r="P45" t="s">
        <v>63</v>
      </c>
      <c r="Q45">
        <v>53.378443002582699</v>
      </c>
    </row>
    <row r="46" spans="1:17">
      <c r="A46" t="s">
        <v>64</v>
      </c>
      <c r="B46">
        <v>49.514873086794402</v>
      </c>
      <c r="D46" t="s">
        <v>66</v>
      </c>
      <c r="E46">
        <v>50.100120896955197</v>
      </c>
      <c r="G46" t="s">
        <v>67</v>
      </c>
      <c r="H46">
        <v>40.140867066336455</v>
      </c>
      <c r="M46" s="1"/>
      <c r="P46" t="s">
        <v>64</v>
      </c>
      <c r="Q46">
        <v>49.514873086794402</v>
      </c>
    </row>
    <row r="47" spans="1:17">
      <c r="A47" t="s">
        <v>65</v>
      </c>
      <c r="B47">
        <v>48.041193164554301</v>
      </c>
      <c r="D47" t="s">
        <v>67</v>
      </c>
      <c r="E47">
        <v>40.497668783125</v>
      </c>
      <c r="G47" t="s">
        <v>68</v>
      </c>
      <c r="H47">
        <v>50.600307452093247</v>
      </c>
      <c r="M47" s="1"/>
      <c r="P47" t="s">
        <v>65</v>
      </c>
      <c r="Q47">
        <v>48.041193164554301</v>
      </c>
    </row>
    <row r="48" spans="1:17">
      <c r="A48" t="s">
        <v>66</v>
      </c>
      <c r="B48">
        <v>50.8160632735663</v>
      </c>
      <c r="D48" t="s">
        <v>68</v>
      </c>
      <c r="E48">
        <v>50.239872291001298</v>
      </c>
      <c r="G48" t="s">
        <v>69</v>
      </c>
      <c r="H48">
        <v>50.291020784986401</v>
      </c>
      <c r="M48" s="1"/>
      <c r="P48" t="s">
        <v>66</v>
      </c>
      <c r="Q48">
        <v>50.8160632735663</v>
      </c>
    </row>
    <row r="49" spans="1:17">
      <c r="A49" t="s">
        <v>16</v>
      </c>
      <c r="B49">
        <v>40.687174682498501</v>
      </c>
      <c r="D49" t="s">
        <v>69</v>
      </c>
      <c r="E49">
        <v>51.841204346520598</v>
      </c>
      <c r="G49" t="s">
        <v>70</v>
      </c>
      <c r="H49">
        <v>44.026732643185056</v>
      </c>
      <c r="M49" s="1"/>
      <c r="P49" t="s">
        <v>16</v>
      </c>
      <c r="Q49">
        <v>40.687174682498501</v>
      </c>
    </row>
    <row r="50" spans="1:17">
      <c r="A50" t="s">
        <v>67</v>
      </c>
      <c r="B50">
        <v>39.784065349547902</v>
      </c>
      <c r="D50" t="s">
        <v>70</v>
      </c>
      <c r="E50">
        <v>43.383398587419002</v>
      </c>
      <c r="G50" t="s">
        <v>71</v>
      </c>
      <c r="H50">
        <v>46.679696839611196</v>
      </c>
      <c r="M50" s="1"/>
      <c r="P50" t="s">
        <v>67</v>
      </c>
      <c r="Q50">
        <v>39.784065349547902</v>
      </c>
    </row>
    <row r="51" spans="1:17">
      <c r="A51" t="s">
        <v>68</v>
      </c>
      <c r="B51">
        <v>50.960742613185197</v>
      </c>
      <c r="D51" t="s">
        <v>71</v>
      </c>
      <c r="E51">
        <v>46.216787956704103</v>
      </c>
      <c r="G51" t="s">
        <v>72</v>
      </c>
      <c r="H51">
        <v>50.003375805001198</v>
      </c>
      <c r="M51" s="1"/>
      <c r="P51" t="s">
        <v>68</v>
      </c>
      <c r="Q51">
        <v>50.960742613185197</v>
      </c>
    </row>
    <row r="52" spans="1:17">
      <c r="A52" t="s">
        <v>69</v>
      </c>
      <c r="B52">
        <v>48.740837223452203</v>
      </c>
      <c r="D52" t="s">
        <v>72</v>
      </c>
      <c r="E52">
        <v>49.867316590194697</v>
      </c>
      <c r="G52" t="s">
        <v>73</v>
      </c>
      <c r="H52">
        <v>50.305774006069299</v>
      </c>
      <c r="M52" s="1"/>
      <c r="P52" t="s">
        <v>69</v>
      </c>
      <c r="Q52">
        <v>48.740837223452203</v>
      </c>
    </row>
    <row r="53" spans="1:17">
      <c r="A53" t="s">
        <v>17</v>
      </c>
      <c r="B53">
        <v>42.952526593982299</v>
      </c>
      <c r="D53" t="s">
        <v>73</v>
      </c>
      <c r="E53">
        <v>50.033373469006598</v>
      </c>
      <c r="G53" t="s">
        <v>74</v>
      </c>
      <c r="H53">
        <v>40.2570631085581</v>
      </c>
      <c r="M53" s="1"/>
      <c r="P53" t="s">
        <v>17</v>
      </c>
      <c r="Q53">
        <v>42.952526593982299</v>
      </c>
    </row>
    <row r="54" spans="1:17">
      <c r="A54" t="s">
        <v>70</v>
      </c>
      <c r="B54">
        <v>44.670066698951103</v>
      </c>
      <c r="D54" t="s">
        <v>74</v>
      </c>
      <c r="E54">
        <v>40.756184911992001</v>
      </c>
      <c r="G54" t="s">
        <v>75</v>
      </c>
      <c r="H54">
        <v>57.5162457870493</v>
      </c>
      <c r="M54" s="1"/>
      <c r="P54" t="s">
        <v>70</v>
      </c>
      <c r="Q54">
        <v>44.670066698951103</v>
      </c>
    </row>
    <row r="55" spans="1:17">
      <c r="A55" t="s">
        <v>71</v>
      </c>
      <c r="B55">
        <v>47.142605722518297</v>
      </c>
      <c r="D55" t="s">
        <v>75</v>
      </c>
      <c r="E55">
        <v>61.515119525227199</v>
      </c>
      <c r="G55" t="s">
        <v>76</v>
      </c>
      <c r="H55">
        <v>43.712885221436849</v>
      </c>
      <c r="M55" s="1"/>
      <c r="P55" t="s">
        <v>71</v>
      </c>
      <c r="Q55">
        <v>47.142605722518297</v>
      </c>
    </row>
    <row r="56" spans="1:17">
      <c r="A56" t="s">
        <v>72</v>
      </c>
      <c r="B56">
        <v>50.139435019807699</v>
      </c>
      <c r="D56" t="s">
        <v>76</v>
      </c>
      <c r="E56">
        <v>44.4658907855923</v>
      </c>
      <c r="G56" t="s">
        <v>77</v>
      </c>
      <c r="H56">
        <v>49.118398820188446</v>
      </c>
      <c r="M56" s="1"/>
      <c r="P56" t="s">
        <v>72</v>
      </c>
      <c r="Q56">
        <v>50.139435019807699</v>
      </c>
    </row>
    <row r="57" spans="1:17">
      <c r="A57" t="s">
        <v>73</v>
      </c>
      <c r="B57">
        <v>50.578174543132</v>
      </c>
      <c r="D57" t="s">
        <v>77</v>
      </c>
      <c r="E57">
        <v>47.546816812045101</v>
      </c>
      <c r="G57" t="s">
        <v>78</v>
      </c>
      <c r="H57">
        <v>48.821745467785448</v>
      </c>
      <c r="M57" s="1"/>
      <c r="P57" t="s">
        <v>73</v>
      </c>
      <c r="Q57">
        <v>50.578174543132</v>
      </c>
    </row>
    <row r="58" spans="1:17">
      <c r="A58" t="s">
        <v>74</v>
      </c>
      <c r="B58">
        <v>39.757941305124199</v>
      </c>
      <c r="D58" t="s">
        <v>2</v>
      </c>
      <c r="E58">
        <v>45.484452579545597</v>
      </c>
      <c r="G58" t="s">
        <v>79</v>
      </c>
      <c r="H58">
        <v>45.972394307640201</v>
      </c>
      <c r="M58" s="1"/>
      <c r="P58" t="s">
        <v>74</v>
      </c>
      <c r="Q58">
        <v>39.757941305124199</v>
      </c>
    </row>
    <row r="59" spans="1:17">
      <c r="A59" t="s">
        <v>75</v>
      </c>
      <c r="B59">
        <v>53.517372048871401</v>
      </c>
      <c r="D59" t="s">
        <v>78</v>
      </c>
      <c r="E59">
        <v>48.206649543108597</v>
      </c>
      <c r="G59" t="s">
        <v>80</v>
      </c>
      <c r="H59">
        <v>47.637564949469798</v>
      </c>
      <c r="M59" s="1"/>
      <c r="P59" t="s">
        <v>75</v>
      </c>
      <c r="Q59">
        <v>53.517372048871401</v>
      </c>
    </row>
    <row r="60" spans="1:17">
      <c r="A60" t="s">
        <v>76</v>
      </c>
      <c r="B60">
        <v>42.959879657281398</v>
      </c>
      <c r="D60" t="s">
        <v>109</v>
      </c>
      <c r="E60">
        <v>44.663448746969003</v>
      </c>
      <c r="G60" t="s">
        <v>81</v>
      </c>
      <c r="H60">
        <v>45.739491977226194</v>
      </c>
      <c r="M60" s="1"/>
      <c r="P60" t="s">
        <v>76</v>
      </c>
      <c r="Q60">
        <v>42.959879657281398</v>
      </c>
    </row>
    <row r="61" spans="1:17">
      <c r="A61" t="s">
        <v>77</v>
      </c>
      <c r="B61">
        <v>50.689980828331798</v>
      </c>
      <c r="D61" t="s">
        <v>79</v>
      </c>
      <c r="E61">
        <v>45.505103109389601</v>
      </c>
      <c r="G61" t="s">
        <v>82</v>
      </c>
      <c r="H61">
        <v>50.519293649921551</v>
      </c>
      <c r="M61" s="1"/>
      <c r="P61" t="s">
        <v>77</v>
      </c>
      <c r="Q61">
        <v>50.689980828331798</v>
      </c>
    </row>
    <row r="62" spans="1:17">
      <c r="A62" t="s">
        <v>78</v>
      </c>
      <c r="B62">
        <v>49.436841392462298</v>
      </c>
      <c r="D62" t="s">
        <v>80</v>
      </c>
      <c r="E62">
        <v>50.558584979981099</v>
      </c>
      <c r="G62" t="s">
        <v>83</v>
      </c>
      <c r="H62">
        <v>44.512193081975902</v>
      </c>
      <c r="M62" s="1"/>
      <c r="P62" t="s">
        <v>78</v>
      </c>
      <c r="Q62">
        <v>49.436841392462298</v>
      </c>
    </row>
    <row r="63" spans="1:17">
      <c r="A63" t="s">
        <v>21</v>
      </c>
      <c r="B63">
        <v>47.907724112199602</v>
      </c>
      <c r="D63" t="s">
        <v>3</v>
      </c>
      <c r="E63">
        <v>51.340211419688998</v>
      </c>
      <c r="G63" t="s">
        <v>84</v>
      </c>
      <c r="H63">
        <v>49.033115775059649</v>
      </c>
      <c r="M63" s="1"/>
      <c r="P63" t="s">
        <v>21</v>
      </c>
      <c r="Q63">
        <v>47.907724112199602</v>
      </c>
    </row>
    <row r="64" spans="1:17">
      <c r="A64" t="s">
        <v>79</v>
      </c>
      <c r="B64">
        <v>46.4396855058908</v>
      </c>
      <c r="D64" t="s">
        <v>81</v>
      </c>
      <c r="E64">
        <v>46.502458788253698</v>
      </c>
      <c r="G64" t="s">
        <v>85</v>
      </c>
      <c r="H64">
        <v>49.264375833987103</v>
      </c>
      <c r="M64" s="1"/>
      <c r="P64" t="s">
        <v>79</v>
      </c>
      <c r="Q64">
        <v>46.4396855058908</v>
      </c>
    </row>
    <row r="65" spans="1:17">
      <c r="A65" t="s">
        <v>80</v>
      </c>
      <c r="B65">
        <v>44.716544918958498</v>
      </c>
      <c r="D65" t="s">
        <v>4</v>
      </c>
      <c r="E65">
        <v>55.985151884724097</v>
      </c>
      <c r="G65" t="s">
        <v>86</v>
      </c>
      <c r="H65">
        <v>45.119437813575104</v>
      </c>
      <c r="M65" s="1"/>
      <c r="P65" t="s">
        <v>80</v>
      </c>
      <c r="Q65">
        <v>44.716544918958498</v>
      </c>
    </row>
    <row r="66" spans="1:17">
      <c r="A66" t="s">
        <v>81</v>
      </c>
      <c r="B66">
        <v>44.976525166198698</v>
      </c>
      <c r="D66" t="s">
        <v>82</v>
      </c>
      <c r="E66">
        <v>52.133633379697699</v>
      </c>
      <c r="G66" t="s">
        <v>87</v>
      </c>
      <c r="H66">
        <v>49.478725759449404</v>
      </c>
      <c r="M66" s="1"/>
      <c r="P66" t="s">
        <v>81</v>
      </c>
      <c r="Q66">
        <v>44.976525166198698</v>
      </c>
    </row>
    <row r="67" spans="1:17">
      <c r="A67" t="s">
        <v>82</v>
      </c>
      <c r="B67">
        <v>48.904953920145402</v>
      </c>
      <c r="D67" t="s">
        <v>83</v>
      </c>
      <c r="E67">
        <v>44.6857306020298</v>
      </c>
      <c r="G67" t="s">
        <v>88</v>
      </c>
      <c r="H67">
        <v>47.311850777399798</v>
      </c>
      <c r="M67" s="1"/>
      <c r="P67" t="s">
        <v>82</v>
      </c>
      <c r="Q67">
        <v>48.904953920145402</v>
      </c>
    </row>
    <row r="68" spans="1:17">
      <c r="A68" t="s">
        <v>83</v>
      </c>
      <c r="B68">
        <v>44.338655561922003</v>
      </c>
      <c r="D68" t="s">
        <v>84</v>
      </c>
      <c r="E68">
        <v>48.680193542578898</v>
      </c>
      <c r="G68" t="s">
        <v>89</v>
      </c>
      <c r="H68">
        <v>45.6861816764794</v>
      </c>
      <c r="M68" s="1"/>
      <c r="P68" t="s">
        <v>83</v>
      </c>
      <c r="Q68">
        <v>44.338655561922003</v>
      </c>
    </row>
    <row r="69" spans="1:17">
      <c r="A69" t="s">
        <v>84</v>
      </c>
      <c r="B69">
        <v>49.3860380075404</v>
      </c>
      <c r="D69" t="s">
        <v>5</v>
      </c>
      <c r="E69">
        <v>48.712308075428297</v>
      </c>
      <c r="G69" t="s">
        <v>90</v>
      </c>
      <c r="H69">
        <v>44.805434951928405</v>
      </c>
      <c r="M69" s="1"/>
      <c r="P69" t="s">
        <v>84</v>
      </c>
      <c r="Q69">
        <v>49.3860380075404</v>
      </c>
    </row>
    <row r="70" spans="1:17">
      <c r="A70" t="s">
        <v>85</v>
      </c>
      <c r="B70">
        <v>48.988401061412901</v>
      </c>
      <c r="D70" t="s">
        <v>85</v>
      </c>
      <c r="E70">
        <v>49.540350606561297</v>
      </c>
      <c r="G70" t="s">
        <v>91</v>
      </c>
      <c r="H70">
        <v>44.35561946486515</v>
      </c>
      <c r="M70" s="1"/>
      <c r="P70" t="s">
        <v>85</v>
      </c>
      <c r="Q70">
        <v>48.988401061412901</v>
      </c>
    </row>
    <row r="71" spans="1:17">
      <c r="A71" t="s">
        <v>86</v>
      </c>
      <c r="B71">
        <v>45.003787966951101</v>
      </c>
      <c r="D71" t="s">
        <v>86</v>
      </c>
      <c r="E71">
        <v>45.235087660199099</v>
      </c>
      <c r="G71" t="s">
        <v>92</v>
      </c>
      <c r="H71">
        <v>44.31779411731145</v>
      </c>
      <c r="M71" s="1"/>
      <c r="P71" t="s">
        <v>86</v>
      </c>
      <c r="Q71">
        <v>45.003787966951101</v>
      </c>
    </row>
    <row r="72" spans="1:17">
      <c r="A72" t="s">
        <v>87</v>
      </c>
      <c r="B72">
        <v>48.034273866006401</v>
      </c>
      <c r="D72" t="s">
        <v>87</v>
      </c>
      <c r="E72">
        <v>50.923177652892399</v>
      </c>
      <c r="G72" t="s">
        <v>93</v>
      </c>
      <c r="H72">
        <v>47.424110229664549</v>
      </c>
      <c r="M72" s="1"/>
      <c r="P72" t="s">
        <v>87</v>
      </c>
      <c r="Q72">
        <v>48.034273866006401</v>
      </c>
    </row>
    <row r="73" spans="1:17">
      <c r="A73" t="s">
        <v>88</v>
      </c>
      <c r="B73">
        <v>47.690907631579996</v>
      </c>
      <c r="D73" t="s">
        <v>88</v>
      </c>
      <c r="E73">
        <v>46.932793923219599</v>
      </c>
      <c r="G73" t="s">
        <v>94</v>
      </c>
      <c r="H73">
        <v>51.884864653170951</v>
      </c>
      <c r="M73" s="1"/>
      <c r="P73" t="s">
        <v>88</v>
      </c>
      <c r="Q73">
        <v>47.690907631579996</v>
      </c>
    </row>
    <row r="74" spans="1:17">
      <c r="A74" t="s">
        <v>89</v>
      </c>
      <c r="B74">
        <v>46.112515324757197</v>
      </c>
      <c r="D74" t="s">
        <v>89</v>
      </c>
      <c r="E74">
        <v>45.259848028201603</v>
      </c>
      <c r="G74" t="s">
        <v>95</v>
      </c>
      <c r="H74">
        <v>45.339127716189154</v>
      </c>
      <c r="M74" s="1"/>
      <c r="P74" t="s">
        <v>89</v>
      </c>
      <c r="Q74">
        <v>46.112515324757197</v>
      </c>
    </row>
    <row r="75" spans="1:17">
      <c r="A75" t="s">
        <v>18</v>
      </c>
      <c r="B75">
        <v>41.268694116178303</v>
      </c>
      <c r="D75" t="s">
        <v>6</v>
      </c>
      <c r="E75">
        <v>48.487106907881198</v>
      </c>
      <c r="G75" t="s">
        <v>96</v>
      </c>
      <c r="H75">
        <v>45.316649597607551</v>
      </c>
      <c r="M75" s="1"/>
      <c r="P75" t="s">
        <v>18</v>
      </c>
      <c r="Q75">
        <v>41.268694116178303</v>
      </c>
    </row>
    <row r="76" spans="1:17">
      <c r="A76" t="s">
        <v>90</v>
      </c>
      <c r="B76">
        <v>44.464237404003399</v>
      </c>
      <c r="D76" t="s">
        <v>7</v>
      </c>
      <c r="E76">
        <v>50.708193197117097</v>
      </c>
      <c r="G76" t="s">
        <v>97</v>
      </c>
      <c r="H76">
        <v>52.490634113125097</v>
      </c>
      <c r="M76" s="1"/>
      <c r="P76" t="s">
        <v>90</v>
      </c>
      <c r="Q76">
        <v>44.464237404003399</v>
      </c>
    </row>
    <row r="77" spans="1:17">
      <c r="A77" t="s">
        <v>91</v>
      </c>
      <c r="B77">
        <v>44.051412378493403</v>
      </c>
      <c r="D77" t="s">
        <v>8</v>
      </c>
      <c r="E77">
        <v>41.460342543597001</v>
      </c>
      <c r="G77" t="s">
        <v>98</v>
      </c>
      <c r="H77">
        <v>42.886562886932253</v>
      </c>
      <c r="M77" s="1"/>
      <c r="P77" t="s">
        <v>91</v>
      </c>
      <c r="Q77">
        <v>44.051412378493403</v>
      </c>
    </row>
    <row r="78" spans="1:17">
      <c r="A78" t="s">
        <v>92</v>
      </c>
      <c r="B78">
        <v>44.323470024379198</v>
      </c>
      <c r="D78" t="s">
        <v>9</v>
      </c>
      <c r="E78">
        <v>46.461534719606</v>
      </c>
      <c r="G78" t="s">
        <v>99</v>
      </c>
      <c r="H78">
        <v>45.351648756401445</v>
      </c>
      <c r="M78" s="1"/>
      <c r="P78" t="s">
        <v>92</v>
      </c>
      <c r="Q78">
        <v>44.323470024379198</v>
      </c>
    </row>
    <row r="79" spans="1:17">
      <c r="A79" t="s">
        <v>93</v>
      </c>
      <c r="B79">
        <v>47.774165984245101</v>
      </c>
      <c r="D79" t="s">
        <v>90</v>
      </c>
      <c r="E79">
        <v>45.146632499853403</v>
      </c>
      <c r="G79" t="s">
        <v>100</v>
      </c>
      <c r="H79">
        <v>46.738975051982152</v>
      </c>
      <c r="M79" s="1"/>
      <c r="P79" t="s">
        <v>93</v>
      </c>
      <c r="Q79">
        <v>47.774165984245101</v>
      </c>
    </row>
    <row r="80" spans="1:17">
      <c r="A80" t="s">
        <v>94</v>
      </c>
      <c r="B80">
        <v>51.839451688147697</v>
      </c>
      <c r="D80" t="s">
        <v>91</v>
      </c>
      <c r="E80">
        <v>44.659826551236897</v>
      </c>
      <c r="G80" t="s">
        <v>101</v>
      </c>
      <c r="H80">
        <v>48.680149013484254</v>
      </c>
      <c r="M80" s="1"/>
      <c r="P80" t="s">
        <v>94</v>
      </c>
      <c r="Q80">
        <v>51.839451688147697</v>
      </c>
    </row>
    <row r="81" spans="1:17">
      <c r="A81" t="s">
        <v>95</v>
      </c>
      <c r="B81">
        <v>45.0245395609534</v>
      </c>
      <c r="D81" t="s">
        <v>92</v>
      </c>
      <c r="E81">
        <v>44.312118210243703</v>
      </c>
      <c r="G81" t="s">
        <v>102</v>
      </c>
      <c r="H81">
        <v>41.264634159544997</v>
      </c>
      <c r="M81" s="1"/>
      <c r="P81" t="s">
        <v>95</v>
      </c>
      <c r="Q81">
        <v>45.0245395609534</v>
      </c>
    </row>
    <row r="82" spans="1:17">
      <c r="A82" t="s">
        <v>96</v>
      </c>
      <c r="B82">
        <v>45.004795219864697</v>
      </c>
      <c r="D82" t="s">
        <v>10</v>
      </c>
      <c r="E82">
        <v>55.246028927224998</v>
      </c>
      <c r="G82" t="s">
        <v>103</v>
      </c>
      <c r="H82">
        <v>50.990619567441954</v>
      </c>
      <c r="M82" s="1"/>
      <c r="P82" t="s">
        <v>96</v>
      </c>
      <c r="Q82">
        <v>45.004795219864697</v>
      </c>
    </row>
    <row r="83" spans="1:17">
      <c r="A83" t="s">
        <v>97</v>
      </c>
      <c r="B83">
        <v>52.955838833154097</v>
      </c>
      <c r="D83" t="s">
        <v>93</v>
      </c>
      <c r="E83">
        <v>47.074054475083997</v>
      </c>
      <c r="G83" t="s">
        <v>104</v>
      </c>
      <c r="H83">
        <v>43.54197878648155</v>
      </c>
      <c r="M83" s="1"/>
      <c r="P83" t="s">
        <v>97</v>
      </c>
      <c r="Q83">
        <v>52.955838833154097</v>
      </c>
    </row>
    <row r="84" spans="1:17">
      <c r="A84" t="s">
        <v>98</v>
      </c>
      <c r="B84">
        <v>42.769498653014402</v>
      </c>
      <c r="D84" t="s">
        <v>94</v>
      </c>
      <c r="E84">
        <v>51.930277618194197</v>
      </c>
      <c r="G84" t="s">
        <v>105</v>
      </c>
      <c r="H84">
        <v>46.784238543447699</v>
      </c>
      <c r="M84" s="1"/>
      <c r="P84" t="s">
        <v>98</v>
      </c>
      <c r="Q84">
        <v>42.769498653014402</v>
      </c>
    </row>
    <row r="85" spans="1:17">
      <c r="A85" t="s">
        <v>99</v>
      </c>
      <c r="B85">
        <v>44.746212508856701</v>
      </c>
      <c r="D85" t="s">
        <v>95</v>
      </c>
      <c r="E85">
        <v>45.6537158714249</v>
      </c>
      <c r="G85" t="s">
        <v>106</v>
      </c>
      <c r="H85">
        <v>50.532334757966396</v>
      </c>
      <c r="M85" s="1"/>
      <c r="P85" t="s">
        <v>99</v>
      </c>
      <c r="Q85">
        <v>44.746212508856701</v>
      </c>
    </row>
    <row r="86" spans="1:17">
      <c r="A86" t="s">
        <v>100</v>
      </c>
      <c r="B86">
        <v>44.991892890443197</v>
      </c>
      <c r="D86" t="s">
        <v>96</v>
      </c>
      <c r="E86">
        <v>45.628503975350398</v>
      </c>
      <c r="G86" t="s">
        <v>107</v>
      </c>
      <c r="H86">
        <v>47.819427119851397</v>
      </c>
      <c r="M86" s="1"/>
      <c r="P86" t="s">
        <v>100</v>
      </c>
      <c r="Q86">
        <v>44.991892890443197</v>
      </c>
    </row>
    <row r="87" spans="1:17">
      <c r="A87" t="s">
        <v>101</v>
      </c>
      <c r="B87">
        <v>49.288999492137698</v>
      </c>
      <c r="D87" t="s">
        <v>97</v>
      </c>
      <c r="E87">
        <v>52.025429393096097</v>
      </c>
      <c r="G87" t="s">
        <v>108</v>
      </c>
      <c r="H87">
        <v>46.472660100831845</v>
      </c>
      <c r="M87" s="1"/>
      <c r="P87" t="s">
        <v>101</v>
      </c>
      <c r="Q87">
        <v>49.288999492137698</v>
      </c>
    </row>
    <row r="88" spans="1:17">
      <c r="A88" t="s">
        <v>102</v>
      </c>
      <c r="B88">
        <v>41.255670205102597</v>
      </c>
      <c r="D88" t="s">
        <v>98</v>
      </c>
      <c r="E88">
        <v>43.003627120850098</v>
      </c>
      <c r="G88" t="s">
        <v>109</v>
      </c>
      <c r="H88">
        <v>43.756013309031751</v>
      </c>
      <c r="M88" s="1"/>
      <c r="P88" t="s">
        <v>102</v>
      </c>
      <c r="Q88">
        <v>41.255670205102597</v>
      </c>
    </row>
    <row r="89" spans="1:17">
      <c r="A89" t="s">
        <v>103</v>
      </c>
      <c r="B89">
        <v>51.130876731745303</v>
      </c>
      <c r="D89" t="s">
        <v>99</v>
      </c>
      <c r="E89">
        <v>45.957085003946197</v>
      </c>
      <c r="G89" t="s">
        <v>110</v>
      </c>
      <c r="H89">
        <v>46.729447760991505</v>
      </c>
      <c r="M89" s="1"/>
      <c r="P89" t="s">
        <v>103</v>
      </c>
      <c r="Q89">
        <v>51.130876731745303</v>
      </c>
    </row>
    <row r="90" spans="1:17">
      <c r="A90" t="s">
        <v>19</v>
      </c>
      <c r="B90">
        <v>40.453926243293203</v>
      </c>
      <c r="D90" t="s">
        <v>110</v>
      </c>
      <c r="E90">
        <v>49.677873296294202</v>
      </c>
      <c r="G90" t="s">
        <v>111</v>
      </c>
      <c r="H90">
        <v>46.522534186312555</v>
      </c>
      <c r="M90" s="1"/>
      <c r="P90" t="s">
        <v>19</v>
      </c>
      <c r="Q90">
        <v>40.453926243293203</v>
      </c>
    </row>
    <row r="91" spans="1:17">
      <c r="A91" t="s">
        <v>104</v>
      </c>
      <c r="B91">
        <v>43.524098579165802</v>
      </c>
      <c r="D91" t="s">
        <v>100</v>
      </c>
      <c r="E91">
        <v>48.4860572135211</v>
      </c>
      <c r="M91" s="1"/>
      <c r="P91" t="s">
        <v>104</v>
      </c>
      <c r="Q91">
        <v>43.524098579165802</v>
      </c>
    </row>
    <row r="92" spans="1:17">
      <c r="A92" t="s">
        <v>20</v>
      </c>
      <c r="B92">
        <v>40.827653543941103</v>
      </c>
      <c r="D92" t="s">
        <v>101</v>
      </c>
      <c r="E92">
        <v>48.071298534830802</v>
      </c>
      <c r="M92" s="1"/>
      <c r="P92" t="s">
        <v>20</v>
      </c>
      <c r="Q92">
        <v>40.827653543941103</v>
      </c>
    </row>
    <row r="93" spans="1:17">
      <c r="A93" t="s">
        <v>105</v>
      </c>
      <c r="B93">
        <v>46.673007520050298</v>
      </c>
      <c r="D93" t="s">
        <v>102</v>
      </c>
      <c r="E93">
        <v>41.273598113987397</v>
      </c>
      <c r="M93" s="1"/>
      <c r="P93" t="s">
        <v>105</v>
      </c>
      <c r="Q93">
        <v>46.673007520050298</v>
      </c>
    </row>
    <row r="94" spans="1:17">
      <c r="A94" t="s">
        <v>106</v>
      </c>
      <c r="B94">
        <v>50.784528886955997</v>
      </c>
      <c r="D94" t="s">
        <v>103</v>
      </c>
      <c r="E94">
        <v>50.850362403138597</v>
      </c>
      <c r="M94" s="1"/>
      <c r="P94" t="s">
        <v>106</v>
      </c>
      <c r="Q94">
        <v>50.784528886955997</v>
      </c>
    </row>
    <row r="95" spans="1:17">
      <c r="A95" t="s">
        <v>107</v>
      </c>
      <c r="B95">
        <v>44.377576289436398</v>
      </c>
      <c r="D95" t="s">
        <v>104</v>
      </c>
      <c r="E95">
        <v>43.559858993797299</v>
      </c>
      <c r="M95" s="1"/>
      <c r="P95" t="s">
        <v>107</v>
      </c>
      <c r="Q95">
        <v>44.377576289436398</v>
      </c>
    </row>
    <row r="96" spans="1:17">
      <c r="A96" t="s">
        <v>108</v>
      </c>
      <c r="B96">
        <v>41.172196056221999</v>
      </c>
      <c r="D96" t="s">
        <v>11</v>
      </c>
      <c r="E96">
        <v>41.980069675044803</v>
      </c>
      <c r="M96" s="1"/>
      <c r="P96" t="s">
        <v>108</v>
      </c>
      <c r="Q96">
        <v>41.172196056221999</v>
      </c>
    </row>
    <row r="97" spans="1:17">
      <c r="A97" t="s">
        <v>109</v>
      </c>
      <c r="B97">
        <v>42.848577871094498</v>
      </c>
      <c r="D97" t="s">
        <v>105</v>
      </c>
      <c r="E97">
        <v>46.895469566845101</v>
      </c>
      <c r="M97" s="1"/>
      <c r="P97" t="s">
        <v>109</v>
      </c>
      <c r="Q97">
        <v>42.848577871094498</v>
      </c>
    </row>
    <row r="98" spans="1:17">
      <c r="A98" t="s">
        <v>110</v>
      </c>
      <c r="B98">
        <v>43.781022225688801</v>
      </c>
      <c r="D98" t="s">
        <v>111</v>
      </c>
      <c r="E98">
        <v>49.509013124292302</v>
      </c>
      <c r="M98" s="1"/>
      <c r="P98" t="s">
        <v>110</v>
      </c>
      <c r="Q98">
        <v>43.781022225688801</v>
      </c>
    </row>
    <row r="99" spans="1:17">
      <c r="A99" t="s">
        <v>111</v>
      </c>
      <c r="B99">
        <v>43.536055248332801</v>
      </c>
      <c r="D99" t="s">
        <v>106</v>
      </c>
      <c r="E99">
        <v>50.280140628976802</v>
      </c>
      <c r="M99" s="1"/>
      <c r="P99" t="s">
        <v>111</v>
      </c>
      <c r="Q99">
        <v>43.536055248332801</v>
      </c>
    </row>
    <row r="100" spans="1:17">
      <c r="D100" t="s">
        <v>24</v>
      </c>
      <c r="E100">
        <v>45.482166635265003</v>
      </c>
      <c r="P100" t="s">
        <v>0</v>
      </c>
      <c r="Q100">
        <v>57.622705031442102</v>
      </c>
    </row>
    <row r="101" spans="1:17">
      <c r="D101" t="s">
        <v>107</v>
      </c>
      <c r="E101">
        <v>51.261277950266397</v>
      </c>
      <c r="P101" t="s">
        <v>1</v>
      </c>
      <c r="Q101">
        <v>51.148488918463499</v>
      </c>
    </row>
    <row r="102" spans="1:17">
      <c r="D102" t="s">
        <v>108</v>
      </c>
      <c r="E102">
        <v>51.773124145441699</v>
      </c>
      <c r="P102" t="s">
        <v>2</v>
      </c>
      <c r="Q102">
        <v>45.484452579545597</v>
      </c>
    </row>
    <row r="103" spans="1:17">
      <c r="P103" t="s">
        <v>3</v>
      </c>
      <c r="Q103">
        <v>51.340211419688998</v>
      </c>
    </row>
    <row r="104" spans="1:17">
      <c r="P104" t="s">
        <v>4</v>
      </c>
      <c r="Q104">
        <v>55.985151884724097</v>
      </c>
    </row>
    <row r="105" spans="1:17">
      <c r="P105" t="s">
        <v>5</v>
      </c>
      <c r="Q105">
        <v>48.712308075428297</v>
      </c>
    </row>
    <row r="106" spans="1:17">
      <c r="P106" t="s">
        <v>6</v>
      </c>
      <c r="Q106">
        <v>48.487106907881198</v>
      </c>
    </row>
    <row r="107" spans="1:17">
      <c r="P107" t="s">
        <v>7</v>
      </c>
      <c r="Q107">
        <v>50.708193197117097</v>
      </c>
    </row>
    <row r="108" spans="1:17">
      <c r="P108" t="s">
        <v>8</v>
      </c>
      <c r="Q108">
        <v>41.460342543597001</v>
      </c>
    </row>
    <row r="109" spans="1:17">
      <c r="P109" t="s">
        <v>9</v>
      </c>
      <c r="Q109">
        <v>46.461534719606</v>
      </c>
    </row>
    <row r="110" spans="1:17">
      <c r="P110" t="s">
        <v>10</v>
      </c>
      <c r="Q110">
        <v>55.246028927224998</v>
      </c>
    </row>
    <row r="111" spans="1:17">
      <c r="P111" t="s">
        <v>11</v>
      </c>
      <c r="Q111">
        <v>41.980069675044803</v>
      </c>
    </row>
  </sheetData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D838-3E1E-4517-BE31-D6606A839DD1}">
  <dimension ref="A1:AJ221"/>
  <sheetViews>
    <sheetView tabSelected="1" topLeftCell="A10" workbookViewId="0">
      <selection activeCell="A44" sqref="A44"/>
    </sheetView>
  </sheetViews>
  <sheetFormatPr defaultRowHeight="15.75"/>
  <cols>
    <col min="1" max="1" width="46.28515625" customWidth="1"/>
    <col min="2" max="2" width="18" customWidth="1"/>
    <col min="9" max="9" width="13.5703125" customWidth="1"/>
    <col min="16" max="16" width="13.5703125" customWidth="1"/>
    <col min="21" max="21" width="13.28515625" customWidth="1"/>
    <col min="22" max="22" width="25.28515625" customWidth="1"/>
    <col min="23" max="23" width="23.42578125" customWidth="1"/>
    <col min="24" max="24" width="24.42578125" customWidth="1"/>
    <col min="25" max="25" width="32.5703125" customWidth="1"/>
    <col min="26" max="26" width="28.140625" customWidth="1"/>
    <col min="33" max="33" width="12" style="6" customWidth="1"/>
    <col min="34" max="34" width="8" style="9" customWidth="1"/>
    <col min="35" max="35" width="9.140625" style="9"/>
    <col min="36" max="36" width="10" style="9" customWidth="1"/>
  </cols>
  <sheetData>
    <row r="1" spans="1:36" ht="15">
      <c r="C1" s="4" t="s">
        <v>120</v>
      </c>
      <c r="J1" s="3" t="s">
        <v>179</v>
      </c>
      <c r="V1" s="13" t="s">
        <v>224</v>
      </c>
      <c r="W1" s="14"/>
      <c r="X1" s="14"/>
      <c r="Y1" s="14"/>
      <c r="AG1" s="5"/>
      <c r="AH1" s="8"/>
      <c r="AI1" s="10"/>
      <c r="AJ1" s="8"/>
    </row>
    <row r="2" spans="1:36">
      <c r="A2" s="2" t="s">
        <v>115</v>
      </c>
      <c r="B2" s="2" t="s">
        <v>12</v>
      </c>
      <c r="C2" s="2" t="s">
        <v>121</v>
      </c>
      <c r="D2" s="2" t="s">
        <v>173</v>
      </c>
      <c r="E2" s="2" t="s">
        <v>175</v>
      </c>
      <c r="F2" s="2" t="s">
        <v>176</v>
      </c>
      <c r="G2" s="2" t="s">
        <v>177</v>
      </c>
      <c r="H2" s="2" t="s">
        <v>178</v>
      </c>
      <c r="I2" s="2" t="s">
        <v>231</v>
      </c>
      <c r="J2" s="2" t="s">
        <v>121</v>
      </c>
      <c r="K2" s="2" t="s">
        <v>173</v>
      </c>
      <c r="L2" s="2" t="s">
        <v>175</v>
      </c>
      <c r="M2" s="2" t="s">
        <v>176</v>
      </c>
      <c r="N2" s="2" t="s">
        <v>177</v>
      </c>
      <c r="O2" s="2" t="s">
        <v>178</v>
      </c>
      <c r="P2" s="2" t="s">
        <v>232</v>
      </c>
      <c r="Q2" s="2" t="s">
        <v>211</v>
      </c>
      <c r="R2" s="2" t="s">
        <v>212</v>
      </c>
      <c r="S2" s="2" t="s">
        <v>220</v>
      </c>
      <c r="T2" s="2" t="s">
        <v>221</v>
      </c>
      <c r="U2" s="2" t="s">
        <v>222</v>
      </c>
      <c r="V2" s="2" t="s">
        <v>223</v>
      </c>
      <c r="W2" s="2" t="s">
        <v>213</v>
      </c>
      <c r="X2" s="2" t="s">
        <v>214</v>
      </c>
      <c r="Y2" s="2" t="s">
        <v>218</v>
      </c>
      <c r="Z2" s="2" t="s">
        <v>230</v>
      </c>
      <c r="AB2" s="2" t="s">
        <v>225</v>
      </c>
      <c r="AC2" s="2"/>
      <c r="AH2" s="12"/>
      <c r="AI2"/>
      <c r="AJ2" s="11"/>
    </row>
    <row r="3" spans="1:36">
      <c r="A3" t="s">
        <v>23</v>
      </c>
      <c r="B3">
        <v>42.700388584692</v>
      </c>
      <c r="C3" t="s">
        <v>122</v>
      </c>
      <c r="D3" t="s">
        <v>23</v>
      </c>
      <c r="E3">
        <v>5.7000000000000002E-3</v>
      </c>
      <c r="F3">
        <v>10.2067</v>
      </c>
      <c r="G3">
        <v>7.3899999999999993E-2</v>
      </c>
      <c r="H3">
        <v>12.4693</v>
      </c>
      <c r="I3">
        <v>22470.74</v>
      </c>
      <c r="J3" t="s">
        <v>122</v>
      </c>
      <c r="K3" t="s">
        <v>23</v>
      </c>
      <c r="L3">
        <v>0.84030000000000005</v>
      </c>
      <c r="M3">
        <v>3.7699999999999997E-2</v>
      </c>
      <c r="N3">
        <v>0.74829999999999997</v>
      </c>
      <c r="O3">
        <v>4.0899999999999999E-2</v>
      </c>
      <c r="P3">
        <v>15.24</v>
      </c>
      <c r="Q3">
        <v>0.42299999999999999</v>
      </c>
      <c r="R3">
        <v>1</v>
      </c>
      <c r="S3" t="str">
        <f>IF(F3&lt;=0.5,"SB",IF(F3&gt;0.5&amp;F3&lt;=2,"WB","NB"))</f>
        <v>NB</v>
      </c>
      <c r="T3" t="str">
        <f>IF(M3&lt;=0.5,"SB",IF(M3&gt;0.5&amp;M3&lt;=2,"WB","NB"))</f>
        <v>SB</v>
      </c>
      <c r="U3" t="str">
        <f>IF(F3&lt;M3,"H-2Db","H-2Kb")</f>
        <v>H-2Kb</v>
      </c>
      <c r="V3">
        <v>0.5</v>
      </c>
      <c r="W3">
        <v>7</v>
      </c>
      <c r="X3" t="s">
        <v>215</v>
      </c>
      <c r="Y3">
        <v>0.15268750000000003</v>
      </c>
      <c r="Z3" t="s">
        <v>112</v>
      </c>
      <c r="AB3" s="2" t="s">
        <v>226</v>
      </c>
      <c r="AH3"/>
      <c r="AI3"/>
      <c r="AJ3" s="11"/>
    </row>
    <row r="4" spans="1:36">
      <c r="A4" t="s">
        <v>14</v>
      </c>
      <c r="B4">
        <v>39.5050618980069</v>
      </c>
      <c r="C4" t="s">
        <v>14</v>
      </c>
      <c r="D4" t="s">
        <v>14</v>
      </c>
      <c r="E4">
        <v>1.6199999999999999E-2</v>
      </c>
      <c r="F4">
        <v>5.1287000000000003</v>
      </c>
      <c r="G4">
        <v>8.7499999999999994E-2</v>
      </c>
      <c r="H4">
        <v>9.3792000000000009</v>
      </c>
      <c r="I4">
        <v>19399.53</v>
      </c>
      <c r="J4" t="s">
        <v>14</v>
      </c>
      <c r="K4" t="s">
        <v>14</v>
      </c>
      <c r="L4">
        <v>0.54</v>
      </c>
      <c r="M4">
        <v>0.1993</v>
      </c>
      <c r="N4">
        <v>0.58889999999999998</v>
      </c>
      <c r="O4">
        <v>0.24690000000000001</v>
      </c>
      <c r="P4">
        <v>85.44</v>
      </c>
      <c r="Q4">
        <v>0.27810000000000001</v>
      </c>
      <c r="R4">
        <v>1</v>
      </c>
      <c r="S4" t="str">
        <f t="shared" ref="S4:S67" si="0">IF(F4&lt;=0.5,"SB",IF(F4&gt;0.5&amp;F4&lt;=2,"WB","NB"))</f>
        <v>NB</v>
      </c>
      <c r="T4" t="str">
        <f t="shared" ref="T4:T67" si="1">IF(M4&lt;=0.5,"SB",IF(M4&gt;0.5&amp;M4&lt;=2,"WB","NB"))</f>
        <v>SB</v>
      </c>
      <c r="U4" t="str">
        <f t="shared" ref="U4:U67" si="2">IF(F4&lt;M4,"H-2Db","H-2Kb")</f>
        <v>H-2Kb</v>
      </c>
      <c r="V4">
        <v>4.1176190000000004</v>
      </c>
      <c r="W4">
        <v>0</v>
      </c>
      <c r="X4" t="s">
        <v>217</v>
      </c>
      <c r="Y4">
        <v>0</v>
      </c>
      <c r="Z4" t="s">
        <v>112</v>
      </c>
      <c r="AB4" s="2" t="s">
        <v>227</v>
      </c>
      <c r="AH4" s="12"/>
      <c r="AI4"/>
      <c r="AJ4" s="11"/>
    </row>
    <row r="5" spans="1:36">
      <c r="A5" t="s">
        <v>24</v>
      </c>
      <c r="B5">
        <v>40.2911824370643</v>
      </c>
      <c r="C5" t="s">
        <v>24</v>
      </c>
      <c r="D5" t="s">
        <v>24</v>
      </c>
      <c r="E5">
        <v>0.14399999999999999</v>
      </c>
      <c r="F5">
        <v>0.70609999999999995</v>
      </c>
      <c r="G5">
        <v>0.20419999999999999</v>
      </c>
      <c r="H5">
        <v>1.5858000000000001</v>
      </c>
      <c r="I5">
        <v>5490.35</v>
      </c>
      <c r="J5" t="s">
        <v>24</v>
      </c>
      <c r="K5" t="s">
        <v>24</v>
      </c>
      <c r="L5">
        <v>0.65610000000000002</v>
      </c>
      <c r="M5">
        <v>0.1118</v>
      </c>
      <c r="N5">
        <v>0.66300000000000003</v>
      </c>
      <c r="O5">
        <v>0.1135</v>
      </c>
      <c r="P5">
        <v>38.32</v>
      </c>
      <c r="Q5">
        <v>0.4</v>
      </c>
      <c r="R5">
        <v>2</v>
      </c>
      <c r="S5" t="str">
        <f t="shared" si="0"/>
        <v>NB</v>
      </c>
      <c r="T5" t="str">
        <f t="shared" si="1"/>
        <v>SB</v>
      </c>
      <c r="U5" t="str">
        <f t="shared" si="2"/>
        <v>H-2Kb</v>
      </c>
      <c r="V5">
        <v>4.8925530000000004</v>
      </c>
      <c r="W5">
        <v>0</v>
      </c>
      <c r="X5" t="s">
        <v>217</v>
      </c>
      <c r="Y5">
        <v>0</v>
      </c>
      <c r="Z5" t="s">
        <v>112</v>
      </c>
      <c r="AB5" s="2" t="s">
        <v>228</v>
      </c>
      <c r="AH5"/>
      <c r="AI5"/>
      <c r="AJ5" s="11"/>
    </row>
    <row r="6" spans="1:36">
      <c r="A6" t="s">
        <v>22</v>
      </c>
      <c r="B6">
        <v>48.828262151488197</v>
      </c>
      <c r="C6" t="s">
        <v>22</v>
      </c>
      <c r="D6" t="s">
        <v>22</v>
      </c>
      <c r="E6">
        <v>0.39100000000000001</v>
      </c>
      <c r="F6">
        <v>0.182</v>
      </c>
      <c r="G6">
        <v>0.25040000000000001</v>
      </c>
      <c r="H6">
        <v>0.98470000000000002</v>
      </c>
      <c r="I6">
        <v>3327.64</v>
      </c>
      <c r="J6" t="s">
        <v>22</v>
      </c>
      <c r="K6" t="s">
        <v>22</v>
      </c>
      <c r="L6">
        <v>0.4269</v>
      </c>
      <c r="M6">
        <v>0.32600000000000001</v>
      </c>
      <c r="N6">
        <v>0.40479999999999999</v>
      </c>
      <c r="O6">
        <v>1.2690999999999999</v>
      </c>
      <c r="P6">
        <v>626.1</v>
      </c>
      <c r="Q6">
        <v>0.40889999999999999</v>
      </c>
      <c r="R6">
        <v>2</v>
      </c>
      <c r="S6" t="str">
        <f t="shared" si="0"/>
        <v>SB</v>
      </c>
      <c r="T6" t="str">
        <f t="shared" si="1"/>
        <v>SB</v>
      </c>
      <c r="U6" t="str">
        <f t="shared" si="2"/>
        <v>H-2Db</v>
      </c>
      <c r="V6">
        <v>1846.1425119999999</v>
      </c>
      <c r="W6">
        <v>0</v>
      </c>
      <c r="X6" t="s">
        <v>217</v>
      </c>
      <c r="Y6">
        <v>0</v>
      </c>
      <c r="Z6" t="s">
        <v>112</v>
      </c>
      <c r="AG6" s="7"/>
      <c r="AH6" s="12"/>
      <c r="AI6"/>
      <c r="AJ6" s="11"/>
    </row>
    <row r="7" spans="1:36">
      <c r="A7" t="s">
        <v>15</v>
      </c>
      <c r="B7">
        <v>44.334337154988297</v>
      </c>
      <c r="C7" t="s">
        <v>123</v>
      </c>
      <c r="D7" t="s">
        <v>15</v>
      </c>
      <c r="E7">
        <v>8.9999999999999998E-4</v>
      </c>
      <c r="F7">
        <v>26.743600000000001</v>
      </c>
      <c r="G7">
        <v>4.2700000000000002E-2</v>
      </c>
      <c r="H7">
        <v>27.480499999999999</v>
      </c>
      <c r="I7">
        <v>31504.71</v>
      </c>
      <c r="J7" t="s">
        <v>123</v>
      </c>
      <c r="K7" t="s">
        <v>15</v>
      </c>
      <c r="L7">
        <v>0.45760000000000001</v>
      </c>
      <c r="M7">
        <v>0.28199999999999997</v>
      </c>
      <c r="N7">
        <v>0.62990000000000002</v>
      </c>
      <c r="O7">
        <v>0.16550000000000001</v>
      </c>
      <c r="P7">
        <v>54.84</v>
      </c>
      <c r="Q7">
        <v>0.22919999999999999</v>
      </c>
      <c r="R7">
        <v>1</v>
      </c>
      <c r="S7" t="str">
        <f t="shared" si="0"/>
        <v>NB</v>
      </c>
      <c r="T7" t="str">
        <f t="shared" si="1"/>
        <v>SB</v>
      </c>
      <c r="U7" t="str">
        <f t="shared" si="2"/>
        <v>H-2Kb</v>
      </c>
      <c r="V7">
        <v>51512.219637000002</v>
      </c>
      <c r="W7">
        <v>1</v>
      </c>
      <c r="X7" t="s">
        <v>216</v>
      </c>
      <c r="Y7">
        <v>4.9999999999999989E-2</v>
      </c>
      <c r="Z7" t="s">
        <v>112</v>
      </c>
      <c r="AH7" s="12"/>
      <c r="AI7"/>
      <c r="AJ7" s="11"/>
    </row>
    <row r="8" spans="1:36">
      <c r="A8" t="s">
        <v>25</v>
      </c>
      <c r="B8">
        <v>53.190809372525599</v>
      </c>
      <c r="C8" t="s">
        <v>124</v>
      </c>
      <c r="D8" t="s">
        <v>25</v>
      </c>
      <c r="E8">
        <v>1.7100000000000001E-2</v>
      </c>
      <c r="F8">
        <v>4.9302000000000001</v>
      </c>
      <c r="G8">
        <v>8.9899999999999994E-2</v>
      </c>
      <c r="H8">
        <v>8.9046000000000003</v>
      </c>
      <c r="I8">
        <v>18901.03</v>
      </c>
      <c r="J8" t="s">
        <v>180</v>
      </c>
      <c r="K8" t="s">
        <v>25</v>
      </c>
      <c r="L8">
        <v>0.96030000000000004</v>
      </c>
      <c r="M8">
        <v>6.1000000000000004E-3</v>
      </c>
      <c r="N8">
        <v>0.81079999999999997</v>
      </c>
      <c r="O8">
        <v>1.4500000000000001E-2</v>
      </c>
      <c r="P8">
        <v>7.75</v>
      </c>
      <c r="Q8">
        <v>0.48870000000000002</v>
      </c>
      <c r="R8">
        <v>1</v>
      </c>
      <c r="S8" t="str">
        <f t="shared" si="0"/>
        <v>NB</v>
      </c>
      <c r="T8" t="str">
        <f t="shared" si="1"/>
        <v>SB</v>
      </c>
      <c r="U8" t="str">
        <f t="shared" si="2"/>
        <v>H-2Kb</v>
      </c>
      <c r="V8">
        <v>1.1000000000000001</v>
      </c>
      <c r="W8">
        <v>8</v>
      </c>
      <c r="X8" t="s">
        <v>215</v>
      </c>
      <c r="Y8">
        <v>5.28</v>
      </c>
      <c r="Z8" t="s">
        <v>112</v>
      </c>
      <c r="AH8" s="12"/>
      <c r="AI8"/>
      <c r="AJ8" s="11"/>
    </row>
    <row r="9" spans="1:36">
      <c r="A9" t="s">
        <v>26</v>
      </c>
      <c r="B9">
        <v>64.176223476069296</v>
      </c>
      <c r="C9" t="s">
        <v>125</v>
      </c>
      <c r="D9" t="s">
        <v>26</v>
      </c>
      <c r="E9">
        <v>2E-3</v>
      </c>
      <c r="F9">
        <v>18.363600000000002</v>
      </c>
      <c r="G9">
        <v>8.6099999999999996E-2</v>
      </c>
      <c r="H9">
        <v>9.6576000000000004</v>
      </c>
      <c r="I9">
        <v>19701.59</v>
      </c>
      <c r="J9" t="s">
        <v>181</v>
      </c>
      <c r="K9" t="s">
        <v>26</v>
      </c>
      <c r="L9">
        <v>0.5726</v>
      </c>
      <c r="M9">
        <v>0.1676</v>
      </c>
      <c r="N9">
        <v>0.8367</v>
      </c>
      <c r="O9">
        <v>1.0699999999999999E-2</v>
      </c>
      <c r="P9">
        <v>5.85</v>
      </c>
      <c r="Q9">
        <v>0.2873</v>
      </c>
      <c r="R9">
        <v>1</v>
      </c>
      <c r="S9" t="str">
        <f t="shared" si="0"/>
        <v>NB</v>
      </c>
      <c r="T9" t="str">
        <f t="shared" si="1"/>
        <v>SB</v>
      </c>
      <c r="U9" t="str">
        <f t="shared" si="2"/>
        <v>H-2Kb</v>
      </c>
      <c r="V9">
        <v>0.5</v>
      </c>
      <c r="W9">
        <v>8</v>
      </c>
      <c r="X9" t="s">
        <v>215</v>
      </c>
      <c r="Y9">
        <v>2.9350625000000004</v>
      </c>
      <c r="Z9" t="s">
        <v>112</v>
      </c>
      <c r="AH9" s="12"/>
      <c r="AI9"/>
      <c r="AJ9" s="11"/>
    </row>
    <row r="10" spans="1:36">
      <c r="A10" t="s">
        <v>27</v>
      </c>
      <c r="B10">
        <v>49.582312875324199</v>
      </c>
      <c r="C10" t="s">
        <v>126</v>
      </c>
      <c r="D10" t="s">
        <v>27</v>
      </c>
      <c r="E10">
        <v>5.7000000000000002E-3</v>
      </c>
      <c r="F10">
        <v>10.195499999999999</v>
      </c>
      <c r="G10">
        <v>8.1299999999999997E-2</v>
      </c>
      <c r="H10">
        <v>10.6509</v>
      </c>
      <c r="I10">
        <v>20754.53</v>
      </c>
      <c r="J10" t="s">
        <v>126</v>
      </c>
      <c r="K10" t="s">
        <v>27</v>
      </c>
      <c r="L10">
        <v>0.90910000000000002</v>
      </c>
      <c r="M10">
        <v>1.7000000000000001E-2</v>
      </c>
      <c r="N10">
        <v>0.82289999999999996</v>
      </c>
      <c r="O10">
        <v>1.2699999999999999E-2</v>
      </c>
      <c r="P10">
        <v>6.8</v>
      </c>
      <c r="Q10">
        <v>0.45739999999999997</v>
      </c>
      <c r="R10">
        <v>1</v>
      </c>
      <c r="S10" t="str">
        <f t="shared" si="0"/>
        <v>NB</v>
      </c>
      <c r="T10" t="str">
        <f t="shared" si="1"/>
        <v>SB</v>
      </c>
      <c r="U10" t="str">
        <f t="shared" si="2"/>
        <v>H-2Kb</v>
      </c>
      <c r="V10">
        <v>1.920973</v>
      </c>
      <c r="W10">
        <v>8</v>
      </c>
      <c r="X10" t="s">
        <v>215</v>
      </c>
      <c r="Y10">
        <v>2.3700625</v>
      </c>
      <c r="Z10" t="s">
        <v>112</v>
      </c>
      <c r="AH10" s="12"/>
      <c r="AI10"/>
      <c r="AJ10" s="11"/>
    </row>
    <row r="11" spans="1:36">
      <c r="A11" t="s">
        <v>28</v>
      </c>
      <c r="B11">
        <v>47.821065987959898</v>
      </c>
      <c r="C11" t="s">
        <v>28</v>
      </c>
      <c r="D11" t="s">
        <v>28</v>
      </c>
      <c r="E11">
        <v>1.32E-2</v>
      </c>
      <c r="F11">
        <v>5.8929</v>
      </c>
      <c r="G11">
        <v>5.9799999999999999E-2</v>
      </c>
      <c r="H11">
        <v>17.4331</v>
      </c>
      <c r="I11">
        <v>26192.02</v>
      </c>
      <c r="J11" t="s">
        <v>28</v>
      </c>
      <c r="K11" t="s">
        <v>28</v>
      </c>
      <c r="L11">
        <v>0.62</v>
      </c>
      <c r="M11">
        <v>0.1295</v>
      </c>
      <c r="N11">
        <v>0.53029999999999999</v>
      </c>
      <c r="O11">
        <v>0.42209999999999998</v>
      </c>
      <c r="P11">
        <v>161.05000000000001</v>
      </c>
      <c r="Q11">
        <v>0.31659999999999999</v>
      </c>
      <c r="R11">
        <v>1</v>
      </c>
      <c r="S11" t="str">
        <f t="shared" si="0"/>
        <v>NB</v>
      </c>
      <c r="T11" t="str">
        <f t="shared" si="1"/>
        <v>SB</v>
      </c>
      <c r="U11" t="str">
        <f t="shared" si="2"/>
        <v>H-2Kb</v>
      </c>
      <c r="V11">
        <v>2.1265040000000002</v>
      </c>
      <c r="W11">
        <v>8</v>
      </c>
      <c r="X11" t="s">
        <v>215</v>
      </c>
      <c r="Y11">
        <v>1.6900625</v>
      </c>
      <c r="Z11" t="s">
        <v>112</v>
      </c>
      <c r="AH11" s="12"/>
      <c r="AI11"/>
      <c r="AJ11" s="11"/>
    </row>
    <row r="12" spans="1:36">
      <c r="A12" t="s">
        <v>29</v>
      </c>
      <c r="B12">
        <v>54.583508806898799</v>
      </c>
      <c r="C12" t="s">
        <v>127</v>
      </c>
      <c r="D12" t="s">
        <v>29</v>
      </c>
      <c r="E12">
        <v>0.91310000000000002</v>
      </c>
      <c r="F12">
        <v>8.8999999999999999E-3</v>
      </c>
      <c r="G12">
        <v>0.84350000000000003</v>
      </c>
      <c r="H12">
        <v>5.4999999999999997E-3</v>
      </c>
      <c r="I12">
        <v>5.44</v>
      </c>
      <c r="J12" t="s">
        <v>127</v>
      </c>
      <c r="K12" t="s">
        <v>29</v>
      </c>
      <c r="L12">
        <v>2.8E-3</v>
      </c>
      <c r="M12">
        <v>18.493500000000001</v>
      </c>
      <c r="N12">
        <v>0.17829999999999999</v>
      </c>
      <c r="O12">
        <v>10.3078</v>
      </c>
      <c r="P12">
        <v>7259.93</v>
      </c>
      <c r="Q12">
        <v>0.45800000000000002</v>
      </c>
      <c r="R12">
        <v>1</v>
      </c>
      <c r="S12" t="str">
        <f t="shared" si="0"/>
        <v>SB</v>
      </c>
      <c r="T12" t="str">
        <f t="shared" si="1"/>
        <v>NB</v>
      </c>
      <c r="U12" t="str">
        <f t="shared" si="2"/>
        <v>H-2Db</v>
      </c>
      <c r="V12">
        <v>0.5</v>
      </c>
      <c r="W12">
        <v>8</v>
      </c>
      <c r="X12" t="s">
        <v>215</v>
      </c>
      <c r="Y12">
        <v>1.4199025764657101</v>
      </c>
      <c r="Z12" t="s">
        <v>112</v>
      </c>
      <c r="AH12"/>
      <c r="AI12"/>
      <c r="AJ12" s="11"/>
    </row>
    <row r="13" spans="1:36">
      <c r="A13" t="s">
        <v>30</v>
      </c>
      <c r="B13">
        <v>50.111735032859201</v>
      </c>
      <c r="C13" t="s">
        <v>128</v>
      </c>
      <c r="D13" t="s">
        <v>30</v>
      </c>
      <c r="E13">
        <v>1.9400000000000001E-2</v>
      </c>
      <c r="F13">
        <v>4.4847000000000001</v>
      </c>
      <c r="G13">
        <v>9.1399999999999995E-2</v>
      </c>
      <c r="H13">
        <v>8.6313999999999993</v>
      </c>
      <c r="I13">
        <v>18602.79</v>
      </c>
      <c r="J13" t="s">
        <v>128</v>
      </c>
      <c r="K13" t="s">
        <v>30</v>
      </c>
      <c r="L13">
        <v>0.37240000000000001</v>
      </c>
      <c r="M13">
        <v>0.4153</v>
      </c>
      <c r="N13">
        <v>0.55910000000000004</v>
      </c>
      <c r="O13">
        <v>0.32469999999999999</v>
      </c>
      <c r="P13">
        <v>118.01</v>
      </c>
      <c r="Q13">
        <v>0.19589999999999999</v>
      </c>
      <c r="R13">
        <v>1</v>
      </c>
      <c r="S13" t="str">
        <f t="shared" si="0"/>
        <v>NB</v>
      </c>
      <c r="T13" t="str">
        <f t="shared" si="1"/>
        <v>SB</v>
      </c>
      <c r="U13" t="str">
        <f t="shared" si="2"/>
        <v>H-2Kb</v>
      </c>
      <c r="V13">
        <v>0.5</v>
      </c>
      <c r="W13">
        <v>8</v>
      </c>
      <c r="X13" t="s">
        <v>215</v>
      </c>
      <c r="Y13">
        <v>1.3900625</v>
      </c>
      <c r="Z13" t="s">
        <v>112</v>
      </c>
      <c r="AH13" s="12"/>
      <c r="AI13"/>
      <c r="AJ13" s="11"/>
    </row>
    <row r="14" spans="1:36">
      <c r="A14" t="s">
        <v>31</v>
      </c>
      <c r="B14">
        <v>52.556422487390101</v>
      </c>
      <c r="C14" t="s">
        <v>129</v>
      </c>
      <c r="D14" t="s">
        <v>31</v>
      </c>
      <c r="E14">
        <v>1.6000000000000001E-3</v>
      </c>
      <c r="F14">
        <v>20.424099999999999</v>
      </c>
      <c r="G14">
        <v>5.96E-2</v>
      </c>
      <c r="H14">
        <v>17.515999999999998</v>
      </c>
      <c r="I14">
        <v>26243.37</v>
      </c>
      <c r="J14" t="s">
        <v>129</v>
      </c>
      <c r="K14" t="s">
        <v>31</v>
      </c>
      <c r="L14">
        <v>0.23569999999999999</v>
      </c>
      <c r="M14">
        <v>0.78659999999999997</v>
      </c>
      <c r="N14">
        <v>0.58919999999999995</v>
      </c>
      <c r="O14">
        <v>0.24640000000000001</v>
      </c>
      <c r="P14">
        <v>85.22</v>
      </c>
      <c r="Q14">
        <v>0.1187</v>
      </c>
      <c r="R14">
        <v>1</v>
      </c>
      <c r="S14" t="str">
        <f t="shared" si="0"/>
        <v>NB</v>
      </c>
      <c r="T14" t="str">
        <f t="shared" si="1"/>
        <v>NB</v>
      </c>
      <c r="U14" t="str">
        <f t="shared" si="2"/>
        <v>H-2Kb</v>
      </c>
      <c r="V14">
        <v>0.71906499999999995</v>
      </c>
      <c r="W14">
        <v>8</v>
      </c>
      <c r="X14" t="s">
        <v>215</v>
      </c>
      <c r="Y14">
        <v>1.3525624999999999</v>
      </c>
      <c r="Z14" t="s">
        <v>112</v>
      </c>
      <c r="AH14" s="12"/>
      <c r="AI14"/>
      <c r="AJ14" s="11"/>
    </row>
    <row r="15" spans="1:36">
      <c r="A15" t="s">
        <v>32</v>
      </c>
      <c r="B15">
        <v>52.371238503450897</v>
      </c>
      <c r="C15" t="s">
        <v>32</v>
      </c>
      <c r="D15" t="s">
        <v>32</v>
      </c>
      <c r="E15">
        <v>0.57609999999999995</v>
      </c>
      <c r="F15">
        <v>7.1300000000000002E-2</v>
      </c>
      <c r="G15">
        <v>0.36730000000000002</v>
      </c>
      <c r="H15">
        <v>0.30049999999999999</v>
      </c>
      <c r="I15">
        <v>939.56</v>
      </c>
      <c r="J15" t="s">
        <v>32</v>
      </c>
      <c r="K15" t="s">
        <v>32</v>
      </c>
      <c r="L15">
        <v>0.96199999999999997</v>
      </c>
      <c r="M15">
        <v>5.8999999999999999E-3</v>
      </c>
      <c r="N15">
        <v>0.79979999999999996</v>
      </c>
      <c r="O15">
        <v>1.7100000000000001E-2</v>
      </c>
      <c r="P15">
        <v>8.7200000000000006</v>
      </c>
      <c r="Q15">
        <v>0.76900000000000002</v>
      </c>
      <c r="R15">
        <v>2</v>
      </c>
      <c r="S15" t="str">
        <f t="shared" si="0"/>
        <v>SB</v>
      </c>
      <c r="T15" t="str">
        <f t="shared" si="1"/>
        <v>SB</v>
      </c>
      <c r="U15" t="str">
        <f t="shared" si="2"/>
        <v>H-2Kb</v>
      </c>
      <c r="V15">
        <v>0.61</v>
      </c>
      <c r="W15">
        <v>8</v>
      </c>
      <c r="X15" t="s">
        <v>215</v>
      </c>
      <c r="Y15">
        <v>1.3404900146674723</v>
      </c>
      <c r="Z15" t="s">
        <v>112</v>
      </c>
      <c r="AH15" s="12"/>
      <c r="AI15"/>
      <c r="AJ15" s="11"/>
    </row>
    <row r="16" spans="1:36">
      <c r="A16" t="s">
        <v>33</v>
      </c>
      <c r="B16">
        <v>48.489152677678298</v>
      </c>
      <c r="C16" t="s">
        <v>130</v>
      </c>
      <c r="D16" t="s">
        <v>33</v>
      </c>
      <c r="E16">
        <v>4.7999999999999996E-3</v>
      </c>
      <c r="F16">
        <v>11.2646</v>
      </c>
      <c r="G16">
        <v>0.1062</v>
      </c>
      <c r="H16">
        <v>6.5320999999999998</v>
      </c>
      <c r="I16">
        <v>15846.55</v>
      </c>
      <c r="J16" t="s">
        <v>182</v>
      </c>
      <c r="K16" t="s">
        <v>33</v>
      </c>
      <c r="L16">
        <v>0.9173</v>
      </c>
      <c r="M16">
        <v>1.4999999999999999E-2</v>
      </c>
      <c r="N16">
        <v>0.88139999999999996</v>
      </c>
      <c r="O16">
        <v>7.4999999999999997E-3</v>
      </c>
      <c r="P16">
        <v>3.61</v>
      </c>
      <c r="Q16">
        <v>0.46100000000000002</v>
      </c>
      <c r="R16">
        <v>1</v>
      </c>
      <c r="S16" t="str">
        <f t="shared" si="0"/>
        <v>NB</v>
      </c>
      <c r="T16" t="str">
        <f t="shared" si="1"/>
        <v>SB</v>
      </c>
      <c r="U16" t="str">
        <f t="shared" si="2"/>
        <v>H-2Kb</v>
      </c>
      <c r="V16">
        <v>6.2</v>
      </c>
      <c r="W16">
        <v>8</v>
      </c>
      <c r="X16" t="s">
        <v>215</v>
      </c>
      <c r="Y16">
        <v>1.3054918421100756</v>
      </c>
      <c r="Z16" t="s">
        <v>112</v>
      </c>
      <c r="AH16" s="12"/>
      <c r="AI16"/>
      <c r="AJ16" s="11"/>
    </row>
    <row r="17" spans="1:36">
      <c r="A17" t="s">
        <v>34</v>
      </c>
      <c r="B17">
        <v>52.337933562579799</v>
      </c>
      <c r="C17" t="s">
        <v>131</v>
      </c>
      <c r="D17" t="s">
        <v>34</v>
      </c>
      <c r="E17">
        <v>0.12230000000000001</v>
      </c>
      <c r="F17">
        <v>0.85189999999999999</v>
      </c>
      <c r="G17">
        <v>0.22209999999999999</v>
      </c>
      <c r="H17">
        <v>1.3022</v>
      </c>
      <c r="I17">
        <v>4520.6099999999997</v>
      </c>
      <c r="J17" t="s">
        <v>183</v>
      </c>
      <c r="K17" t="s">
        <v>34</v>
      </c>
      <c r="L17">
        <v>0.96889999999999998</v>
      </c>
      <c r="M17">
        <v>4.7999999999999996E-3</v>
      </c>
      <c r="N17">
        <v>0.88639999999999997</v>
      </c>
      <c r="O17">
        <v>7.1999999999999998E-3</v>
      </c>
      <c r="P17">
        <v>3.42</v>
      </c>
      <c r="Q17">
        <v>0.54559999999999997</v>
      </c>
      <c r="R17">
        <v>2</v>
      </c>
      <c r="S17" t="str">
        <f t="shared" si="0"/>
        <v>NB</v>
      </c>
      <c r="T17" t="str">
        <f t="shared" si="1"/>
        <v>SB</v>
      </c>
      <c r="U17" t="str">
        <f t="shared" si="2"/>
        <v>H-2Kb</v>
      </c>
      <c r="V17">
        <v>2.7</v>
      </c>
      <c r="W17">
        <v>8</v>
      </c>
      <c r="X17" t="s">
        <v>215</v>
      </c>
      <c r="Y17">
        <v>1.1707793593638753</v>
      </c>
      <c r="Z17" t="s">
        <v>112</v>
      </c>
      <c r="AH17" s="12"/>
      <c r="AI17"/>
      <c r="AJ17" s="11"/>
    </row>
    <row r="18" spans="1:36">
      <c r="A18" t="s">
        <v>35</v>
      </c>
      <c r="B18">
        <v>51.729241861109401</v>
      </c>
      <c r="C18" t="s">
        <v>132</v>
      </c>
      <c r="D18" t="s">
        <v>35</v>
      </c>
      <c r="E18">
        <v>0.91610000000000003</v>
      </c>
      <c r="F18">
        <v>8.6E-3</v>
      </c>
      <c r="G18">
        <v>0.75980000000000003</v>
      </c>
      <c r="H18">
        <v>8.3999999999999995E-3</v>
      </c>
      <c r="I18">
        <v>13.45</v>
      </c>
      <c r="J18" t="s">
        <v>184</v>
      </c>
      <c r="K18" t="s">
        <v>35</v>
      </c>
      <c r="L18">
        <v>1.1000000000000001E-3</v>
      </c>
      <c r="M18">
        <v>28.630400000000002</v>
      </c>
      <c r="N18">
        <v>0.114</v>
      </c>
      <c r="O18">
        <v>22.161899999999999</v>
      </c>
      <c r="P18">
        <v>14561.39</v>
      </c>
      <c r="Q18">
        <v>0.45860000000000001</v>
      </c>
      <c r="R18">
        <v>1</v>
      </c>
      <c r="S18" t="str">
        <f t="shared" si="0"/>
        <v>SB</v>
      </c>
      <c r="T18" t="str">
        <f t="shared" si="1"/>
        <v>NB</v>
      </c>
      <c r="U18" t="str">
        <f t="shared" si="2"/>
        <v>H-2Db</v>
      </c>
      <c r="V18">
        <v>8.4</v>
      </c>
      <c r="W18">
        <v>8</v>
      </c>
      <c r="X18" t="s">
        <v>215</v>
      </c>
      <c r="Y18">
        <v>1.1110657273138991</v>
      </c>
      <c r="Z18" t="s">
        <v>112</v>
      </c>
      <c r="AH18" s="12"/>
      <c r="AI18"/>
      <c r="AJ18" s="11"/>
    </row>
    <row r="19" spans="1:36">
      <c r="A19" t="s">
        <v>36</v>
      </c>
      <c r="B19">
        <v>48.552868689930797</v>
      </c>
      <c r="C19" t="s">
        <v>133</v>
      </c>
      <c r="D19" t="s">
        <v>36</v>
      </c>
      <c r="E19">
        <v>1.2999999999999999E-3</v>
      </c>
      <c r="F19">
        <v>22.734400000000001</v>
      </c>
      <c r="G19">
        <v>5.6899999999999999E-2</v>
      </c>
      <c r="H19">
        <v>18.718499999999999</v>
      </c>
      <c r="I19">
        <v>27013.13</v>
      </c>
      <c r="J19" t="s">
        <v>133</v>
      </c>
      <c r="K19" t="s">
        <v>36</v>
      </c>
      <c r="L19">
        <v>0.87509999999999999</v>
      </c>
      <c r="M19">
        <v>2.9700000000000001E-2</v>
      </c>
      <c r="N19">
        <v>0.81589999999999996</v>
      </c>
      <c r="O19">
        <v>1.37E-2</v>
      </c>
      <c r="P19">
        <v>7.33</v>
      </c>
      <c r="Q19">
        <v>0.43819999999999998</v>
      </c>
      <c r="R19">
        <v>1</v>
      </c>
      <c r="S19" t="str">
        <f t="shared" si="0"/>
        <v>NB</v>
      </c>
      <c r="T19" t="str">
        <f t="shared" si="1"/>
        <v>SB</v>
      </c>
      <c r="U19" t="str">
        <f t="shared" si="2"/>
        <v>H-2Kb</v>
      </c>
      <c r="V19">
        <v>0.84</v>
      </c>
      <c r="W19">
        <v>8</v>
      </c>
      <c r="X19" t="s">
        <v>215</v>
      </c>
      <c r="Y19">
        <v>0.90948859465954734</v>
      </c>
      <c r="Z19" t="s">
        <v>112</v>
      </c>
      <c r="AH19"/>
      <c r="AI19"/>
      <c r="AJ19" s="11"/>
    </row>
    <row r="20" spans="1:36">
      <c r="A20" t="s">
        <v>37</v>
      </c>
      <c r="B20">
        <v>55.106070804024597</v>
      </c>
      <c r="C20" t="s">
        <v>134</v>
      </c>
      <c r="D20" t="s">
        <v>37</v>
      </c>
      <c r="E20">
        <v>5.4000000000000003E-3</v>
      </c>
      <c r="F20">
        <v>10.4849</v>
      </c>
      <c r="G20">
        <v>9.7799999999999998E-2</v>
      </c>
      <c r="H20">
        <v>7.6364999999999998</v>
      </c>
      <c r="I20">
        <v>17353.5</v>
      </c>
      <c r="J20" t="s">
        <v>185</v>
      </c>
      <c r="K20" t="s">
        <v>37</v>
      </c>
      <c r="L20">
        <v>0.97509999999999997</v>
      </c>
      <c r="M20">
        <v>3.8E-3</v>
      </c>
      <c r="N20">
        <v>0.89400000000000002</v>
      </c>
      <c r="O20">
        <v>6.7000000000000002E-3</v>
      </c>
      <c r="P20">
        <v>3.15</v>
      </c>
      <c r="Q20">
        <v>0.49030000000000001</v>
      </c>
      <c r="R20">
        <v>1</v>
      </c>
      <c r="S20" t="str">
        <f t="shared" si="0"/>
        <v>NB</v>
      </c>
      <c r="T20" t="str">
        <f t="shared" si="1"/>
        <v>SB</v>
      </c>
      <c r="U20" t="str">
        <f t="shared" si="2"/>
        <v>H-2Kb</v>
      </c>
      <c r="V20">
        <v>1.2</v>
      </c>
      <c r="W20">
        <v>8</v>
      </c>
      <c r="X20" t="s">
        <v>215</v>
      </c>
      <c r="Y20">
        <v>0.88229282378774709</v>
      </c>
      <c r="Z20" t="s">
        <v>112</v>
      </c>
      <c r="AH20"/>
      <c r="AI20"/>
      <c r="AJ20" s="11"/>
    </row>
    <row r="21" spans="1:36">
      <c r="A21" t="s">
        <v>38</v>
      </c>
      <c r="B21">
        <v>49.924489092486702</v>
      </c>
      <c r="C21" t="s">
        <v>38</v>
      </c>
      <c r="D21" t="s">
        <v>38</v>
      </c>
      <c r="E21">
        <v>0.85</v>
      </c>
      <c r="F21">
        <v>1.54E-2</v>
      </c>
      <c r="G21">
        <v>0.81640000000000001</v>
      </c>
      <c r="H21">
        <v>6.4000000000000003E-3</v>
      </c>
      <c r="I21">
        <v>7.29</v>
      </c>
      <c r="J21" t="s">
        <v>38</v>
      </c>
      <c r="K21" t="s">
        <v>38</v>
      </c>
      <c r="L21">
        <v>5.1200000000000002E-2</v>
      </c>
      <c r="M21">
        <v>3.3031999999999999</v>
      </c>
      <c r="N21">
        <v>0.41970000000000002</v>
      </c>
      <c r="O21">
        <v>1.1195999999999999</v>
      </c>
      <c r="P21">
        <v>533.19000000000005</v>
      </c>
      <c r="Q21">
        <v>0.4506</v>
      </c>
      <c r="R21">
        <v>1</v>
      </c>
      <c r="S21" t="str">
        <f t="shared" si="0"/>
        <v>SB</v>
      </c>
      <c r="T21" t="str">
        <f t="shared" si="1"/>
        <v>NB</v>
      </c>
      <c r="U21" t="str">
        <f t="shared" si="2"/>
        <v>H-2Db</v>
      </c>
      <c r="V21">
        <v>0.34</v>
      </c>
      <c r="W21">
        <v>8</v>
      </c>
      <c r="X21" t="s">
        <v>215</v>
      </c>
      <c r="Y21">
        <v>0.83518018279634532</v>
      </c>
      <c r="Z21" t="s">
        <v>112</v>
      </c>
      <c r="AG21" s="7"/>
      <c r="AH21"/>
      <c r="AI21"/>
      <c r="AJ21" s="11"/>
    </row>
    <row r="22" spans="1:36">
      <c r="A22" t="s">
        <v>39</v>
      </c>
      <c r="B22">
        <v>64.0972810475062</v>
      </c>
      <c r="C22" t="s">
        <v>39</v>
      </c>
      <c r="D22" t="s">
        <v>39</v>
      </c>
      <c r="E22">
        <v>2.1999999999999999E-2</v>
      </c>
      <c r="F22">
        <v>4.0631000000000004</v>
      </c>
      <c r="G22">
        <v>9.0200000000000002E-2</v>
      </c>
      <c r="H22">
        <v>8.8477999999999994</v>
      </c>
      <c r="I22">
        <v>18838.560000000001</v>
      </c>
      <c r="J22" t="s">
        <v>39</v>
      </c>
      <c r="K22" t="s">
        <v>39</v>
      </c>
      <c r="L22">
        <v>0.97609999999999997</v>
      </c>
      <c r="M22">
        <v>3.7000000000000002E-3</v>
      </c>
      <c r="N22">
        <v>0.86109999999999998</v>
      </c>
      <c r="O22">
        <v>8.8000000000000005E-3</v>
      </c>
      <c r="P22">
        <v>4.5</v>
      </c>
      <c r="Q22">
        <v>0.49909999999999999</v>
      </c>
      <c r="R22">
        <v>1</v>
      </c>
      <c r="S22" t="str">
        <f t="shared" si="0"/>
        <v>NB</v>
      </c>
      <c r="T22" t="str">
        <f t="shared" si="1"/>
        <v>SB</v>
      </c>
      <c r="U22" t="str">
        <f t="shared" si="2"/>
        <v>H-2Kb</v>
      </c>
      <c r="V22">
        <v>0.85</v>
      </c>
      <c r="W22">
        <v>8</v>
      </c>
      <c r="X22" t="s">
        <v>215</v>
      </c>
      <c r="Y22">
        <v>0.60511397816261925</v>
      </c>
      <c r="Z22" t="s">
        <v>112</v>
      </c>
      <c r="AH22"/>
      <c r="AI22"/>
      <c r="AJ22" s="11"/>
    </row>
    <row r="23" spans="1:36">
      <c r="A23" t="s">
        <v>40</v>
      </c>
      <c r="B23">
        <v>43.6859240278987</v>
      </c>
      <c r="C23" t="s">
        <v>40</v>
      </c>
      <c r="D23" t="s">
        <v>40</v>
      </c>
      <c r="E23">
        <v>0.66279999999999994</v>
      </c>
      <c r="F23">
        <v>4.7399999999999998E-2</v>
      </c>
      <c r="G23">
        <v>0.61890000000000001</v>
      </c>
      <c r="H23">
        <v>3.04E-2</v>
      </c>
      <c r="I23">
        <v>61.74</v>
      </c>
      <c r="J23" t="s">
        <v>40</v>
      </c>
      <c r="K23" t="s">
        <v>40</v>
      </c>
      <c r="L23">
        <v>1.1000000000000001E-3</v>
      </c>
      <c r="M23">
        <v>28.945699999999999</v>
      </c>
      <c r="N23">
        <v>8.5599999999999996E-2</v>
      </c>
      <c r="O23">
        <v>33.082500000000003</v>
      </c>
      <c r="P23">
        <v>19793.47</v>
      </c>
      <c r="Q23">
        <v>0.33189999999999997</v>
      </c>
      <c r="R23">
        <v>1</v>
      </c>
      <c r="S23" t="str">
        <f t="shared" si="0"/>
        <v>SB</v>
      </c>
      <c r="T23" t="str">
        <f t="shared" si="1"/>
        <v>NB</v>
      </c>
      <c r="U23" t="str">
        <f t="shared" si="2"/>
        <v>H-2Db</v>
      </c>
      <c r="V23">
        <v>1.3662179999999999</v>
      </c>
      <c r="W23">
        <v>8</v>
      </c>
      <c r="X23" t="s">
        <v>215</v>
      </c>
      <c r="Y23">
        <v>0.47131249999999997</v>
      </c>
      <c r="Z23" t="s">
        <v>112</v>
      </c>
      <c r="AH23"/>
      <c r="AI23"/>
      <c r="AJ23" s="11"/>
    </row>
    <row r="24" spans="1:36">
      <c r="A24" t="s">
        <v>41</v>
      </c>
      <c r="B24">
        <v>44.764933609655202</v>
      </c>
      <c r="C24" t="s">
        <v>135</v>
      </c>
      <c r="D24" t="s">
        <v>41</v>
      </c>
      <c r="E24">
        <v>6.9999999999999999E-4</v>
      </c>
      <c r="F24">
        <v>30.192299999999999</v>
      </c>
      <c r="G24">
        <v>2.53E-2</v>
      </c>
      <c r="H24">
        <v>48.397100000000002</v>
      </c>
      <c r="I24">
        <v>38012.49</v>
      </c>
      <c r="J24" t="s">
        <v>135</v>
      </c>
      <c r="K24" t="s">
        <v>41</v>
      </c>
      <c r="L24">
        <v>0.90690000000000004</v>
      </c>
      <c r="M24">
        <v>1.7500000000000002E-2</v>
      </c>
      <c r="N24">
        <v>0.78320000000000001</v>
      </c>
      <c r="O24">
        <v>2.53E-2</v>
      </c>
      <c r="P24">
        <v>10.44</v>
      </c>
      <c r="Q24">
        <v>0.45379999999999998</v>
      </c>
      <c r="R24">
        <v>1</v>
      </c>
      <c r="S24" t="str">
        <f t="shared" si="0"/>
        <v>NB</v>
      </c>
      <c r="T24" t="str">
        <f t="shared" si="1"/>
        <v>SB</v>
      </c>
      <c r="U24" t="str">
        <f t="shared" si="2"/>
        <v>H-2Kb</v>
      </c>
      <c r="V24">
        <v>3.5642019999999999</v>
      </c>
      <c r="W24">
        <v>8</v>
      </c>
      <c r="X24" t="s">
        <v>215</v>
      </c>
      <c r="Y24">
        <v>0.24631249999999999</v>
      </c>
      <c r="Z24" t="s">
        <v>112</v>
      </c>
      <c r="AH24"/>
      <c r="AI24"/>
      <c r="AJ24" s="11"/>
    </row>
    <row r="25" spans="1:36">
      <c r="A25" t="s">
        <v>42</v>
      </c>
      <c r="B25">
        <v>50.016132152302902</v>
      </c>
      <c r="C25" t="s">
        <v>136</v>
      </c>
      <c r="D25" t="s">
        <v>42</v>
      </c>
      <c r="E25">
        <v>0.94869999999999999</v>
      </c>
      <c r="F25">
        <v>5.1999999999999998E-3</v>
      </c>
      <c r="G25">
        <v>0.77280000000000004</v>
      </c>
      <c r="H25">
        <v>8.0000000000000002E-3</v>
      </c>
      <c r="I25">
        <v>11.69</v>
      </c>
      <c r="J25" t="s">
        <v>186</v>
      </c>
      <c r="K25" t="s">
        <v>42</v>
      </c>
      <c r="L25">
        <v>6.7999999999999996E-3</v>
      </c>
      <c r="M25">
        <v>11.8179</v>
      </c>
      <c r="N25">
        <v>0.15210000000000001</v>
      </c>
      <c r="O25">
        <v>13.863300000000001</v>
      </c>
      <c r="P25">
        <v>9641.27</v>
      </c>
      <c r="Q25">
        <v>0.47770000000000001</v>
      </c>
      <c r="R25">
        <v>1</v>
      </c>
      <c r="S25" t="str">
        <f t="shared" si="0"/>
        <v>SB</v>
      </c>
      <c r="T25" t="str">
        <f t="shared" si="1"/>
        <v>NB</v>
      </c>
      <c r="U25" t="str">
        <f t="shared" si="2"/>
        <v>H-2Db</v>
      </c>
      <c r="V25">
        <v>3.9529649999999998</v>
      </c>
      <c r="W25">
        <v>8</v>
      </c>
      <c r="X25" t="s">
        <v>215</v>
      </c>
      <c r="Y25">
        <v>0.24006250000000004</v>
      </c>
      <c r="Z25" t="s">
        <v>112</v>
      </c>
      <c r="AH25"/>
      <c r="AI25"/>
      <c r="AJ25" s="11"/>
    </row>
    <row r="26" spans="1:36">
      <c r="A26" t="s">
        <v>43</v>
      </c>
      <c r="B26">
        <v>46.432496871683298</v>
      </c>
      <c r="C26" t="s">
        <v>137</v>
      </c>
      <c r="D26" t="s">
        <v>43</v>
      </c>
      <c r="E26">
        <v>0.89349999999999996</v>
      </c>
      <c r="F26">
        <v>1.09E-2</v>
      </c>
      <c r="G26">
        <v>0.63849999999999996</v>
      </c>
      <c r="H26">
        <v>2.5899999999999999E-2</v>
      </c>
      <c r="I26">
        <v>49.95</v>
      </c>
      <c r="J26" t="s">
        <v>187</v>
      </c>
      <c r="K26" t="s">
        <v>43</v>
      </c>
      <c r="L26">
        <v>9.06E-2</v>
      </c>
      <c r="M26">
        <v>2.0948000000000002</v>
      </c>
      <c r="N26">
        <v>0.34789999999999999</v>
      </c>
      <c r="O26">
        <v>2.0714000000000001</v>
      </c>
      <c r="P26">
        <v>1159.02</v>
      </c>
      <c r="Q26">
        <v>0.49199999999999999</v>
      </c>
      <c r="R26">
        <v>1</v>
      </c>
      <c r="S26" t="str">
        <f t="shared" si="0"/>
        <v>SB</v>
      </c>
      <c r="T26" t="str">
        <f t="shared" si="1"/>
        <v>NB</v>
      </c>
      <c r="U26" t="str">
        <f t="shared" si="2"/>
        <v>H-2Db</v>
      </c>
      <c r="V26">
        <v>1.257857</v>
      </c>
      <c r="W26">
        <v>8</v>
      </c>
      <c r="X26" t="s">
        <v>215</v>
      </c>
      <c r="Y26">
        <v>0.21756249999999996</v>
      </c>
      <c r="Z26" t="s">
        <v>112</v>
      </c>
      <c r="AG26" s="7"/>
      <c r="AH26"/>
      <c r="AI26"/>
      <c r="AJ26" s="11"/>
    </row>
    <row r="27" spans="1:36">
      <c r="A27" t="s">
        <v>44</v>
      </c>
      <c r="B27">
        <v>51.2732303137184</v>
      </c>
      <c r="C27" t="s">
        <v>138</v>
      </c>
      <c r="D27" t="s">
        <v>44</v>
      </c>
      <c r="E27">
        <v>4.3E-3</v>
      </c>
      <c r="F27">
        <v>12.0646</v>
      </c>
      <c r="G27">
        <v>8.0299999999999996E-2</v>
      </c>
      <c r="H27">
        <v>10.868499999999999</v>
      </c>
      <c r="I27">
        <v>20982.57</v>
      </c>
      <c r="J27" t="s">
        <v>188</v>
      </c>
      <c r="K27" t="s">
        <v>44</v>
      </c>
      <c r="L27">
        <v>0.95679999999999998</v>
      </c>
      <c r="M27">
        <v>6.7000000000000002E-3</v>
      </c>
      <c r="N27">
        <v>0.87919999999999998</v>
      </c>
      <c r="O27">
        <v>7.6E-3</v>
      </c>
      <c r="P27">
        <v>3.7</v>
      </c>
      <c r="Q27">
        <v>0.48060000000000003</v>
      </c>
      <c r="R27">
        <v>1</v>
      </c>
      <c r="S27" t="str">
        <f t="shared" si="0"/>
        <v>NB</v>
      </c>
      <c r="T27" t="str">
        <f t="shared" si="1"/>
        <v>SB</v>
      </c>
      <c r="U27" t="str">
        <f t="shared" si="2"/>
        <v>H-2Kb</v>
      </c>
      <c r="V27">
        <v>0.5</v>
      </c>
      <c r="W27">
        <v>8</v>
      </c>
      <c r="X27" t="s">
        <v>215</v>
      </c>
      <c r="Y27">
        <v>0.20006250000000003</v>
      </c>
      <c r="Z27" t="s">
        <v>112</v>
      </c>
      <c r="AH27"/>
      <c r="AI27"/>
      <c r="AJ27" s="11"/>
    </row>
    <row r="28" spans="1:36">
      <c r="A28" t="s">
        <v>45</v>
      </c>
      <c r="B28">
        <v>45.839267460071703</v>
      </c>
      <c r="C28" t="s">
        <v>139</v>
      </c>
      <c r="D28" t="s">
        <v>45</v>
      </c>
      <c r="E28">
        <v>0.37609999999999999</v>
      </c>
      <c r="F28">
        <v>0.19639999999999999</v>
      </c>
      <c r="G28">
        <v>0.62870000000000004</v>
      </c>
      <c r="H28">
        <v>2.81E-2</v>
      </c>
      <c r="I28">
        <v>55.5</v>
      </c>
      <c r="J28" t="s">
        <v>189</v>
      </c>
      <c r="K28" t="s">
        <v>45</v>
      </c>
      <c r="L28">
        <v>1E-3</v>
      </c>
      <c r="M28">
        <v>30.179500000000001</v>
      </c>
      <c r="N28">
        <v>0.1148</v>
      </c>
      <c r="O28">
        <v>21.927700000000002</v>
      </c>
      <c r="P28" t="s">
        <v>219</v>
      </c>
      <c r="Q28">
        <v>0.1885</v>
      </c>
      <c r="R28">
        <v>1</v>
      </c>
      <c r="S28" t="str">
        <f t="shared" si="0"/>
        <v>SB</v>
      </c>
      <c r="T28" t="str">
        <f t="shared" si="1"/>
        <v>NB</v>
      </c>
      <c r="U28" t="str">
        <f t="shared" si="2"/>
        <v>H-2Db</v>
      </c>
      <c r="V28">
        <v>7.1784499999999998</v>
      </c>
      <c r="W28">
        <v>8</v>
      </c>
      <c r="X28" t="s">
        <v>215</v>
      </c>
      <c r="Y28">
        <v>0.19756250000000003</v>
      </c>
      <c r="Z28" t="s">
        <v>112</v>
      </c>
      <c r="AH28"/>
      <c r="AI28"/>
      <c r="AJ28" s="11"/>
    </row>
    <row r="29" spans="1:36">
      <c r="A29" t="s">
        <v>46</v>
      </c>
      <c r="B29">
        <v>44.9761090142838</v>
      </c>
      <c r="C29" t="s">
        <v>46</v>
      </c>
      <c r="D29" t="s">
        <v>46</v>
      </c>
      <c r="E29">
        <v>0.24590000000000001</v>
      </c>
      <c r="F29">
        <v>0.36780000000000002</v>
      </c>
      <c r="G29">
        <v>0.4254</v>
      </c>
      <c r="H29">
        <v>0.18820000000000001</v>
      </c>
      <c r="I29">
        <v>501.25</v>
      </c>
      <c r="J29" t="s">
        <v>46</v>
      </c>
      <c r="K29" t="s">
        <v>46</v>
      </c>
      <c r="L29">
        <v>6.4000000000000003E-3</v>
      </c>
      <c r="M29">
        <v>12.226100000000001</v>
      </c>
      <c r="N29">
        <v>0.14810000000000001</v>
      </c>
      <c r="O29">
        <v>14.5312</v>
      </c>
      <c r="P29">
        <v>10065.42</v>
      </c>
      <c r="Q29">
        <v>0.12609999999999999</v>
      </c>
      <c r="R29">
        <v>1</v>
      </c>
      <c r="S29" t="str">
        <f t="shared" si="0"/>
        <v>SB</v>
      </c>
      <c r="T29" t="str">
        <f t="shared" si="1"/>
        <v>NB</v>
      </c>
      <c r="U29" t="str">
        <f t="shared" si="2"/>
        <v>H-2Db</v>
      </c>
      <c r="V29">
        <v>3.852957</v>
      </c>
      <c r="W29">
        <v>8</v>
      </c>
      <c r="X29" t="s">
        <v>215</v>
      </c>
      <c r="Y29">
        <v>0.15256250000000002</v>
      </c>
      <c r="Z29" t="s">
        <v>112</v>
      </c>
      <c r="AH29"/>
      <c r="AI29"/>
      <c r="AJ29" s="11"/>
    </row>
    <row r="30" spans="1:36">
      <c r="A30" t="s">
        <v>47</v>
      </c>
      <c r="B30">
        <v>39.242694304126402</v>
      </c>
      <c r="C30" t="s">
        <v>47</v>
      </c>
      <c r="D30" t="s">
        <v>47</v>
      </c>
      <c r="E30">
        <v>0.35730000000000001</v>
      </c>
      <c r="F30">
        <v>0.2175</v>
      </c>
      <c r="G30">
        <v>0.3402</v>
      </c>
      <c r="H30">
        <v>0.39460000000000001</v>
      </c>
      <c r="I30">
        <v>1260.48</v>
      </c>
      <c r="J30" t="s">
        <v>47</v>
      </c>
      <c r="K30" t="s">
        <v>47</v>
      </c>
      <c r="L30">
        <v>1.83E-2</v>
      </c>
      <c r="M30">
        <v>6.6215000000000002</v>
      </c>
      <c r="N30">
        <v>0.151</v>
      </c>
      <c r="O30">
        <v>14.0464</v>
      </c>
      <c r="P30">
        <v>9761.67</v>
      </c>
      <c r="Q30">
        <v>0.18779999999999999</v>
      </c>
      <c r="R30">
        <v>1</v>
      </c>
      <c r="S30" t="str">
        <f t="shared" si="0"/>
        <v>SB</v>
      </c>
      <c r="T30" t="str">
        <f t="shared" si="1"/>
        <v>NB</v>
      </c>
      <c r="U30" t="str">
        <f t="shared" si="2"/>
        <v>H-2Db</v>
      </c>
      <c r="V30">
        <v>144.18244999999999</v>
      </c>
      <c r="W30">
        <v>8</v>
      </c>
      <c r="X30" t="s">
        <v>215</v>
      </c>
      <c r="Y30">
        <v>0.13256250000000003</v>
      </c>
      <c r="Z30" t="s">
        <v>112</v>
      </c>
      <c r="AH30" s="12"/>
      <c r="AI30"/>
      <c r="AJ30" s="11"/>
    </row>
    <row r="31" spans="1:36">
      <c r="A31" t="s">
        <v>48</v>
      </c>
      <c r="B31">
        <v>52.1065486927329</v>
      </c>
      <c r="C31" t="s">
        <v>48</v>
      </c>
      <c r="D31" t="s">
        <v>48</v>
      </c>
      <c r="E31">
        <v>0.86599999999999999</v>
      </c>
      <c r="F31">
        <v>1.37E-2</v>
      </c>
      <c r="G31">
        <v>0.58040000000000003</v>
      </c>
      <c r="H31">
        <v>4.07E-2</v>
      </c>
      <c r="I31">
        <v>93.72</v>
      </c>
      <c r="J31" t="s">
        <v>48</v>
      </c>
      <c r="K31" t="s">
        <v>48</v>
      </c>
      <c r="L31">
        <v>5.7200000000000001E-2</v>
      </c>
      <c r="M31">
        <v>3.0379</v>
      </c>
      <c r="N31">
        <v>0.17449999999999999</v>
      </c>
      <c r="O31">
        <v>10.7624</v>
      </c>
      <c r="P31">
        <v>7569.15</v>
      </c>
      <c r="Q31">
        <v>0.46160000000000001</v>
      </c>
      <c r="R31">
        <v>1</v>
      </c>
      <c r="S31" t="str">
        <f t="shared" si="0"/>
        <v>SB</v>
      </c>
      <c r="T31" t="str">
        <f t="shared" si="1"/>
        <v>NB</v>
      </c>
      <c r="U31" t="str">
        <f t="shared" si="2"/>
        <v>H-2Db</v>
      </c>
      <c r="V31">
        <v>1.4</v>
      </c>
      <c r="W31">
        <v>7</v>
      </c>
      <c r="X31" t="s">
        <v>215</v>
      </c>
      <c r="Y31">
        <v>0.52807194776522437</v>
      </c>
      <c r="Z31" t="s">
        <v>112</v>
      </c>
      <c r="AH31" s="12"/>
      <c r="AI31"/>
      <c r="AJ31" s="11"/>
    </row>
    <row r="32" spans="1:36">
      <c r="A32" t="s">
        <v>49</v>
      </c>
      <c r="B32">
        <v>49.673500655710399</v>
      </c>
      <c r="C32" t="s">
        <v>49</v>
      </c>
      <c r="D32" t="s">
        <v>49</v>
      </c>
      <c r="E32">
        <v>8.4199999999999997E-2</v>
      </c>
      <c r="F32">
        <v>1.2434000000000001</v>
      </c>
      <c r="G32">
        <v>0.26</v>
      </c>
      <c r="H32">
        <v>0.88160000000000005</v>
      </c>
      <c r="I32">
        <v>3002.33</v>
      </c>
      <c r="J32" t="s">
        <v>190</v>
      </c>
      <c r="K32" t="s">
        <v>49</v>
      </c>
      <c r="L32">
        <v>0.88839999999999997</v>
      </c>
      <c r="M32">
        <v>2.3099999999999999E-2</v>
      </c>
      <c r="N32">
        <v>0.78080000000000005</v>
      </c>
      <c r="O32">
        <v>2.6100000000000002E-2</v>
      </c>
      <c r="P32">
        <v>10.71</v>
      </c>
      <c r="Q32">
        <v>0.48630000000000001</v>
      </c>
      <c r="R32">
        <v>2</v>
      </c>
      <c r="S32" t="str">
        <f t="shared" si="0"/>
        <v>NB</v>
      </c>
      <c r="T32" t="str">
        <f t="shared" si="1"/>
        <v>SB</v>
      </c>
      <c r="U32" t="str">
        <f t="shared" si="2"/>
        <v>H-2Kb</v>
      </c>
      <c r="V32">
        <v>0.76788800000000001</v>
      </c>
      <c r="W32">
        <v>7</v>
      </c>
      <c r="X32" t="s">
        <v>215</v>
      </c>
      <c r="Y32">
        <v>0.46007142857142858</v>
      </c>
      <c r="Z32" t="s">
        <v>112</v>
      </c>
      <c r="AH32" s="12"/>
      <c r="AI32"/>
      <c r="AJ32" s="11"/>
    </row>
    <row r="33" spans="1:36">
      <c r="A33" t="s">
        <v>50</v>
      </c>
      <c r="B33">
        <v>52.201911021654396</v>
      </c>
      <c r="C33" t="s">
        <v>140</v>
      </c>
      <c r="D33" t="s">
        <v>50</v>
      </c>
      <c r="E33">
        <v>0.9345</v>
      </c>
      <c r="F33">
        <v>6.7000000000000002E-3</v>
      </c>
      <c r="G33">
        <v>0.80600000000000005</v>
      </c>
      <c r="H33">
        <v>6.7999999999999996E-3</v>
      </c>
      <c r="I33">
        <v>8.16</v>
      </c>
      <c r="J33" t="s">
        <v>191</v>
      </c>
      <c r="K33" t="s">
        <v>50</v>
      </c>
      <c r="L33">
        <v>4.4999999999999997E-3</v>
      </c>
      <c r="M33">
        <v>14.644600000000001</v>
      </c>
      <c r="N33">
        <v>0.16700000000000001</v>
      </c>
      <c r="O33">
        <v>11.7089</v>
      </c>
      <c r="P33">
        <v>8207.91</v>
      </c>
      <c r="Q33">
        <v>0.46949999999999997</v>
      </c>
      <c r="R33">
        <v>1</v>
      </c>
      <c r="S33" t="str">
        <f t="shared" si="0"/>
        <v>SB</v>
      </c>
      <c r="T33" t="str">
        <f t="shared" si="1"/>
        <v>NB</v>
      </c>
      <c r="U33" t="str">
        <f t="shared" si="2"/>
        <v>H-2Db</v>
      </c>
      <c r="V33">
        <v>3.273574</v>
      </c>
      <c r="W33">
        <v>7</v>
      </c>
      <c r="X33" t="s">
        <v>215</v>
      </c>
      <c r="Y33">
        <v>0.20947916666666666</v>
      </c>
      <c r="Z33" t="s">
        <v>112</v>
      </c>
      <c r="AH33" s="12"/>
      <c r="AI33"/>
      <c r="AJ33" s="11"/>
    </row>
    <row r="34" spans="1:36">
      <c r="A34" t="s">
        <v>51</v>
      </c>
      <c r="B34">
        <v>52.385733422639298</v>
      </c>
      <c r="C34" t="s">
        <v>141</v>
      </c>
      <c r="D34" t="s">
        <v>51</v>
      </c>
      <c r="E34">
        <v>1.1999999999999999E-3</v>
      </c>
      <c r="F34">
        <v>23.741099999999999</v>
      </c>
      <c r="G34">
        <v>5.2900000000000003E-2</v>
      </c>
      <c r="H34">
        <v>20.773499999999999</v>
      </c>
      <c r="I34">
        <v>28200.91</v>
      </c>
      <c r="J34" t="s">
        <v>192</v>
      </c>
      <c r="K34" t="s">
        <v>51</v>
      </c>
      <c r="L34">
        <v>0.17899999999999999</v>
      </c>
      <c r="M34">
        <v>1.0708</v>
      </c>
      <c r="N34">
        <v>0.504</v>
      </c>
      <c r="O34">
        <v>0.52300000000000002</v>
      </c>
      <c r="P34">
        <v>214.06</v>
      </c>
      <c r="Q34">
        <v>9.01E-2</v>
      </c>
      <c r="R34">
        <v>1</v>
      </c>
      <c r="S34" t="str">
        <f t="shared" si="0"/>
        <v>NB</v>
      </c>
      <c r="T34" t="str">
        <f t="shared" si="1"/>
        <v>NB</v>
      </c>
      <c r="U34" t="str">
        <f t="shared" si="2"/>
        <v>H-2Kb</v>
      </c>
      <c r="V34">
        <v>40633.002394000003</v>
      </c>
      <c r="W34">
        <v>7</v>
      </c>
      <c r="X34" t="s">
        <v>215</v>
      </c>
      <c r="Y34">
        <v>0.18768749999999998</v>
      </c>
      <c r="Z34" t="s">
        <v>112</v>
      </c>
      <c r="AH34" s="12"/>
      <c r="AI34"/>
      <c r="AJ34" s="11"/>
    </row>
    <row r="35" spans="1:36">
      <c r="A35" t="s">
        <v>52</v>
      </c>
      <c r="B35">
        <v>50.150506783811998</v>
      </c>
      <c r="C35" t="s">
        <v>52</v>
      </c>
      <c r="D35" t="s">
        <v>52</v>
      </c>
      <c r="E35">
        <v>0.87639999999999996</v>
      </c>
      <c r="F35">
        <v>1.2699999999999999E-2</v>
      </c>
      <c r="G35">
        <v>0.73019999999999996</v>
      </c>
      <c r="H35">
        <v>9.4999999999999998E-3</v>
      </c>
      <c r="I35">
        <v>18.54</v>
      </c>
      <c r="J35" t="s">
        <v>52</v>
      </c>
      <c r="K35" t="s">
        <v>52</v>
      </c>
      <c r="L35">
        <v>9.4999999999999998E-3</v>
      </c>
      <c r="M35">
        <v>9.7243999999999993</v>
      </c>
      <c r="N35">
        <v>0.16500000000000001</v>
      </c>
      <c r="O35">
        <v>11.962300000000001</v>
      </c>
      <c r="P35">
        <v>8383.4699999999993</v>
      </c>
      <c r="Q35">
        <v>0.443</v>
      </c>
      <c r="R35">
        <v>1</v>
      </c>
      <c r="S35" t="str">
        <f t="shared" si="0"/>
        <v>SB</v>
      </c>
      <c r="T35" t="str">
        <f t="shared" si="1"/>
        <v>NB</v>
      </c>
      <c r="U35" t="str">
        <f t="shared" si="2"/>
        <v>H-2Db</v>
      </c>
      <c r="V35">
        <v>0.5</v>
      </c>
      <c r="W35">
        <v>7</v>
      </c>
      <c r="X35" t="s">
        <v>215</v>
      </c>
      <c r="Y35">
        <v>0.18462500000000004</v>
      </c>
      <c r="Z35" t="s">
        <v>112</v>
      </c>
      <c r="AG35" s="7"/>
      <c r="AH35" s="12"/>
      <c r="AI35"/>
      <c r="AJ35" s="11"/>
    </row>
    <row r="36" spans="1:36">
      <c r="A36" t="s">
        <v>53</v>
      </c>
      <c r="B36">
        <v>53.203273122438802</v>
      </c>
      <c r="C36" t="s">
        <v>142</v>
      </c>
      <c r="D36" t="s">
        <v>53</v>
      </c>
      <c r="E36">
        <v>7.7700000000000005E-2</v>
      </c>
      <c r="F36">
        <v>1.3536999999999999</v>
      </c>
      <c r="G36">
        <v>0.30640000000000001</v>
      </c>
      <c r="H36">
        <v>0.55220000000000002</v>
      </c>
      <c r="I36">
        <v>1816.44</v>
      </c>
      <c r="J36" t="s">
        <v>193</v>
      </c>
      <c r="K36" t="s">
        <v>53</v>
      </c>
      <c r="L36">
        <v>4.4499999999999998E-2</v>
      </c>
      <c r="M36">
        <v>3.65</v>
      </c>
      <c r="N36">
        <v>0.37080000000000002</v>
      </c>
      <c r="O36">
        <v>1.6778999999999999</v>
      </c>
      <c r="P36">
        <v>905.3</v>
      </c>
      <c r="Q36">
        <v>6.1100000000000002E-2</v>
      </c>
      <c r="R36">
        <v>1</v>
      </c>
      <c r="S36" t="str">
        <f t="shared" si="0"/>
        <v>NB</v>
      </c>
      <c r="T36" t="str">
        <f t="shared" si="1"/>
        <v>NB</v>
      </c>
      <c r="U36" t="str">
        <f t="shared" si="2"/>
        <v>H-2Db</v>
      </c>
      <c r="V36">
        <v>1096.5</v>
      </c>
      <c r="W36">
        <v>7</v>
      </c>
      <c r="X36" t="s">
        <v>215</v>
      </c>
      <c r="Y36">
        <v>0.15871874999999999</v>
      </c>
      <c r="Z36" t="s">
        <v>112</v>
      </c>
      <c r="AG36" s="7"/>
      <c r="AH36"/>
      <c r="AI36"/>
      <c r="AJ36" s="11"/>
    </row>
    <row r="37" spans="1:36">
      <c r="A37" t="s">
        <v>54</v>
      </c>
      <c r="B37">
        <v>47.652915234728802</v>
      </c>
      <c r="C37" t="s">
        <v>143</v>
      </c>
      <c r="D37" t="s">
        <v>54</v>
      </c>
      <c r="E37">
        <v>0.6976</v>
      </c>
      <c r="F37">
        <v>4.1200000000000001E-2</v>
      </c>
      <c r="G37">
        <v>0.73089999999999999</v>
      </c>
      <c r="H37">
        <v>9.4000000000000004E-3</v>
      </c>
      <c r="I37">
        <v>18.39</v>
      </c>
      <c r="J37" t="s">
        <v>194</v>
      </c>
      <c r="K37" t="s">
        <v>54</v>
      </c>
      <c r="L37">
        <v>2.7000000000000001E-3</v>
      </c>
      <c r="M37">
        <v>18.967500000000001</v>
      </c>
      <c r="N37">
        <v>0.14369999999999999</v>
      </c>
      <c r="O37">
        <v>15.323399999999999</v>
      </c>
      <c r="P37">
        <v>10559.84</v>
      </c>
      <c r="Q37">
        <v>0.35010000000000002</v>
      </c>
      <c r="R37">
        <v>1</v>
      </c>
      <c r="S37" t="str">
        <f t="shared" si="0"/>
        <v>SB</v>
      </c>
      <c r="T37" t="str">
        <f t="shared" si="1"/>
        <v>NB</v>
      </c>
      <c r="U37" t="str">
        <f t="shared" si="2"/>
        <v>H-2Db</v>
      </c>
      <c r="V37">
        <v>1.7288330000000001</v>
      </c>
      <c r="W37">
        <v>6</v>
      </c>
      <c r="X37" t="s">
        <v>215</v>
      </c>
      <c r="Y37">
        <v>0.23570833333333338</v>
      </c>
      <c r="Z37" t="s">
        <v>112</v>
      </c>
      <c r="AH37"/>
      <c r="AI37"/>
      <c r="AJ37" s="11"/>
    </row>
    <row r="38" spans="1:36">
      <c r="A38" t="s">
        <v>55</v>
      </c>
      <c r="B38">
        <v>57.000453541859798</v>
      </c>
      <c r="C38" t="s">
        <v>55</v>
      </c>
      <c r="D38" t="s">
        <v>55</v>
      </c>
      <c r="E38">
        <v>0.99450000000000005</v>
      </c>
      <c r="F38">
        <v>5.9999999999999995E-4</v>
      </c>
      <c r="G38">
        <v>0.86729999999999996</v>
      </c>
      <c r="H38">
        <v>4.7000000000000002E-3</v>
      </c>
      <c r="I38">
        <v>4.2</v>
      </c>
      <c r="J38" t="s">
        <v>55</v>
      </c>
      <c r="K38" t="s">
        <v>55</v>
      </c>
      <c r="L38">
        <v>0.2152</v>
      </c>
      <c r="M38">
        <v>0.87139999999999995</v>
      </c>
      <c r="N38">
        <v>0.3569</v>
      </c>
      <c r="O38">
        <v>1.9127000000000001</v>
      </c>
      <c r="P38">
        <v>1051.7</v>
      </c>
      <c r="Q38">
        <v>0.60489999999999999</v>
      </c>
      <c r="R38">
        <v>2</v>
      </c>
      <c r="S38" t="str">
        <f t="shared" si="0"/>
        <v>SB</v>
      </c>
      <c r="T38" t="str">
        <f t="shared" si="1"/>
        <v>NB</v>
      </c>
      <c r="U38" t="str">
        <f t="shared" si="2"/>
        <v>H-2Db</v>
      </c>
      <c r="V38">
        <v>2.6</v>
      </c>
      <c r="W38">
        <v>6</v>
      </c>
      <c r="X38" t="s">
        <v>215</v>
      </c>
      <c r="Y38">
        <v>0.23450250805694112</v>
      </c>
      <c r="Z38" t="s">
        <v>112</v>
      </c>
      <c r="AH38"/>
      <c r="AI38"/>
      <c r="AJ38" s="11"/>
    </row>
    <row r="39" spans="1:36">
      <c r="A39" t="s">
        <v>56</v>
      </c>
      <c r="B39">
        <v>45.063976495250799</v>
      </c>
      <c r="C39" t="s">
        <v>56</v>
      </c>
      <c r="D39" t="s">
        <v>56</v>
      </c>
      <c r="E39">
        <v>6.0900000000000003E-2</v>
      </c>
      <c r="F39">
        <v>1.7101999999999999</v>
      </c>
      <c r="G39">
        <v>0.18140000000000001</v>
      </c>
      <c r="H39">
        <v>2.1105999999999998</v>
      </c>
      <c r="I39">
        <v>7026.39</v>
      </c>
      <c r="J39" t="s">
        <v>56</v>
      </c>
      <c r="K39" t="s">
        <v>56</v>
      </c>
      <c r="L39">
        <v>0.67710000000000004</v>
      </c>
      <c r="M39">
        <v>0.1026</v>
      </c>
      <c r="N39">
        <v>0.72360000000000002</v>
      </c>
      <c r="O39">
        <v>6.0299999999999999E-2</v>
      </c>
      <c r="P39">
        <v>19.89</v>
      </c>
      <c r="Q39">
        <v>0.36899999999999999</v>
      </c>
      <c r="R39">
        <v>2</v>
      </c>
      <c r="S39" t="str">
        <f t="shared" si="0"/>
        <v>NB</v>
      </c>
      <c r="T39" t="str">
        <f t="shared" si="1"/>
        <v>SB</v>
      </c>
      <c r="U39" t="str">
        <f t="shared" si="2"/>
        <v>H-2Kb</v>
      </c>
      <c r="V39">
        <v>1.3230980000000001</v>
      </c>
      <c r="W39">
        <v>6</v>
      </c>
      <c r="X39" t="s">
        <v>215</v>
      </c>
      <c r="Y39">
        <v>0.10814285714285717</v>
      </c>
      <c r="Z39" t="s">
        <v>112</v>
      </c>
      <c r="AH39" s="12"/>
      <c r="AI39"/>
      <c r="AJ39" s="11"/>
    </row>
    <row r="40" spans="1:36">
      <c r="A40" t="s">
        <v>57</v>
      </c>
      <c r="B40">
        <v>48.1987884951455</v>
      </c>
      <c r="C40" t="s">
        <v>144</v>
      </c>
      <c r="D40" t="s">
        <v>57</v>
      </c>
      <c r="E40">
        <v>9.9000000000000008E-3</v>
      </c>
      <c r="F40">
        <v>7.1562000000000001</v>
      </c>
      <c r="G40">
        <v>0.1012</v>
      </c>
      <c r="H40">
        <v>7.1641000000000004</v>
      </c>
      <c r="I40">
        <v>16735.77</v>
      </c>
      <c r="J40" t="s">
        <v>195</v>
      </c>
      <c r="K40" t="s">
        <v>57</v>
      </c>
      <c r="L40">
        <v>0.85340000000000005</v>
      </c>
      <c r="M40">
        <v>3.4700000000000002E-2</v>
      </c>
      <c r="N40">
        <v>0.80279999999999996</v>
      </c>
      <c r="O40">
        <v>1.6299999999999999E-2</v>
      </c>
      <c r="P40">
        <v>8.44</v>
      </c>
      <c r="Q40">
        <v>0.43169999999999997</v>
      </c>
      <c r="R40">
        <v>1</v>
      </c>
      <c r="S40" t="str">
        <f t="shared" si="0"/>
        <v>NB</v>
      </c>
      <c r="T40" t="str">
        <f t="shared" si="1"/>
        <v>SB</v>
      </c>
      <c r="U40" t="str">
        <f t="shared" si="2"/>
        <v>H-2Kb</v>
      </c>
      <c r="V40">
        <v>0.90599300000000005</v>
      </c>
      <c r="W40">
        <v>6</v>
      </c>
      <c r="X40" t="s">
        <v>215</v>
      </c>
      <c r="Y40">
        <v>9.5285714285714293E-2</v>
      </c>
      <c r="Z40" t="s">
        <v>112</v>
      </c>
      <c r="AH40" s="12"/>
      <c r="AI40"/>
      <c r="AJ40" s="11"/>
    </row>
    <row r="41" spans="1:36">
      <c r="A41" t="s">
        <v>58</v>
      </c>
      <c r="B41">
        <v>48.273391465566597</v>
      </c>
      <c r="C41" t="s">
        <v>58</v>
      </c>
      <c r="D41" t="s">
        <v>58</v>
      </c>
      <c r="E41">
        <v>0.87829999999999997</v>
      </c>
      <c r="F41">
        <v>1.2500000000000001E-2</v>
      </c>
      <c r="G41">
        <v>0.73370000000000002</v>
      </c>
      <c r="H41">
        <v>9.2999999999999992E-3</v>
      </c>
      <c r="I41">
        <v>17.829999999999998</v>
      </c>
      <c r="J41" t="s">
        <v>58</v>
      </c>
      <c r="K41" t="s">
        <v>58</v>
      </c>
      <c r="L41">
        <v>1.04E-2</v>
      </c>
      <c r="M41">
        <v>9.2780000000000005</v>
      </c>
      <c r="N41">
        <v>0.18690000000000001</v>
      </c>
      <c r="O41">
        <v>9.4085999999999999</v>
      </c>
      <c r="P41">
        <v>6621.31</v>
      </c>
      <c r="Q41">
        <v>0.44429999999999997</v>
      </c>
      <c r="R41">
        <v>1</v>
      </c>
      <c r="S41" t="str">
        <f t="shared" si="0"/>
        <v>SB</v>
      </c>
      <c r="T41" t="str">
        <f t="shared" si="1"/>
        <v>NB</v>
      </c>
      <c r="U41" t="str">
        <f t="shared" si="2"/>
        <v>H-2Db</v>
      </c>
      <c r="V41">
        <v>6.6</v>
      </c>
      <c r="W41">
        <v>5</v>
      </c>
      <c r="X41" t="s">
        <v>215</v>
      </c>
      <c r="Y41">
        <v>0.39071428571428579</v>
      </c>
      <c r="Z41" t="s">
        <v>112</v>
      </c>
      <c r="AH41" s="12"/>
      <c r="AI41"/>
      <c r="AJ41" s="11"/>
    </row>
    <row r="42" spans="1:36">
      <c r="A42" t="s">
        <v>59</v>
      </c>
      <c r="B42">
        <v>52.652032521722496</v>
      </c>
      <c r="C42" t="s">
        <v>145</v>
      </c>
      <c r="D42" t="s">
        <v>59</v>
      </c>
      <c r="E42">
        <v>2.8E-3</v>
      </c>
      <c r="F42">
        <v>15.5044</v>
      </c>
      <c r="G42">
        <v>0.10440000000000001</v>
      </c>
      <c r="H42">
        <v>6.7533000000000003</v>
      </c>
      <c r="I42">
        <v>16162.56</v>
      </c>
      <c r="J42" t="s">
        <v>145</v>
      </c>
      <c r="K42" t="s">
        <v>59</v>
      </c>
      <c r="L42">
        <v>0.80279999999999996</v>
      </c>
      <c r="M42">
        <v>5.0599999999999999E-2</v>
      </c>
      <c r="N42">
        <v>0.83899999999999997</v>
      </c>
      <c r="O42">
        <v>1.04E-2</v>
      </c>
      <c r="P42">
        <v>5.71</v>
      </c>
      <c r="Q42">
        <v>0.40279999999999999</v>
      </c>
      <c r="R42">
        <v>1</v>
      </c>
      <c r="S42" t="str">
        <f t="shared" si="0"/>
        <v>NB</v>
      </c>
      <c r="T42" t="str">
        <f t="shared" si="1"/>
        <v>SB</v>
      </c>
      <c r="U42" t="str">
        <f t="shared" si="2"/>
        <v>H-2Kb</v>
      </c>
      <c r="V42">
        <v>0.86</v>
      </c>
      <c r="W42">
        <v>5</v>
      </c>
      <c r="X42" t="s">
        <v>215</v>
      </c>
      <c r="Y42">
        <v>0.37633928571428571</v>
      </c>
      <c r="Z42" t="s">
        <v>112</v>
      </c>
      <c r="AH42" s="12"/>
      <c r="AI42"/>
      <c r="AJ42" s="11"/>
    </row>
    <row r="43" spans="1:36">
      <c r="A43" t="s">
        <v>60</v>
      </c>
      <c r="B43">
        <v>48.078821932280803</v>
      </c>
      <c r="C43" t="s">
        <v>60</v>
      </c>
      <c r="D43" t="s">
        <v>60</v>
      </c>
      <c r="E43">
        <v>0.76939999999999997</v>
      </c>
      <c r="F43">
        <v>2.5100000000000001E-2</v>
      </c>
      <c r="G43">
        <v>0.73860000000000003</v>
      </c>
      <c r="H43">
        <v>9.1999999999999998E-3</v>
      </c>
      <c r="I43">
        <v>16.920000000000002</v>
      </c>
      <c r="J43" t="s">
        <v>60</v>
      </c>
      <c r="K43" t="s">
        <v>60</v>
      </c>
      <c r="L43">
        <v>3.73E-2</v>
      </c>
      <c r="M43">
        <v>4.1402999999999999</v>
      </c>
      <c r="N43">
        <v>0.3448</v>
      </c>
      <c r="O43">
        <v>2.1335999999999999</v>
      </c>
      <c r="P43">
        <v>1198.6600000000001</v>
      </c>
      <c r="Q43">
        <v>0.40339999999999998</v>
      </c>
      <c r="R43">
        <v>1</v>
      </c>
      <c r="S43" t="str">
        <f t="shared" si="0"/>
        <v>SB</v>
      </c>
      <c r="T43" t="str">
        <f t="shared" si="1"/>
        <v>NB</v>
      </c>
      <c r="U43" t="str">
        <f t="shared" si="2"/>
        <v>H-2Db</v>
      </c>
      <c r="V43">
        <v>7.9</v>
      </c>
      <c r="W43">
        <v>5</v>
      </c>
      <c r="X43" t="s">
        <v>215</v>
      </c>
      <c r="Y43">
        <v>0.2709527962143754</v>
      </c>
      <c r="Z43" t="s">
        <v>112</v>
      </c>
      <c r="AH43" s="12"/>
      <c r="AI43"/>
      <c r="AJ43" s="11"/>
    </row>
    <row r="44" spans="1:36">
      <c r="A44" t="s">
        <v>61</v>
      </c>
      <c r="B44">
        <v>51.168676912502399</v>
      </c>
      <c r="C44" t="s">
        <v>61</v>
      </c>
      <c r="D44" t="s">
        <v>61</v>
      </c>
      <c r="E44">
        <v>0.95750000000000002</v>
      </c>
      <c r="F44">
        <v>4.3E-3</v>
      </c>
      <c r="G44">
        <v>0.76639999999999997</v>
      </c>
      <c r="H44">
        <v>8.2000000000000007E-3</v>
      </c>
      <c r="I44">
        <v>12.53</v>
      </c>
      <c r="J44" t="s">
        <v>61</v>
      </c>
      <c r="K44" t="s">
        <v>61</v>
      </c>
      <c r="L44">
        <v>1.1299999999999999E-2</v>
      </c>
      <c r="M44">
        <v>8.8450000000000006</v>
      </c>
      <c r="N44">
        <v>0.14119999999999999</v>
      </c>
      <c r="O44">
        <v>15.8028</v>
      </c>
      <c r="P44">
        <v>10850.67</v>
      </c>
      <c r="Q44">
        <v>0.4844</v>
      </c>
      <c r="R44">
        <v>1</v>
      </c>
      <c r="S44" t="str">
        <f t="shared" si="0"/>
        <v>SB</v>
      </c>
      <c r="T44" t="str">
        <f t="shared" si="1"/>
        <v>NB</v>
      </c>
      <c r="U44" t="str">
        <f t="shared" si="2"/>
        <v>H-2Db</v>
      </c>
      <c r="V44">
        <v>0.5</v>
      </c>
      <c r="W44">
        <v>5</v>
      </c>
      <c r="X44" t="s">
        <v>215</v>
      </c>
      <c r="Y44">
        <v>0.21606666666666668</v>
      </c>
      <c r="Z44" t="s">
        <v>112</v>
      </c>
      <c r="AH44" s="12"/>
      <c r="AI44"/>
      <c r="AJ44" s="11"/>
    </row>
    <row r="45" spans="1:36">
      <c r="A45" t="s">
        <v>62</v>
      </c>
      <c r="B45">
        <v>52.681052598027797</v>
      </c>
      <c r="C45" t="s">
        <v>62</v>
      </c>
      <c r="D45" t="s">
        <v>62</v>
      </c>
      <c r="E45">
        <v>0.25259999999999999</v>
      </c>
      <c r="F45">
        <v>0.35570000000000002</v>
      </c>
      <c r="G45">
        <v>0.2417</v>
      </c>
      <c r="H45">
        <v>1.0719000000000001</v>
      </c>
      <c r="I45">
        <v>3658.86</v>
      </c>
      <c r="J45" t="s">
        <v>62</v>
      </c>
      <c r="K45" t="s">
        <v>62</v>
      </c>
      <c r="L45">
        <v>0.84140000000000004</v>
      </c>
      <c r="M45">
        <v>3.7499999999999999E-2</v>
      </c>
      <c r="N45">
        <v>0.70099999999999996</v>
      </c>
      <c r="O45">
        <v>7.6799999999999993E-2</v>
      </c>
      <c r="P45">
        <v>25.41</v>
      </c>
      <c r="Q45">
        <v>0.54700000000000004</v>
      </c>
      <c r="R45">
        <v>2</v>
      </c>
      <c r="S45" t="str">
        <f t="shared" si="0"/>
        <v>SB</v>
      </c>
      <c r="T45" t="str">
        <f t="shared" si="1"/>
        <v>SB</v>
      </c>
      <c r="U45" t="str">
        <f t="shared" si="2"/>
        <v>H-2Kb</v>
      </c>
      <c r="V45">
        <v>0.94</v>
      </c>
      <c r="W45">
        <v>5</v>
      </c>
      <c r="X45" t="s">
        <v>215</v>
      </c>
      <c r="Y45">
        <v>0.19867385782832797</v>
      </c>
      <c r="Z45" t="s">
        <v>112</v>
      </c>
      <c r="AH45" s="12"/>
      <c r="AI45"/>
      <c r="AJ45" s="11"/>
    </row>
    <row r="46" spans="1:36">
      <c r="A46" t="s">
        <v>63</v>
      </c>
      <c r="B46">
        <v>53.378443002582699</v>
      </c>
      <c r="C46" t="s">
        <v>63</v>
      </c>
      <c r="D46" t="s">
        <v>63</v>
      </c>
      <c r="E46">
        <v>1.23E-2</v>
      </c>
      <c r="F46">
        <v>6.1955</v>
      </c>
      <c r="G46">
        <v>7.1800000000000003E-2</v>
      </c>
      <c r="H46">
        <v>13.069699999999999</v>
      </c>
      <c r="I46">
        <v>23004.57</v>
      </c>
      <c r="J46" t="s">
        <v>63</v>
      </c>
      <c r="K46" t="s">
        <v>63</v>
      </c>
      <c r="L46">
        <v>0.92079999999999995</v>
      </c>
      <c r="M46">
        <v>1.4E-2</v>
      </c>
      <c r="N46">
        <v>0.75949999999999995</v>
      </c>
      <c r="O46">
        <v>3.5000000000000003E-2</v>
      </c>
      <c r="P46">
        <v>13.49</v>
      </c>
      <c r="Q46">
        <v>0.46660000000000001</v>
      </c>
      <c r="R46">
        <v>1</v>
      </c>
      <c r="S46" t="str">
        <f t="shared" si="0"/>
        <v>NB</v>
      </c>
      <c r="T46" t="str">
        <f t="shared" si="1"/>
        <v>SB</v>
      </c>
      <c r="U46" t="str">
        <f t="shared" si="2"/>
        <v>H-2Kb</v>
      </c>
      <c r="V46">
        <v>0.5</v>
      </c>
      <c r="W46">
        <v>5</v>
      </c>
      <c r="X46" t="s">
        <v>215</v>
      </c>
      <c r="Y46">
        <v>0.10659722222222223</v>
      </c>
      <c r="Z46" t="s">
        <v>112</v>
      </c>
      <c r="AH46" s="12"/>
      <c r="AI46"/>
      <c r="AJ46" s="11"/>
    </row>
    <row r="47" spans="1:36">
      <c r="A47" t="s">
        <v>64</v>
      </c>
      <c r="B47">
        <v>49.514873086794402</v>
      </c>
      <c r="C47" t="s">
        <v>64</v>
      </c>
      <c r="D47" t="s">
        <v>64</v>
      </c>
      <c r="E47">
        <v>5.16E-2</v>
      </c>
      <c r="F47">
        <v>1.9986999999999999</v>
      </c>
      <c r="G47">
        <v>0.17180000000000001</v>
      </c>
      <c r="H47">
        <v>2.387</v>
      </c>
      <c r="I47">
        <v>7789.39</v>
      </c>
      <c r="J47" t="s">
        <v>64</v>
      </c>
      <c r="K47" t="s">
        <v>64</v>
      </c>
      <c r="L47">
        <v>0.31580000000000003</v>
      </c>
      <c r="M47">
        <v>0.53420000000000001</v>
      </c>
      <c r="N47">
        <v>0.4894</v>
      </c>
      <c r="O47">
        <v>0.59909999999999997</v>
      </c>
      <c r="P47">
        <v>250.67</v>
      </c>
      <c r="Q47">
        <v>0.1837</v>
      </c>
      <c r="R47">
        <v>2</v>
      </c>
      <c r="S47" t="str">
        <f t="shared" si="0"/>
        <v>NB</v>
      </c>
      <c r="T47" t="str">
        <f t="shared" si="1"/>
        <v>NB</v>
      </c>
      <c r="U47" t="str">
        <f t="shared" si="2"/>
        <v>H-2Kb</v>
      </c>
      <c r="V47">
        <v>0.5</v>
      </c>
      <c r="W47">
        <v>5</v>
      </c>
      <c r="X47" t="s">
        <v>215</v>
      </c>
      <c r="Y47">
        <v>0.10170000000000001</v>
      </c>
      <c r="Z47" t="s">
        <v>112</v>
      </c>
      <c r="AH47"/>
      <c r="AI47"/>
      <c r="AJ47" s="11"/>
    </row>
    <row r="48" spans="1:36">
      <c r="A48" t="s">
        <v>65</v>
      </c>
      <c r="B48">
        <v>48.041193164554301</v>
      </c>
      <c r="C48" t="s">
        <v>146</v>
      </c>
      <c r="D48" t="s">
        <v>65</v>
      </c>
      <c r="E48">
        <v>3.7600000000000001E-2</v>
      </c>
      <c r="F48">
        <v>2.6581000000000001</v>
      </c>
      <c r="G48">
        <v>0.12620000000000001</v>
      </c>
      <c r="H48">
        <v>4.6623000000000001</v>
      </c>
      <c r="I48">
        <v>12766.94</v>
      </c>
      <c r="J48" t="s">
        <v>146</v>
      </c>
      <c r="K48" t="s">
        <v>65</v>
      </c>
      <c r="L48">
        <v>0.89549999999999996</v>
      </c>
      <c r="M48">
        <v>2.0400000000000001E-2</v>
      </c>
      <c r="N48">
        <v>0.73819999999999997</v>
      </c>
      <c r="O48">
        <v>5.0099999999999999E-2</v>
      </c>
      <c r="P48">
        <v>16.989999999999998</v>
      </c>
      <c r="Q48">
        <v>0.46650000000000003</v>
      </c>
      <c r="R48">
        <v>1</v>
      </c>
      <c r="S48" t="str">
        <f t="shared" si="0"/>
        <v>NB</v>
      </c>
      <c r="T48" t="str">
        <f t="shared" si="1"/>
        <v>SB</v>
      </c>
      <c r="U48" t="str">
        <f t="shared" si="2"/>
        <v>H-2Kb</v>
      </c>
      <c r="V48">
        <v>0.5</v>
      </c>
      <c r="W48">
        <v>5</v>
      </c>
      <c r="X48" t="s">
        <v>215</v>
      </c>
      <c r="Y48">
        <v>0.10112499999999998</v>
      </c>
      <c r="Z48" t="s">
        <v>112</v>
      </c>
      <c r="AH48" s="12"/>
      <c r="AI48"/>
      <c r="AJ48" s="11"/>
    </row>
    <row r="49" spans="1:36">
      <c r="A49" t="s">
        <v>66</v>
      </c>
      <c r="B49">
        <v>50.8160632735663</v>
      </c>
      <c r="C49" t="s">
        <v>147</v>
      </c>
      <c r="D49" t="s">
        <v>66</v>
      </c>
      <c r="E49">
        <v>0.34860000000000002</v>
      </c>
      <c r="F49">
        <v>0.22770000000000001</v>
      </c>
      <c r="G49">
        <v>0.4889</v>
      </c>
      <c r="H49">
        <v>9.9699999999999997E-2</v>
      </c>
      <c r="I49">
        <v>252.14</v>
      </c>
      <c r="J49" t="s">
        <v>196</v>
      </c>
      <c r="K49" t="s">
        <v>66</v>
      </c>
      <c r="L49">
        <v>1.6299999999999999E-2</v>
      </c>
      <c r="M49">
        <v>7.0951000000000004</v>
      </c>
      <c r="N49">
        <v>0.2797</v>
      </c>
      <c r="O49">
        <v>3.7926000000000002</v>
      </c>
      <c r="P49">
        <v>2423.6</v>
      </c>
      <c r="Q49">
        <v>0.18240000000000001</v>
      </c>
      <c r="R49">
        <v>1</v>
      </c>
      <c r="S49" t="str">
        <f t="shared" si="0"/>
        <v>SB</v>
      </c>
      <c r="T49" t="str">
        <f t="shared" si="1"/>
        <v>NB</v>
      </c>
      <c r="U49" t="str">
        <f t="shared" si="2"/>
        <v>H-2Db</v>
      </c>
      <c r="V49">
        <v>3.8021630000000002</v>
      </c>
      <c r="W49">
        <v>5</v>
      </c>
      <c r="X49" t="s">
        <v>215</v>
      </c>
      <c r="Y49">
        <v>9.493055555555556E-2</v>
      </c>
      <c r="Z49" t="s">
        <v>112</v>
      </c>
      <c r="AH49" s="12"/>
      <c r="AI49"/>
      <c r="AJ49" s="11"/>
    </row>
    <row r="50" spans="1:36">
      <c r="A50" t="s">
        <v>16</v>
      </c>
      <c r="B50">
        <v>40.687174682498501</v>
      </c>
      <c r="C50" t="s">
        <v>16</v>
      </c>
      <c r="D50" t="s">
        <v>16</v>
      </c>
      <c r="E50">
        <v>3.2000000000000002E-3</v>
      </c>
      <c r="F50">
        <v>14.145899999999999</v>
      </c>
      <c r="G50">
        <v>5.2900000000000003E-2</v>
      </c>
      <c r="H50">
        <v>20.811699999999998</v>
      </c>
      <c r="I50">
        <v>28223.18</v>
      </c>
      <c r="J50" t="s">
        <v>16</v>
      </c>
      <c r="K50" t="s">
        <v>16</v>
      </c>
      <c r="L50">
        <v>1.3899999999999999E-2</v>
      </c>
      <c r="M50">
        <v>7.8513000000000002</v>
      </c>
      <c r="N50">
        <v>0.17419999999999999</v>
      </c>
      <c r="O50">
        <v>10.7982</v>
      </c>
      <c r="P50">
        <v>7594.08</v>
      </c>
      <c r="Q50">
        <v>8.6E-3</v>
      </c>
      <c r="R50">
        <v>0</v>
      </c>
      <c r="S50" t="str">
        <f t="shared" si="0"/>
        <v>NB</v>
      </c>
      <c r="T50" t="str">
        <f t="shared" si="1"/>
        <v>NB</v>
      </c>
      <c r="U50" t="str">
        <f t="shared" si="2"/>
        <v>H-2Kb</v>
      </c>
      <c r="V50">
        <v>1189.514895</v>
      </c>
      <c r="W50">
        <v>4</v>
      </c>
      <c r="X50" t="s">
        <v>216</v>
      </c>
      <c r="Y50">
        <v>9.4766666666666666E-2</v>
      </c>
      <c r="Z50" t="s">
        <v>112</v>
      </c>
      <c r="AH50" s="12"/>
      <c r="AI50"/>
      <c r="AJ50" s="11"/>
    </row>
    <row r="51" spans="1:36">
      <c r="A51" t="s">
        <v>67</v>
      </c>
      <c r="B51">
        <v>39.784065349547902</v>
      </c>
      <c r="C51" t="s">
        <v>148</v>
      </c>
      <c r="D51" t="s">
        <v>67</v>
      </c>
      <c r="E51">
        <v>0.82589999999999997</v>
      </c>
      <c r="F51">
        <v>1.7999999999999999E-2</v>
      </c>
      <c r="G51">
        <v>0.65080000000000005</v>
      </c>
      <c r="H51">
        <v>2.1700000000000001E-2</v>
      </c>
      <c r="I51">
        <v>43.75</v>
      </c>
      <c r="J51" t="s">
        <v>148</v>
      </c>
      <c r="K51" t="s">
        <v>67</v>
      </c>
      <c r="L51">
        <v>2E-3</v>
      </c>
      <c r="M51">
        <v>21.8719</v>
      </c>
      <c r="N51">
        <v>9.7900000000000001E-2</v>
      </c>
      <c r="O51">
        <v>27.662299999999998</v>
      </c>
      <c r="P51">
        <v>17331.37</v>
      </c>
      <c r="Q51">
        <v>0.41399999999999998</v>
      </c>
      <c r="R51">
        <v>1</v>
      </c>
      <c r="S51" t="str">
        <f t="shared" si="0"/>
        <v>SB</v>
      </c>
      <c r="T51" t="str">
        <f t="shared" si="1"/>
        <v>NB</v>
      </c>
      <c r="U51" t="str">
        <f t="shared" si="2"/>
        <v>H-2Db</v>
      </c>
      <c r="V51">
        <v>14.039517</v>
      </c>
      <c r="W51">
        <v>4</v>
      </c>
      <c r="X51" t="s">
        <v>216</v>
      </c>
      <c r="Y51">
        <v>9.4645833333333346E-2</v>
      </c>
      <c r="Z51" t="s">
        <v>112</v>
      </c>
      <c r="AG51" s="7"/>
      <c r="AH51"/>
      <c r="AI51"/>
      <c r="AJ51" s="11"/>
    </row>
    <row r="52" spans="1:36">
      <c r="A52" t="s">
        <v>68</v>
      </c>
      <c r="B52">
        <v>50.960742613185197</v>
      </c>
      <c r="C52" t="s">
        <v>149</v>
      </c>
      <c r="D52" t="s">
        <v>68</v>
      </c>
      <c r="E52">
        <v>0.63090000000000002</v>
      </c>
      <c r="F52">
        <v>5.5E-2</v>
      </c>
      <c r="G52">
        <v>0.53669999999999995</v>
      </c>
      <c r="H52">
        <v>6.2399999999999997E-2</v>
      </c>
      <c r="I52">
        <v>150.25</v>
      </c>
      <c r="J52" t="s">
        <v>197</v>
      </c>
      <c r="K52" t="s">
        <v>68</v>
      </c>
      <c r="L52">
        <v>9.1600000000000001E-2</v>
      </c>
      <c r="M52">
        <v>2.0718000000000001</v>
      </c>
      <c r="N52">
        <v>0.3906</v>
      </c>
      <c r="O52">
        <v>1.4224000000000001</v>
      </c>
      <c r="P52">
        <v>730.52</v>
      </c>
      <c r="Q52">
        <v>0.36130000000000001</v>
      </c>
      <c r="R52">
        <v>1</v>
      </c>
      <c r="S52" t="str">
        <f t="shared" si="0"/>
        <v>SB</v>
      </c>
      <c r="T52" t="str">
        <f t="shared" si="1"/>
        <v>NB</v>
      </c>
      <c r="U52" t="str">
        <f t="shared" si="2"/>
        <v>H-2Db</v>
      </c>
      <c r="V52">
        <v>0.5</v>
      </c>
      <c r="W52">
        <v>4</v>
      </c>
      <c r="X52" t="s">
        <v>216</v>
      </c>
      <c r="Y52">
        <v>8.5916666666666669E-2</v>
      </c>
      <c r="Z52" t="s">
        <v>112</v>
      </c>
      <c r="AG52" s="7"/>
      <c r="AH52" s="12"/>
      <c r="AI52"/>
      <c r="AJ52" s="11"/>
    </row>
    <row r="53" spans="1:36">
      <c r="A53" t="s">
        <v>69</v>
      </c>
      <c r="B53">
        <v>48.740837223452203</v>
      </c>
      <c r="C53" t="s">
        <v>69</v>
      </c>
      <c r="D53" t="s">
        <v>69</v>
      </c>
      <c r="E53">
        <v>0.90339999999999998</v>
      </c>
      <c r="F53">
        <v>9.9000000000000008E-3</v>
      </c>
      <c r="G53">
        <v>0.64790000000000003</v>
      </c>
      <c r="H53">
        <v>2.29E-2</v>
      </c>
      <c r="I53">
        <v>45.11</v>
      </c>
      <c r="J53" t="s">
        <v>69</v>
      </c>
      <c r="K53" t="s">
        <v>69</v>
      </c>
      <c r="L53">
        <v>3.5299999999999998E-2</v>
      </c>
      <c r="M53">
        <v>4.3023999999999996</v>
      </c>
      <c r="N53">
        <v>0.1797</v>
      </c>
      <c r="O53">
        <v>10.152200000000001</v>
      </c>
      <c r="P53">
        <v>7157.05</v>
      </c>
      <c r="Q53">
        <v>0.46929999999999999</v>
      </c>
      <c r="R53">
        <v>1</v>
      </c>
      <c r="S53" t="str">
        <f t="shared" si="0"/>
        <v>SB</v>
      </c>
      <c r="T53" t="str">
        <f t="shared" si="1"/>
        <v>NB</v>
      </c>
      <c r="U53" t="str">
        <f t="shared" si="2"/>
        <v>H-2Db</v>
      </c>
      <c r="V53">
        <v>0.79061000000000003</v>
      </c>
      <c r="W53">
        <v>4</v>
      </c>
      <c r="X53" t="s">
        <v>216</v>
      </c>
      <c r="Y53">
        <v>6.5708333333333341E-2</v>
      </c>
      <c r="Z53" t="s">
        <v>112</v>
      </c>
      <c r="AG53" s="7"/>
      <c r="AH53"/>
      <c r="AI53"/>
      <c r="AJ53" s="11"/>
    </row>
    <row r="54" spans="1:36">
      <c r="A54" t="s">
        <v>17</v>
      </c>
      <c r="B54">
        <v>42.952526593982299</v>
      </c>
      <c r="C54" t="e">
        <v>#NAME?</v>
      </c>
      <c r="D54" t="s">
        <v>17</v>
      </c>
      <c r="E54">
        <v>2.5000000000000001E-3</v>
      </c>
      <c r="F54">
        <v>16.247299999999999</v>
      </c>
      <c r="G54">
        <v>0.12239999999999999</v>
      </c>
      <c r="H54">
        <v>4.9513999999999996</v>
      </c>
      <c r="I54">
        <v>13292.01</v>
      </c>
      <c r="J54" t="s">
        <v>198</v>
      </c>
      <c r="K54" t="s">
        <v>17</v>
      </c>
      <c r="L54">
        <v>2.4400000000000002E-2</v>
      </c>
      <c r="M54">
        <v>5.5056000000000003</v>
      </c>
      <c r="N54">
        <v>0.35570000000000002</v>
      </c>
      <c r="O54">
        <v>1.9329000000000001</v>
      </c>
      <c r="P54">
        <v>1066.01</v>
      </c>
      <c r="Q54">
        <v>1.35E-2</v>
      </c>
      <c r="R54">
        <v>0</v>
      </c>
      <c r="S54" t="str">
        <f t="shared" si="0"/>
        <v>NB</v>
      </c>
      <c r="T54" t="str">
        <f t="shared" si="1"/>
        <v>NB</v>
      </c>
      <c r="U54" t="str">
        <f t="shared" si="2"/>
        <v>H-2Kb</v>
      </c>
      <c r="V54">
        <v>186.26149799999999</v>
      </c>
      <c r="W54">
        <v>3</v>
      </c>
      <c r="X54" t="s">
        <v>216</v>
      </c>
      <c r="Y54">
        <v>0.15611111111111112</v>
      </c>
      <c r="Z54" t="s">
        <v>112</v>
      </c>
      <c r="AH54"/>
      <c r="AI54"/>
      <c r="AJ54" s="11"/>
    </row>
    <row r="55" spans="1:36">
      <c r="A55" t="s">
        <v>70</v>
      </c>
      <c r="B55">
        <v>44.670066698951103</v>
      </c>
      <c r="C55" t="s">
        <v>70</v>
      </c>
      <c r="D55" t="s">
        <v>70</v>
      </c>
      <c r="E55">
        <v>0.13739999999999999</v>
      </c>
      <c r="F55">
        <v>0.74890000000000001</v>
      </c>
      <c r="G55">
        <v>0.20949999999999999</v>
      </c>
      <c r="H55">
        <v>1.4926999999999999</v>
      </c>
      <c r="I55">
        <v>5181.22</v>
      </c>
      <c r="J55" t="s">
        <v>70</v>
      </c>
      <c r="K55" t="s">
        <v>70</v>
      </c>
      <c r="L55">
        <v>0.35809999999999997</v>
      </c>
      <c r="M55">
        <v>0.44309999999999999</v>
      </c>
      <c r="N55">
        <v>0.50039999999999996</v>
      </c>
      <c r="O55">
        <v>0.54179999999999995</v>
      </c>
      <c r="P55">
        <v>222.57</v>
      </c>
      <c r="Q55">
        <v>0.2477</v>
      </c>
      <c r="R55">
        <v>2</v>
      </c>
      <c r="S55" t="str">
        <f t="shared" si="0"/>
        <v>NB</v>
      </c>
      <c r="T55" t="str">
        <f t="shared" si="1"/>
        <v>SB</v>
      </c>
      <c r="U55" t="str">
        <f t="shared" si="2"/>
        <v>H-2Kb</v>
      </c>
      <c r="V55">
        <v>41.005014000000003</v>
      </c>
      <c r="W55">
        <v>3</v>
      </c>
      <c r="X55" t="s">
        <v>216</v>
      </c>
      <c r="Y55">
        <v>9.6111111111111133E-2</v>
      </c>
      <c r="Z55" t="s">
        <v>112</v>
      </c>
      <c r="AH55" s="12"/>
      <c r="AI55"/>
      <c r="AJ55" s="11"/>
    </row>
    <row r="56" spans="1:36">
      <c r="A56" t="s">
        <v>71</v>
      </c>
      <c r="B56">
        <v>47.142605722518297</v>
      </c>
      <c r="C56" t="s">
        <v>150</v>
      </c>
      <c r="D56" t="s">
        <v>71</v>
      </c>
      <c r="E56">
        <v>4.4999999999999997E-3</v>
      </c>
      <c r="F56">
        <v>11.704700000000001</v>
      </c>
      <c r="G56">
        <v>7.17E-2</v>
      </c>
      <c r="H56">
        <v>13.096500000000001</v>
      </c>
      <c r="I56">
        <v>23025.49</v>
      </c>
      <c r="J56" t="s">
        <v>199</v>
      </c>
      <c r="K56" t="s">
        <v>71</v>
      </c>
      <c r="L56">
        <v>0.50860000000000005</v>
      </c>
      <c r="M56">
        <v>0.22720000000000001</v>
      </c>
      <c r="N56">
        <v>0.58240000000000003</v>
      </c>
      <c r="O56">
        <v>0.26219999999999999</v>
      </c>
      <c r="P56">
        <v>91.66</v>
      </c>
      <c r="Q56">
        <v>0.25659999999999999</v>
      </c>
      <c r="R56">
        <v>1</v>
      </c>
      <c r="S56" t="str">
        <f t="shared" si="0"/>
        <v>NB</v>
      </c>
      <c r="T56" t="str">
        <f t="shared" si="1"/>
        <v>SB</v>
      </c>
      <c r="U56" t="str">
        <f t="shared" si="2"/>
        <v>H-2Kb</v>
      </c>
      <c r="V56">
        <v>12.121223000000001</v>
      </c>
      <c r="W56">
        <v>3</v>
      </c>
      <c r="X56" t="s">
        <v>216</v>
      </c>
      <c r="Y56">
        <v>8.550000000000002E-2</v>
      </c>
      <c r="Z56" t="s">
        <v>112</v>
      </c>
      <c r="AH56" s="12"/>
      <c r="AI56"/>
      <c r="AJ56" s="11"/>
    </row>
    <row r="57" spans="1:36">
      <c r="A57" t="s">
        <v>72</v>
      </c>
      <c r="B57">
        <v>50.139435019807699</v>
      </c>
      <c r="C57" t="s">
        <v>72</v>
      </c>
      <c r="D57" t="s">
        <v>72</v>
      </c>
      <c r="E57">
        <v>0.94510000000000005</v>
      </c>
      <c r="F57">
        <v>5.5999999999999999E-3</v>
      </c>
      <c r="G57">
        <v>0.78559999999999997</v>
      </c>
      <c r="H57">
        <v>7.4999999999999997E-3</v>
      </c>
      <c r="I57">
        <v>10.17</v>
      </c>
      <c r="J57" t="s">
        <v>72</v>
      </c>
      <c r="K57" t="s">
        <v>72</v>
      </c>
      <c r="L57">
        <v>0.81499999999999995</v>
      </c>
      <c r="M57">
        <v>4.5900000000000003E-2</v>
      </c>
      <c r="N57">
        <v>0.79359999999999997</v>
      </c>
      <c r="O57">
        <v>1.8800000000000001E-2</v>
      </c>
      <c r="P57">
        <v>9.33</v>
      </c>
      <c r="Q57">
        <v>0.88009999999999999</v>
      </c>
      <c r="R57">
        <v>2</v>
      </c>
      <c r="S57" t="str">
        <f t="shared" si="0"/>
        <v>SB</v>
      </c>
      <c r="T57" t="str">
        <f t="shared" si="1"/>
        <v>SB</v>
      </c>
      <c r="U57" t="str">
        <f t="shared" si="2"/>
        <v>H-2Db</v>
      </c>
      <c r="V57">
        <v>0.5</v>
      </c>
      <c r="W57">
        <v>3</v>
      </c>
      <c r="X57" t="s">
        <v>216</v>
      </c>
      <c r="Y57">
        <v>7.3249999999999996E-2</v>
      </c>
      <c r="Z57" t="s">
        <v>112</v>
      </c>
      <c r="AG57" s="7"/>
      <c r="AH57" s="12"/>
      <c r="AI57"/>
      <c r="AJ57" s="11"/>
    </row>
    <row r="58" spans="1:36">
      <c r="A58" t="s">
        <v>73</v>
      </c>
      <c r="B58">
        <v>50.578174543132</v>
      </c>
      <c r="C58" t="s">
        <v>73</v>
      </c>
      <c r="D58" t="s">
        <v>73</v>
      </c>
      <c r="E58">
        <v>0.74739999999999995</v>
      </c>
      <c r="F58">
        <v>3.0099999999999998E-2</v>
      </c>
      <c r="G58">
        <v>0.54669999999999996</v>
      </c>
      <c r="H58">
        <v>5.67E-2</v>
      </c>
      <c r="I58">
        <v>134.9</v>
      </c>
      <c r="J58" t="s">
        <v>73</v>
      </c>
      <c r="K58" t="s">
        <v>73</v>
      </c>
      <c r="L58">
        <v>0.43149999999999999</v>
      </c>
      <c r="M58">
        <v>0.31869999999999998</v>
      </c>
      <c r="N58">
        <v>0.51290000000000002</v>
      </c>
      <c r="O58">
        <v>0.48420000000000002</v>
      </c>
      <c r="P58">
        <v>194.53</v>
      </c>
      <c r="Q58">
        <v>0.58940000000000003</v>
      </c>
      <c r="R58">
        <v>2</v>
      </c>
      <c r="S58" t="str">
        <f t="shared" si="0"/>
        <v>SB</v>
      </c>
      <c r="T58" t="str">
        <f t="shared" si="1"/>
        <v>SB</v>
      </c>
      <c r="U58" t="str">
        <f t="shared" si="2"/>
        <v>H-2Db</v>
      </c>
      <c r="V58">
        <v>6.3266790000000004</v>
      </c>
      <c r="W58">
        <v>3</v>
      </c>
      <c r="X58" t="s">
        <v>216</v>
      </c>
      <c r="Y58">
        <v>6.7027777777777783E-2</v>
      </c>
      <c r="Z58" t="s">
        <v>112</v>
      </c>
      <c r="AH58"/>
      <c r="AI58"/>
      <c r="AJ58" s="11"/>
    </row>
    <row r="59" spans="1:36">
      <c r="A59" t="s">
        <v>74</v>
      </c>
      <c r="B59">
        <v>39.757941305124199</v>
      </c>
      <c r="C59" t="s">
        <v>74</v>
      </c>
      <c r="D59" t="s">
        <v>74</v>
      </c>
      <c r="E59">
        <v>1.0200000000000001E-2</v>
      </c>
      <c r="F59">
        <v>7.0025000000000004</v>
      </c>
      <c r="G59">
        <v>6.9900000000000004E-2</v>
      </c>
      <c r="H59">
        <v>13.6647</v>
      </c>
      <c r="I59">
        <v>23474.26</v>
      </c>
      <c r="J59" t="s">
        <v>74</v>
      </c>
      <c r="K59" t="s">
        <v>74</v>
      </c>
      <c r="L59">
        <v>0.49199999999999999</v>
      </c>
      <c r="M59">
        <v>0.24199999999999999</v>
      </c>
      <c r="N59">
        <v>0.57489999999999997</v>
      </c>
      <c r="O59">
        <v>0.28000000000000003</v>
      </c>
      <c r="P59">
        <v>99.42</v>
      </c>
      <c r="Q59">
        <v>0.25109999999999999</v>
      </c>
      <c r="R59">
        <v>1</v>
      </c>
      <c r="S59" t="str">
        <f t="shared" si="0"/>
        <v>NB</v>
      </c>
      <c r="T59" t="str">
        <f t="shared" si="1"/>
        <v>SB</v>
      </c>
      <c r="U59" t="str">
        <f t="shared" si="2"/>
        <v>H-2Kb</v>
      </c>
      <c r="V59">
        <v>6.8066199999999997</v>
      </c>
      <c r="W59">
        <v>3</v>
      </c>
      <c r="X59" t="s">
        <v>216</v>
      </c>
      <c r="Y59">
        <v>6.5111111111111106E-2</v>
      </c>
      <c r="Z59" t="s">
        <v>112</v>
      </c>
      <c r="AH59"/>
      <c r="AI59"/>
      <c r="AJ59" s="11"/>
    </row>
    <row r="60" spans="1:36">
      <c r="A60" t="s">
        <v>75</v>
      </c>
      <c r="B60">
        <v>53.517372048871401</v>
      </c>
      <c r="C60" t="s">
        <v>151</v>
      </c>
      <c r="D60" t="s">
        <v>75</v>
      </c>
      <c r="E60">
        <v>2.2700000000000001E-2</v>
      </c>
      <c r="F60">
        <v>3.9552</v>
      </c>
      <c r="G60">
        <v>0.19359999999999999</v>
      </c>
      <c r="H60">
        <v>1.8097000000000001</v>
      </c>
      <c r="I60">
        <v>6154.84</v>
      </c>
      <c r="J60" t="s">
        <v>200</v>
      </c>
      <c r="K60" t="s">
        <v>75</v>
      </c>
      <c r="L60">
        <v>5.4000000000000003E-3</v>
      </c>
      <c r="M60">
        <v>13.2896</v>
      </c>
      <c r="N60">
        <v>0.21560000000000001</v>
      </c>
      <c r="O60">
        <v>6.9692999999999996</v>
      </c>
      <c r="P60">
        <v>4852.3999999999996</v>
      </c>
      <c r="Q60">
        <v>1.41E-2</v>
      </c>
      <c r="R60">
        <v>0</v>
      </c>
      <c r="S60" t="str">
        <f t="shared" si="0"/>
        <v>NB</v>
      </c>
      <c r="T60" t="str">
        <f t="shared" si="1"/>
        <v>NB</v>
      </c>
      <c r="U60" t="str">
        <f t="shared" si="2"/>
        <v>H-2Db</v>
      </c>
      <c r="V60">
        <v>1.504982</v>
      </c>
      <c r="W60">
        <v>3</v>
      </c>
      <c r="X60" t="s">
        <v>216</v>
      </c>
      <c r="Y60">
        <v>6.2583333333333338E-2</v>
      </c>
      <c r="Z60" t="s">
        <v>112</v>
      </c>
      <c r="AH60"/>
      <c r="AI60"/>
      <c r="AJ60" s="11"/>
    </row>
    <row r="61" spans="1:36">
      <c r="A61" t="s">
        <v>76</v>
      </c>
      <c r="B61">
        <v>42.959879657281398</v>
      </c>
      <c r="C61" t="s">
        <v>76</v>
      </c>
      <c r="D61" t="s">
        <v>76</v>
      </c>
      <c r="E61">
        <v>0.80189999999999995</v>
      </c>
      <c r="F61">
        <v>2.0799999999999999E-2</v>
      </c>
      <c r="G61">
        <v>0.52290000000000003</v>
      </c>
      <c r="H61">
        <v>6.9000000000000006E-2</v>
      </c>
      <c r="I61">
        <v>174.6</v>
      </c>
      <c r="J61" t="s">
        <v>76</v>
      </c>
      <c r="K61" t="s">
        <v>76</v>
      </c>
      <c r="L61">
        <v>9.5999999999999992E-3</v>
      </c>
      <c r="M61">
        <v>9.6640999999999995</v>
      </c>
      <c r="N61">
        <v>9.0899999999999995E-2</v>
      </c>
      <c r="O61">
        <v>30.593</v>
      </c>
      <c r="P61">
        <v>18694.599999999999</v>
      </c>
      <c r="Q61">
        <v>0.40579999999999999</v>
      </c>
      <c r="R61">
        <v>1</v>
      </c>
      <c r="S61" t="str">
        <f t="shared" si="0"/>
        <v>SB</v>
      </c>
      <c r="T61" t="str">
        <f t="shared" si="1"/>
        <v>NB</v>
      </c>
      <c r="U61" t="str">
        <f t="shared" si="2"/>
        <v>H-2Db</v>
      </c>
      <c r="V61">
        <v>62.983533000000001</v>
      </c>
      <c r="W61">
        <v>3</v>
      </c>
      <c r="X61" t="s">
        <v>216</v>
      </c>
      <c r="Y61">
        <v>5.733333333333334E-2</v>
      </c>
      <c r="Z61" t="s">
        <v>112</v>
      </c>
      <c r="AH61" s="12"/>
      <c r="AI61"/>
      <c r="AJ61" s="11"/>
    </row>
    <row r="62" spans="1:36">
      <c r="A62" t="s">
        <v>77</v>
      </c>
      <c r="B62">
        <v>50.689980828331798</v>
      </c>
      <c r="C62" t="s">
        <v>77</v>
      </c>
      <c r="D62" t="s">
        <v>77</v>
      </c>
      <c r="E62">
        <v>0.95720000000000005</v>
      </c>
      <c r="F62">
        <v>4.4000000000000003E-3</v>
      </c>
      <c r="G62">
        <v>0.75700000000000001</v>
      </c>
      <c r="H62">
        <v>8.5000000000000006E-3</v>
      </c>
      <c r="I62">
        <v>13.87</v>
      </c>
      <c r="J62" t="s">
        <v>77</v>
      </c>
      <c r="K62" t="s">
        <v>77</v>
      </c>
      <c r="L62">
        <v>0.29260000000000003</v>
      </c>
      <c r="M62">
        <v>0.59450000000000003</v>
      </c>
      <c r="N62">
        <v>0.43259999999999998</v>
      </c>
      <c r="O62">
        <v>1.0003</v>
      </c>
      <c r="P62">
        <v>463.86</v>
      </c>
      <c r="Q62">
        <v>0.62490000000000001</v>
      </c>
      <c r="R62">
        <v>2</v>
      </c>
      <c r="S62" t="str">
        <f t="shared" si="0"/>
        <v>SB</v>
      </c>
      <c r="T62" t="str">
        <f t="shared" si="1"/>
        <v>NB</v>
      </c>
      <c r="U62" t="str">
        <f t="shared" si="2"/>
        <v>H-2Db</v>
      </c>
      <c r="V62">
        <v>0.5</v>
      </c>
      <c r="W62">
        <v>3</v>
      </c>
      <c r="X62" t="s">
        <v>216</v>
      </c>
      <c r="Y62">
        <v>5.3694444444444454E-2</v>
      </c>
      <c r="Z62" t="s">
        <v>112</v>
      </c>
      <c r="AH62" s="12"/>
      <c r="AI62"/>
      <c r="AJ62" s="11"/>
    </row>
    <row r="63" spans="1:36">
      <c r="A63" t="s">
        <v>78</v>
      </c>
      <c r="B63">
        <v>49.436841392462298</v>
      </c>
      <c r="C63" t="s">
        <v>152</v>
      </c>
      <c r="D63" t="s">
        <v>78</v>
      </c>
      <c r="E63">
        <v>2.01E-2</v>
      </c>
      <c r="F63">
        <v>4.3582999999999998</v>
      </c>
      <c r="G63">
        <v>0.128</v>
      </c>
      <c r="H63">
        <v>4.5206999999999997</v>
      </c>
      <c r="I63">
        <v>12517.32</v>
      </c>
      <c r="J63" t="s">
        <v>152</v>
      </c>
      <c r="K63" t="s">
        <v>78</v>
      </c>
      <c r="L63">
        <v>0.96550000000000002</v>
      </c>
      <c r="M63">
        <v>5.3E-3</v>
      </c>
      <c r="N63">
        <v>0.87470000000000003</v>
      </c>
      <c r="O63">
        <v>7.9000000000000008E-3</v>
      </c>
      <c r="P63">
        <v>3.88</v>
      </c>
      <c r="Q63">
        <v>0.49280000000000002</v>
      </c>
      <c r="R63">
        <v>1</v>
      </c>
      <c r="S63" t="str">
        <f t="shared" si="0"/>
        <v>NB</v>
      </c>
      <c r="T63" t="str">
        <f t="shared" si="1"/>
        <v>SB</v>
      </c>
      <c r="U63" t="str">
        <f t="shared" si="2"/>
        <v>H-2Kb</v>
      </c>
      <c r="V63">
        <v>0.5</v>
      </c>
      <c r="W63">
        <v>3</v>
      </c>
      <c r="X63" t="s">
        <v>216</v>
      </c>
      <c r="Y63">
        <v>4.5916666666666661E-2</v>
      </c>
      <c r="Z63" t="s">
        <v>112</v>
      </c>
      <c r="AG63" s="7"/>
      <c r="AH63" s="12"/>
      <c r="AI63"/>
      <c r="AJ63" s="11"/>
    </row>
    <row r="64" spans="1:36">
      <c r="A64" t="s">
        <v>21</v>
      </c>
      <c r="B64">
        <v>47.907724112199602</v>
      </c>
      <c r="C64" t="s">
        <v>153</v>
      </c>
      <c r="D64" t="s">
        <v>21</v>
      </c>
      <c r="E64">
        <v>7.4000000000000003E-3</v>
      </c>
      <c r="F64">
        <v>8.6852</v>
      </c>
      <c r="G64">
        <v>4.9799999999999997E-2</v>
      </c>
      <c r="H64">
        <v>22.569099999999999</v>
      </c>
      <c r="I64">
        <v>29162.84</v>
      </c>
      <c r="J64" t="s">
        <v>153</v>
      </c>
      <c r="K64" t="s">
        <v>21</v>
      </c>
      <c r="L64">
        <v>0.52349999999999997</v>
      </c>
      <c r="M64">
        <v>0.21410000000000001</v>
      </c>
      <c r="N64">
        <v>0.46160000000000001</v>
      </c>
      <c r="O64">
        <v>0.7792</v>
      </c>
      <c r="P64">
        <v>338.74</v>
      </c>
      <c r="Q64">
        <v>0.26540000000000002</v>
      </c>
      <c r="R64">
        <v>1</v>
      </c>
      <c r="S64" t="str">
        <f t="shared" si="0"/>
        <v>NB</v>
      </c>
      <c r="T64" t="str">
        <f t="shared" si="1"/>
        <v>SB</v>
      </c>
      <c r="U64" t="str">
        <f t="shared" si="2"/>
        <v>H-2Kb</v>
      </c>
      <c r="V64">
        <v>808.16741000000002</v>
      </c>
      <c r="W64">
        <v>2</v>
      </c>
      <c r="X64" t="s">
        <v>216</v>
      </c>
      <c r="Y64">
        <v>7.5416666666666674E-2</v>
      </c>
      <c r="Z64" t="s">
        <v>112</v>
      </c>
      <c r="AH64" s="12"/>
      <c r="AI64"/>
      <c r="AJ64" s="11"/>
    </row>
    <row r="65" spans="1:36">
      <c r="A65" t="s">
        <v>79</v>
      </c>
      <c r="B65">
        <v>46.4396855058908</v>
      </c>
      <c r="C65" t="s">
        <v>154</v>
      </c>
      <c r="D65" t="s">
        <v>79</v>
      </c>
      <c r="E65">
        <v>2.5999999999999999E-3</v>
      </c>
      <c r="F65">
        <v>16.1111</v>
      </c>
      <c r="G65">
        <v>4.6199999999999998E-2</v>
      </c>
      <c r="H65">
        <v>24.8657</v>
      </c>
      <c r="I65">
        <v>30331.02</v>
      </c>
      <c r="J65" t="s">
        <v>201</v>
      </c>
      <c r="K65" t="s">
        <v>79</v>
      </c>
      <c r="L65">
        <v>0.49390000000000001</v>
      </c>
      <c r="M65">
        <v>0.24030000000000001</v>
      </c>
      <c r="N65">
        <v>0.55810000000000004</v>
      </c>
      <c r="O65">
        <v>0.32800000000000001</v>
      </c>
      <c r="P65">
        <v>119.25</v>
      </c>
      <c r="Q65">
        <v>0.2482</v>
      </c>
      <c r="R65">
        <v>1</v>
      </c>
      <c r="S65" t="str">
        <f t="shared" si="0"/>
        <v>NB</v>
      </c>
      <c r="T65" t="str">
        <f t="shared" si="1"/>
        <v>SB</v>
      </c>
      <c r="U65" t="str">
        <f t="shared" si="2"/>
        <v>H-2Kb</v>
      </c>
      <c r="V65">
        <v>1.764529</v>
      </c>
      <c r="W65">
        <v>2</v>
      </c>
      <c r="X65" t="s">
        <v>216</v>
      </c>
      <c r="Y65">
        <v>7.1000000000000008E-2</v>
      </c>
      <c r="Z65" t="s">
        <v>112</v>
      </c>
      <c r="AH65"/>
      <c r="AI65"/>
      <c r="AJ65" s="11"/>
    </row>
    <row r="66" spans="1:36">
      <c r="A66" t="s">
        <v>80</v>
      </c>
      <c r="B66">
        <v>44.716544918958498</v>
      </c>
      <c r="C66" t="s">
        <v>155</v>
      </c>
      <c r="D66" t="s">
        <v>80</v>
      </c>
      <c r="E66">
        <v>4.3E-3</v>
      </c>
      <c r="F66">
        <v>12.0152</v>
      </c>
      <c r="G66">
        <v>0.05</v>
      </c>
      <c r="H66">
        <v>22.473600000000001</v>
      </c>
      <c r="I66">
        <v>29112.080000000002</v>
      </c>
      <c r="J66" t="s">
        <v>202</v>
      </c>
      <c r="K66" t="s">
        <v>80</v>
      </c>
      <c r="L66">
        <v>4.5999999999999999E-2</v>
      </c>
      <c r="M66">
        <v>3.5537999999999998</v>
      </c>
      <c r="N66">
        <v>0.19139999999999999</v>
      </c>
      <c r="O66">
        <v>8.9604999999999997</v>
      </c>
      <c r="P66">
        <v>6300.24</v>
      </c>
      <c r="Q66">
        <v>2.5100000000000001E-2</v>
      </c>
      <c r="R66">
        <v>0</v>
      </c>
      <c r="S66" t="str">
        <f t="shared" si="0"/>
        <v>NB</v>
      </c>
      <c r="T66" t="str">
        <f t="shared" si="1"/>
        <v>NB</v>
      </c>
      <c r="U66" t="str">
        <f t="shared" si="2"/>
        <v>H-2Kb</v>
      </c>
      <c r="V66">
        <v>17794.138277999999</v>
      </c>
      <c r="W66">
        <v>2</v>
      </c>
      <c r="X66" t="s">
        <v>216</v>
      </c>
      <c r="Y66">
        <v>7.0611111111111111E-2</v>
      </c>
      <c r="Z66" t="s">
        <v>112</v>
      </c>
      <c r="AH66" s="12"/>
      <c r="AI66"/>
      <c r="AJ66" s="11"/>
    </row>
    <row r="67" spans="1:36">
      <c r="A67" t="s">
        <v>81</v>
      </c>
      <c r="B67">
        <v>44.976525166198698</v>
      </c>
      <c r="C67" t="s">
        <v>81</v>
      </c>
      <c r="D67" t="s">
        <v>81</v>
      </c>
      <c r="E67">
        <v>1.0200000000000001E-2</v>
      </c>
      <c r="F67">
        <v>7.0201000000000002</v>
      </c>
      <c r="G67">
        <v>7.1300000000000002E-2</v>
      </c>
      <c r="H67">
        <v>13.215</v>
      </c>
      <c r="I67">
        <v>23118.35</v>
      </c>
      <c r="J67" t="s">
        <v>81</v>
      </c>
      <c r="K67" t="s">
        <v>81</v>
      </c>
      <c r="L67">
        <v>0.4793</v>
      </c>
      <c r="M67">
        <v>0.25459999999999999</v>
      </c>
      <c r="N67">
        <v>0.63490000000000002</v>
      </c>
      <c r="O67">
        <v>0.15679999999999999</v>
      </c>
      <c r="P67">
        <v>51.93</v>
      </c>
      <c r="Q67">
        <v>0.2447</v>
      </c>
      <c r="R67">
        <v>1</v>
      </c>
      <c r="S67" t="str">
        <f t="shared" si="0"/>
        <v>NB</v>
      </c>
      <c r="T67" t="str">
        <f t="shared" si="1"/>
        <v>SB</v>
      </c>
      <c r="U67" t="str">
        <f t="shared" si="2"/>
        <v>H-2Kb</v>
      </c>
      <c r="V67">
        <v>27.257325999999999</v>
      </c>
      <c r="W67">
        <v>2</v>
      </c>
      <c r="X67" t="s">
        <v>216</v>
      </c>
      <c r="Y67">
        <v>6.8750000000000006E-2</v>
      </c>
      <c r="Z67" t="s">
        <v>112</v>
      </c>
      <c r="AH67"/>
      <c r="AI67"/>
      <c r="AJ67" s="11"/>
    </row>
    <row r="68" spans="1:36">
      <c r="A68" t="s">
        <v>82</v>
      </c>
      <c r="B68">
        <v>48.904953920145402</v>
      </c>
      <c r="C68" t="s">
        <v>156</v>
      </c>
      <c r="D68" t="s">
        <v>82</v>
      </c>
      <c r="E68">
        <v>2.3E-3</v>
      </c>
      <c r="F68">
        <v>16.853000000000002</v>
      </c>
      <c r="G68">
        <v>5.4199999999999998E-2</v>
      </c>
      <c r="H68">
        <v>20.100899999999999</v>
      </c>
      <c r="I68">
        <v>27811.22</v>
      </c>
      <c r="J68" t="s">
        <v>156</v>
      </c>
      <c r="K68" t="s">
        <v>82</v>
      </c>
      <c r="L68">
        <v>8.43E-2</v>
      </c>
      <c r="M68">
        <v>2.2301000000000002</v>
      </c>
      <c r="N68">
        <v>0.33119999999999999</v>
      </c>
      <c r="O68">
        <v>2.4049999999999998</v>
      </c>
      <c r="P68">
        <v>1388.25</v>
      </c>
      <c r="Q68">
        <v>4.3299999999999998E-2</v>
      </c>
      <c r="R68">
        <v>0</v>
      </c>
      <c r="S68" t="str">
        <f t="shared" ref="S68:S112" si="3">IF(F68&lt;=0.5,"SB",IF(F68&gt;0.5&amp;F68&lt;=2,"WB","NB"))</f>
        <v>NB</v>
      </c>
      <c r="T68" t="str">
        <f t="shared" ref="T68:T112" si="4">IF(M68&lt;=0.5,"SB",IF(M68&gt;0.5&amp;M68&lt;=2,"WB","NB"))</f>
        <v>NB</v>
      </c>
      <c r="U68" t="str">
        <f t="shared" ref="U68:U112" si="5">IF(F68&lt;M68,"H-2Db","H-2Kb")</f>
        <v>H-2Kb</v>
      </c>
      <c r="V68">
        <v>1189.9499920000001</v>
      </c>
      <c r="W68">
        <v>2</v>
      </c>
      <c r="X68" t="s">
        <v>216</v>
      </c>
      <c r="Y68">
        <v>6.724999999999999E-2</v>
      </c>
      <c r="Z68" t="s">
        <v>112</v>
      </c>
      <c r="AH68"/>
      <c r="AI68"/>
      <c r="AJ68" s="11"/>
    </row>
    <row r="69" spans="1:36">
      <c r="A69" t="s">
        <v>83</v>
      </c>
      <c r="B69">
        <v>44.338655561922003</v>
      </c>
      <c r="C69" t="s">
        <v>157</v>
      </c>
      <c r="D69" t="s">
        <v>83</v>
      </c>
      <c r="E69">
        <v>4.7300000000000002E-2</v>
      </c>
      <c r="F69">
        <v>2.1833999999999998</v>
      </c>
      <c r="G69">
        <v>0.114</v>
      </c>
      <c r="H69">
        <v>5.7146999999999997</v>
      </c>
      <c r="I69">
        <v>14559.03</v>
      </c>
      <c r="J69" t="s">
        <v>157</v>
      </c>
      <c r="K69" t="s">
        <v>83</v>
      </c>
      <c r="L69">
        <v>0.73399999999999999</v>
      </c>
      <c r="M69">
        <v>7.85E-2</v>
      </c>
      <c r="N69">
        <v>0.6149</v>
      </c>
      <c r="O69">
        <v>0.1905</v>
      </c>
      <c r="P69">
        <v>64.53</v>
      </c>
      <c r="Q69">
        <v>0.39069999999999999</v>
      </c>
      <c r="R69">
        <v>1</v>
      </c>
      <c r="S69" t="str">
        <f t="shared" si="3"/>
        <v>NB</v>
      </c>
      <c r="T69" t="str">
        <f t="shared" si="4"/>
        <v>SB</v>
      </c>
      <c r="U69" t="str">
        <f t="shared" si="5"/>
        <v>H-2Kb</v>
      </c>
      <c r="V69">
        <v>0.5</v>
      </c>
      <c r="W69">
        <v>2</v>
      </c>
      <c r="X69" t="s">
        <v>216</v>
      </c>
      <c r="Y69">
        <v>6.3750000000000001E-2</v>
      </c>
      <c r="Z69" t="s">
        <v>112</v>
      </c>
      <c r="AH69"/>
      <c r="AI69"/>
      <c r="AJ69" s="11"/>
    </row>
    <row r="70" spans="1:36">
      <c r="A70" t="s">
        <v>84</v>
      </c>
      <c r="B70">
        <v>49.3860380075404</v>
      </c>
      <c r="C70" t="s">
        <v>158</v>
      </c>
      <c r="D70" t="s">
        <v>84</v>
      </c>
      <c r="E70">
        <v>0.73399999999999999</v>
      </c>
      <c r="F70">
        <v>3.3099999999999997E-2</v>
      </c>
      <c r="G70">
        <v>0.53210000000000002</v>
      </c>
      <c r="H70">
        <v>6.4600000000000005E-2</v>
      </c>
      <c r="I70">
        <v>158.02000000000001</v>
      </c>
      <c r="J70" t="s">
        <v>203</v>
      </c>
      <c r="K70" t="s">
        <v>84</v>
      </c>
      <c r="L70">
        <v>1.24E-2</v>
      </c>
      <c r="M70">
        <v>8.3765999999999998</v>
      </c>
      <c r="N70">
        <v>0.17050000000000001</v>
      </c>
      <c r="O70">
        <v>11.2593</v>
      </c>
      <c r="P70">
        <v>7905.38</v>
      </c>
      <c r="Q70">
        <v>0.37319999999999998</v>
      </c>
      <c r="R70">
        <v>1</v>
      </c>
      <c r="S70" t="str">
        <f t="shared" si="3"/>
        <v>SB</v>
      </c>
      <c r="T70" t="str">
        <f t="shared" si="4"/>
        <v>NB</v>
      </c>
      <c r="U70" t="str">
        <f t="shared" si="5"/>
        <v>H-2Db</v>
      </c>
      <c r="V70">
        <v>2.134735</v>
      </c>
      <c r="W70">
        <v>2</v>
      </c>
      <c r="X70" t="s">
        <v>216</v>
      </c>
      <c r="Y70">
        <v>5.8750000000000011E-2</v>
      </c>
      <c r="Z70" t="s">
        <v>112</v>
      </c>
      <c r="AH70" s="12"/>
      <c r="AI70"/>
      <c r="AJ70" s="11"/>
    </row>
    <row r="71" spans="1:36">
      <c r="A71" t="s">
        <v>85</v>
      </c>
      <c r="B71">
        <v>48.988401061412901</v>
      </c>
      <c r="C71" t="s">
        <v>85</v>
      </c>
      <c r="D71" t="s">
        <v>85</v>
      </c>
      <c r="E71">
        <v>2.0000000000000001E-4</v>
      </c>
      <c r="F71">
        <v>46.461500000000001</v>
      </c>
      <c r="G71">
        <v>2.1100000000000001E-2</v>
      </c>
      <c r="H71">
        <v>56.736199999999997</v>
      </c>
      <c r="I71">
        <v>39803.42</v>
      </c>
      <c r="J71" t="s">
        <v>204</v>
      </c>
      <c r="K71" t="s">
        <v>85</v>
      </c>
      <c r="L71">
        <v>7.0699999999999999E-2</v>
      </c>
      <c r="M71">
        <v>2.5451999999999999</v>
      </c>
      <c r="N71">
        <v>0.2122</v>
      </c>
      <c r="O71">
        <v>7.2111999999999998</v>
      </c>
      <c r="P71">
        <v>5033.79</v>
      </c>
      <c r="Q71">
        <v>3.5400000000000001E-2</v>
      </c>
      <c r="R71">
        <v>0</v>
      </c>
      <c r="S71" t="str">
        <f t="shared" si="3"/>
        <v>NB</v>
      </c>
      <c r="T71" t="str">
        <f t="shared" si="4"/>
        <v>NB</v>
      </c>
      <c r="U71" t="str">
        <f t="shared" si="5"/>
        <v>H-2Kb</v>
      </c>
      <c r="V71">
        <v>2600.16</v>
      </c>
      <c r="W71">
        <v>2</v>
      </c>
      <c r="X71" t="s">
        <v>216</v>
      </c>
      <c r="Y71">
        <v>4.6111111111111124E-2</v>
      </c>
      <c r="Z71" t="s">
        <v>112</v>
      </c>
      <c r="AH71" s="12"/>
      <c r="AI71"/>
      <c r="AJ71" s="11"/>
    </row>
    <row r="72" spans="1:36">
      <c r="A72" t="s">
        <v>86</v>
      </c>
      <c r="B72">
        <v>45.003787966951101</v>
      </c>
      <c r="C72" t="s">
        <v>86</v>
      </c>
      <c r="D72" t="s">
        <v>86</v>
      </c>
      <c r="E72">
        <v>0.82969999999999999</v>
      </c>
      <c r="F72">
        <v>1.7600000000000001E-2</v>
      </c>
      <c r="G72">
        <v>0.65839999999999999</v>
      </c>
      <c r="H72">
        <v>1.9300000000000001E-2</v>
      </c>
      <c r="I72">
        <v>40.299999999999997</v>
      </c>
      <c r="J72" t="s">
        <v>86</v>
      </c>
      <c r="K72" t="s">
        <v>86</v>
      </c>
      <c r="L72">
        <v>8.7400000000000005E-2</v>
      </c>
      <c r="M72">
        <v>2.1642000000000001</v>
      </c>
      <c r="N72">
        <v>0.29330000000000001</v>
      </c>
      <c r="O72">
        <v>3.3542000000000001</v>
      </c>
      <c r="P72">
        <v>2092.15</v>
      </c>
      <c r="Q72">
        <v>0.45860000000000001</v>
      </c>
      <c r="R72">
        <v>1</v>
      </c>
      <c r="S72" t="str">
        <f t="shared" si="3"/>
        <v>SB</v>
      </c>
      <c r="T72" t="str">
        <f t="shared" si="4"/>
        <v>NB</v>
      </c>
      <c r="U72" t="str">
        <f t="shared" si="5"/>
        <v>H-2Db</v>
      </c>
      <c r="V72">
        <v>9.9756599999999995</v>
      </c>
      <c r="W72">
        <v>2</v>
      </c>
      <c r="X72" t="s">
        <v>216</v>
      </c>
      <c r="Y72">
        <v>3.8875000000000014E-2</v>
      </c>
      <c r="Z72" t="s">
        <v>112</v>
      </c>
      <c r="AH72" s="12"/>
      <c r="AI72"/>
      <c r="AJ72" s="11"/>
    </row>
    <row r="73" spans="1:36">
      <c r="A73" t="s">
        <v>87</v>
      </c>
      <c r="B73">
        <v>48.034273866006401</v>
      </c>
      <c r="C73" t="s">
        <v>87</v>
      </c>
      <c r="D73" t="s">
        <v>87</v>
      </c>
      <c r="E73">
        <v>0.81410000000000005</v>
      </c>
      <c r="F73">
        <v>1.9300000000000001E-2</v>
      </c>
      <c r="G73">
        <v>0.59470000000000001</v>
      </c>
      <c r="H73">
        <v>3.6700000000000003E-2</v>
      </c>
      <c r="I73">
        <v>80.260000000000005</v>
      </c>
      <c r="J73" t="s">
        <v>87</v>
      </c>
      <c r="K73" t="s">
        <v>87</v>
      </c>
      <c r="L73">
        <v>6.1999999999999998E-3</v>
      </c>
      <c r="M73">
        <v>12.4566</v>
      </c>
      <c r="N73">
        <v>0.1157</v>
      </c>
      <c r="O73">
        <v>21.674499999999998</v>
      </c>
      <c r="P73">
        <v>14291.52</v>
      </c>
      <c r="Q73">
        <v>0.41010000000000002</v>
      </c>
      <c r="R73">
        <v>1</v>
      </c>
      <c r="S73" t="str">
        <f t="shared" si="3"/>
        <v>SB</v>
      </c>
      <c r="T73" t="str">
        <f t="shared" si="4"/>
        <v>NB</v>
      </c>
      <c r="U73" t="str">
        <f t="shared" si="5"/>
        <v>H-2Db</v>
      </c>
      <c r="V73">
        <v>59.038519000000001</v>
      </c>
      <c r="W73">
        <v>2</v>
      </c>
      <c r="X73" t="s">
        <v>216</v>
      </c>
      <c r="Y73">
        <v>3.5124999999999997E-2</v>
      </c>
      <c r="Z73" t="s">
        <v>112</v>
      </c>
      <c r="AH73"/>
      <c r="AI73"/>
      <c r="AJ73" s="11"/>
    </row>
    <row r="74" spans="1:36">
      <c r="A74" t="s">
        <v>88</v>
      </c>
      <c r="B74">
        <v>47.690907631579996</v>
      </c>
      <c r="C74" t="s">
        <v>88</v>
      </c>
      <c r="D74" t="s">
        <v>88</v>
      </c>
      <c r="E74">
        <v>0.9788</v>
      </c>
      <c r="F74">
        <v>2.2000000000000001E-3</v>
      </c>
      <c r="G74">
        <v>0.80910000000000004</v>
      </c>
      <c r="H74">
        <v>6.7000000000000002E-3</v>
      </c>
      <c r="I74">
        <v>7.89</v>
      </c>
      <c r="J74" t="s">
        <v>88</v>
      </c>
      <c r="K74" t="s">
        <v>88</v>
      </c>
      <c r="L74">
        <v>7.1099999999999997E-2</v>
      </c>
      <c r="M74">
        <v>2.5284</v>
      </c>
      <c r="N74">
        <v>0.29509999999999997</v>
      </c>
      <c r="O74">
        <v>3.3029999999999999</v>
      </c>
      <c r="P74">
        <v>2052.91</v>
      </c>
      <c r="Q74">
        <v>0.52500000000000002</v>
      </c>
      <c r="R74">
        <v>1</v>
      </c>
      <c r="S74" t="str">
        <f t="shared" si="3"/>
        <v>SB</v>
      </c>
      <c r="T74" t="str">
        <f t="shared" si="4"/>
        <v>NB</v>
      </c>
      <c r="U74" t="str">
        <f t="shared" si="5"/>
        <v>H-2Db</v>
      </c>
      <c r="V74">
        <v>9.0147739999999992</v>
      </c>
      <c r="W74">
        <v>1</v>
      </c>
      <c r="X74" t="s">
        <v>216</v>
      </c>
      <c r="Y74">
        <v>0.15566666666666668</v>
      </c>
      <c r="Z74" t="s">
        <v>112</v>
      </c>
      <c r="AH74" s="12"/>
      <c r="AI74"/>
      <c r="AJ74" s="11"/>
    </row>
    <row r="75" spans="1:36">
      <c r="A75" t="s">
        <v>89</v>
      </c>
      <c r="B75">
        <v>46.112515324757197</v>
      </c>
      <c r="C75" t="s">
        <v>159</v>
      </c>
      <c r="D75" t="s">
        <v>89</v>
      </c>
      <c r="E75">
        <v>5.1999999999999998E-3</v>
      </c>
      <c r="F75">
        <v>10.7821</v>
      </c>
      <c r="G75">
        <v>5.1200000000000002E-2</v>
      </c>
      <c r="H75">
        <v>21.747699999999998</v>
      </c>
      <c r="I75">
        <v>28727.53</v>
      </c>
      <c r="J75" t="s">
        <v>159</v>
      </c>
      <c r="K75" t="s">
        <v>89</v>
      </c>
      <c r="L75">
        <v>0.5403</v>
      </c>
      <c r="M75">
        <v>0.19900000000000001</v>
      </c>
      <c r="N75">
        <v>0.49990000000000001</v>
      </c>
      <c r="O75">
        <v>0.54459999999999997</v>
      </c>
      <c r="P75">
        <v>223.89</v>
      </c>
      <c r="Q75">
        <v>0.27279999999999999</v>
      </c>
      <c r="R75">
        <v>1</v>
      </c>
      <c r="S75" t="str">
        <f t="shared" si="3"/>
        <v>NB</v>
      </c>
      <c r="T75" t="str">
        <f t="shared" si="4"/>
        <v>SB</v>
      </c>
      <c r="U75" t="str">
        <f t="shared" si="5"/>
        <v>H-2Kb</v>
      </c>
      <c r="V75">
        <v>0.5</v>
      </c>
      <c r="W75">
        <v>1</v>
      </c>
      <c r="X75" t="s">
        <v>216</v>
      </c>
      <c r="Y75">
        <v>0.13566666666666671</v>
      </c>
      <c r="Z75" t="s">
        <v>112</v>
      </c>
      <c r="AH75" s="12"/>
      <c r="AI75"/>
      <c r="AJ75" s="11"/>
    </row>
    <row r="76" spans="1:36">
      <c r="A76" t="s">
        <v>18</v>
      </c>
      <c r="B76">
        <v>41.268694116178303</v>
      </c>
      <c r="C76" t="s">
        <v>18</v>
      </c>
      <c r="D76" t="s">
        <v>18</v>
      </c>
      <c r="E76">
        <v>0.23569999999999999</v>
      </c>
      <c r="F76">
        <v>0.38619999999999999</v>
      </c>
      <c r="G76">
        <v>0.27139999999999997</v>
      </c>
      <c r="H76">
        <v>0.78480000000000005</v>
      </c>
      <c r="I76">
        <v>2652.21</v>
      </c>
      <c r="J76" t="s">
        <v>18</v>
      </c>
      <c r="K76" t="s">
        <v>18</v>
      </c>
      <c r="L76">
        <v>0.1173</v>
      </c>
      <c r="M76">
        <v>1.6396999999999999</v>
      </c>
      <c r="N76">
        <v>0.2485</v>
      </c>
      <c r="O76">
        <v>5.0763999999999996</v>
      </c>
      <c r="P76">
        <v>3398.74</v>
      </c>
      <c r="Q76">
        <v>0.17649999999999999</v>
      </c>
      <c r="R76">
        <v>2</v>
      </c>
      <c r="S76" t="str">
        <f t="shared" si="3"/>
        <v>SB</v>
      </c>
      <c r="T76" t="str">
        <f t="shared" si="4"/>
        <v>NB</v>
      </c>
      <c r="U76" t="str">
        <f t="shared" si="5"/>
        <v>H-2Db</v>
      </c>
      <c r="V76">
        <v>510.09971899999999</v>
      </c>
      <c r="W76">
        <v>1</v>
      </c>
      <c r="X76" t="s">
        <v>216</v>
      </c>
      <c r="Y76">
        <v>7.4500000000000011E-2</v>
      </c>
      <c r="Z76" t="s">
        <v>112</v>
      </c>
      <c r="AH76"/>
      <c r="AI76"/>
      <c r="AJ76" s="11"/>
    </row>
    <row r="77" spans="1:36">
      <c r="A77" t="s">
        <v>90</v>
      </c>
      <c r="B77">
        <v>44.464237404003399</v>
      </c>
      <c r="C77" t="s">
        <v>90</v>
      </c>
      <c r="D77" t="s">
        <v>90</v>
      </c>
      <c r="E77">
        <v>0.76759999999999995</v>
      </c>
      <c r="F77">
        <v>2.5499999999999998E-2</v>
      </c>
      <c r="G77">
        <v>0.51639999999999997</v>
      </c>
      <c r="H77">
        <v>7.3700000000000002E-2</v>
      </c>
      <c r="I77">
        <v>187.27</v>
      </c>
      <c r="J77" t="s">
        <v>90</v>
      </c>
      <c r="K77" t="s">
        <v>90</v>
      </c>
      <c r="L77">
        <v>0.16089999999999999</v>
      </c>
      <c r="M77">
        <v>1.1898</v>
      </c>
      <c r="N77">
        <v>0.26860000000000001</v>
      </c>
      <c r="O77">
        <v>4.1963999999999997</v>
      </c>
      <c r="P77">
        <v>2734.24</v>
      </c>
      <c r="Q77">
        <v>0.4642</v>
      </c>
      <c r="R77">
        <v>2</v>
      </c>
      <c r="S77" t="str">
        <f t="shared" si="3"/>
        <v>SB</v>
      </c>
      <c r="T77" t="str">
        <f t="shared" si="4"/>
        <v>NB</v>
      </c>
      <c r="U77" t="str">
        <f t="shared" si="5"/>
        <v>H-2Db</v>
      </c>
      <c r="V77">
        <v>29.109293999999998</v>
      </c>
      <c r="W77">
        <v>1</v>
      </c>
      <c r="X77" t="s">
        <v>216</v>
      </c>
      <c r="Y77">
        <v>5.7500000000000023E-2</v>
      </c>
      <c r="Z77" t="s">
        <v>112</v>
      </c>
      <c r="AH77"/>
      <c r="AI77"/>
      <c r="AJ77" s="11"/>
    </row>
    <row r="78" spans="1:36">
      <c r="A78" t="s">
        <v>91</v>
      </c>
      <c r="B78">
        <v>44.051412378493403</v>
      </c>
      <c r="C78" t="s">
        <v>160</v>
      </c>
      <c r="D78" t="s">
        <v>91</v>
      </c>
      <c r="E78">
        <v>0.35859999999999997</v>
      </c>
      <c r="F78">
        <v>0.21590000000000001</v>
      </c>
      <c r="G78">
        <v>0.44669999999999999</v>
      </c>
      <c r="H78">
        <v>0.15040000000000001</v>
      </c>
      <c r="I78">
        <v>398.13</v>
      </c>
      <c r="J78" t="s">
        <v>205</v>
      </c>
      <c r="K78" t="s">
        <v>91</v>
      </c>
      <c r="L78">
        <v>1.8200000000000001E-2</v>
      </c>
      <c r="M78">
        <v>6.6490999999999998</v>
      </c>
      <c r="N78">
        <v>0.21199999999999999</v>
      </c>
      <c r="O78">
        <v>7.2247000000000003</v>
      </c>
      <c r="P78">
        <v>5044.05</v>
      </c>
      <c r="Q78">
        <v>0.18840000000000001</v>
      </c>
      <c r="R78">
        <v>1</v>
      </c>
      <c r="S78" t="str">
        <f t="shared" si="3"/>
        <v>SB</v>
      </c>
      <c r="T78" t="str">
        <f t="shared" si="4"/>
        <v>NB</v>
      </c>
      <c r="U78" t="str">
        <f t="shared" si="5"/>
        <v>H-2Db</v>
      </c>
      <c r="V78">
        <v>72.842236999999997</v>
      </c>
      <c r="W78">
        <v>1</v>
      </c>
      <c r="X78" t="s">
        <v>216</v>
      </c>
      <c r="Y78">
        <v>5.7500000000000023E-2</v>
      </c>
      <c r="Z78" t="s">
        <v>112</v>
      </c>
      <c r="AH78" s="12"/>
      <c r="AI78"/>
      <c r="AJ78" s="11"/>
    </row>
    <row r="79" spans="1:36">
      <c r="A79" t="s">
        <v>92</v>
      </c>
      <c r="B79">
        <v>44.323470024379198</v>
      </c>
      <c r="C79" t="s">
        <v>92</v>
      </c>
      <c r="D79" t="s">
        <v>92</v>
      </c>
      <c r="E79">
        <v>0.8911</v>
      </c>
      <c r="F79">
        <v>1.11E-2</v>
      </c>
      <c r="G79">
        <v>0.68400000000000005</v>
      </c>
      <c r="H79">
        <v>1.43E-2</v>
      </c>
      <c r="I79">
        <v>30.55</v>
      </c>
      <c r="J79" t="s">
        <v>92</v>
      </c>
      <c r="K79" t="s">
        <v>92</v>
      </c>
      <c r="L79">
        <v>3.44E-2</v>
      </c>
      <c r="M79">
        <v>4.3718000000000004</v>
      </c>
      <c r="N79">
        <v>0.22950000000000001</v>
      </c>
      <c r="O79">
        <v>6.0837000000000003</v>
      </c>
      <c r="P79">
        <v>4176.07</v>
      </c>
      <c r="Q79">
        <v>0.4627</v>
      </c>
      <c r="R79">
        <v>1</v>
      </c>
      <c r="S79" t="str">
        <f t="shared" si="3"/>
        <v>SB</v>
      </c>
      <c r="T79" t="str">
        <f t="shared" si="4"/>
        <v>NB</v>
      </c>
      <c r="U79" t="str">
        <f t="shared" si="5"/>
        <v>H-2Db</v>
      </c>
      <c r="V79">
        <v>7.4954289999999997</v>
      </c>
      <c r="W79">
        <v>1</v>
      </c>
      <c r="X79" t="s">
        <v>216</v>
      </c>
      <c r="Y79">
        <v>4.7500000000000014E-2</v>
      </c>
      <c r="Z79" t="s">
        <v>112</v>
      </c>
      <c r="AH79" s="12"/>
      <c r="AI79"/>
      <c r="AJ79" s="11"/>
    </row>
    <row r="80" spans="1:36">
      <c r="A80" t="s">
        <v>93</v>
      </c>
      <c r="B80">
        <v>47.774165984245101</v>
      </c>
      <c r="C80" t="s">
        <v>93</v>
      </c>
      <c r="D80" t="s">
        <v>93</v>
      </c>
      <c r="E80">
        <v>0.87580000000000002</v>
      </c>
      <c r="F80">
        <v>1.2699999999999999E-2</v>
      </c>
      <c r="G80">
        <v>0.68920000000000003</v>
      </c>
      <c r="H80">
        <v>1.3599999999999999E-2</v>
      </c>
      <c r="I80">
        <v>28.88</v>
      </c>
      <c r="J80" t="s">
        <v>93</v>
      </c>
      <c r="K80" t="s">
        <v>93</v>
      </c>
      <c r="L80">
        <v>6.8999999999999999E-3</v>
      </c>
      <c r="M80">
        <v>11.6585</v>
      </c>
      <c r="N80">
        <v>0.12670000000000001</v>
      </c>
      <c r="O80">
        <v>18.815999999999999</v>
      </c>
      <c r="P80">
        <v>12699.16</v>
      </c>
      <c r="Q80">
        <v>0.44140000000000001</v>
      </c>
      <c r="R80">
        <v>1</v>
      </c>
      <c r="S80" t="str">
        <f t="shared" si="3"/>
        <v>SB</v>
      </c>
      <c r="T80" t="str">
        <f t="shared" si="4"/>
        <v>NB</v>
      </c>
      <c r="U80" t="str">
        <f t="shared" si="5"/>
        <v>H-2Db</v>
      </c>
      <c r="V80">
        <v>2.480963</v>
      </c>
      <c r="W80">
        <v>1</v>
      </c>
      <c r="X80" t="s">
        <v>216</v>
      </c>
      <c r="Y80">
        <v>3.999999999999998E-2</v>
      </c>
      <c r="Z80" t="s">
        <v>112</v>
      </c>
      <c r="AH80"/>
      <c r="AI80"/>
      <c r="AJ80" s="11"/>
    </row>
    <row r="81" spans="1:36">
      <c r="A81" t="s">
        <v>94</v>
      </c>
      <c r="B81">
        <v>51.839451688147697</v>
      </c>
      <c r="C81" t="s">
        <v>94</v>
      </c>
      <c r="D81" t="s">
        <v>94</v>
      </c>
      <c r="E81">
        <v>0.96250000000000002</v>
      </c>
      <c r="F81">
        <v>3.8E-3</v>
      </c>
      <c r="G81">
        <v>0.77959999999999996</v>
      </c>
      <c r="H81">
        <v>7.7000000000000002E-3</v>
      </c>
      <c r="I81">
        <v>10.86</v>
      </c>
      <c r="J81" t="s">
        <v>94</v>
      </c>
      <c r="K81" t="s">
        <v>94</v>
      </c>
      <c r="L81">
        <v>3.8699999999999998E-2</v>
      </c>
      <c r="M81">
        <v>4.0242000000000004</v>
      </c>
      <c r="N81">
        <v>0.2298</v>
      </c>
      <c r="O81">
        <v>6.0651000000000002</v>
      </c>
      <c r="P81">
        <v>4162</v>
      </c>
      <c r="Q81">
        <v>0.50060000000000004</v>
      </c>
      <c r="R81">
        <v>1</v>
      </c>
      <c r="S81" t="str">
        <f t="shared" si="3"/>
        <v>SB</v>
      </c>
      <c r="T81" t="str">
        <f t="shared" si="4"/>
        <v>NB</v>
      </c>
      <c r="U81" t="str">
        <f t="shared" si="5"/>
        <v>H-2Db</v>
      </c>
      <c r="V81">
        <v>0.5</v>
      </c>
      <c r="W81">
        <v>1</v>
      </c>
      <c r="X81" t="s">
        <v>216</v>
      </c>
      <c r="Y81">
        <v>3.999999999999998E-2</v>
      </c>
      <c r="Z81" t="s">
        <v>112</v>
      </c>
      <c r="AH81" s="12"/>
      <c r="AI81"/>
      <c r="AJ81" s="11"/>
    </row>
    <row r="82" spans="1:36">
      <c r="A82" t="s">
        <v>95</v>
      </c>
      <c r="B82">
        <v>45.0245395609534</v>
      </c>
      <c r="C82" t="s">
        <v>95</v>
      </c>
      <c r="D82" t="s">
        <v>95</v>
      </c>
      <c r="E82">
        <v>0.89019999999999999</v>
      </c>
      <c r="F82">
        <v>1.12E-2</v>
      </c>
      <c r="G82">
        <v>0.73599999999999999</v>
      </c>
      <c r="H82">
        <v>9.2999999999999992E-3</v>
      </c>
      <c r="I82">
        <v>17.39</v>
      </c>
      <c r="J82" t="s">
        <v>95</v>
      </c>
      <c r="K82" t="s">
        <v>95</v>
      </c>
      <c r="L82">
        <v>2.7199999999999998E-2</v>
      </c>
      <c r="M82">
        <v>5.1272000000000002</v>
      </c>
      <c r="N82">
        <v>0.26900000000000002</v>
      </c>
      <c r="O82">
        <v>4.1806000000000001</v>
      </c>
      <c r="P82">
        <v>2722.25</v>
      </c>
      <c r="Q82">
        <v>0.4587</v>
      </c>
      <c r="R82">
        <v>1</v>
      </c>
      <c r="S82" t="str">
        <f t="shared" si="3"/>
        <v>SB</v>
      </c>
      <c r="T82" t="str">
        <f t="shared" si="4"/>
        <v>NB</v>
      </c>
      <c r="U82" t="str">
        <f t="shared" si="5"/>
        <v>H-2Db</v>
      </c>
      <c r="V82">
        <v>0.86361399999999999</v>
      </c>
      <c r="W82">
        <v>1</v>
      </c>
      <c r="X82" t="s">
        <v>216</v>
      </c>
      <c r="Y82">
        <v>3.0250000000000013E-2</v>
      </c>
      <c r="Z82" t="s">
        <v>112</v>
      </c>
      <c r="AH82"/>
      <c r="AI82"/>
      <c r="AJ82" s="11"/>
    </row>
    <row r="83" spans="1:36">
      <c r="A83" t="s">
        <v>96</v>
      </c>
      <c r="B83">
        <v>45.004795219864697</v>
      </c>
      <c r="C83" t="s">
        <v>96</v>
      </c>
      <c r="D83" t="s">
        <v>96</v>
      </c>
      <c r="E83">
        <v>9.5200000000000007E-2</v>
      </c>
      <c r="F83">
        <v>1.0981000000000001</v>
      </c>
      <c r="G83">
        <v>0.2281</v>
      </c>
      <c r="H83">
        <v>1.2229000000000001</v>
      </c>
      <c r="I83">
        <v>4236.46</v>
      </c>
      <c r="J83" t="s">
        <v>96</v>
      </c>
      <c r="K83" t="s">
        <v>96</v>
      </c>
      <c r="L83">
        <v>2.3E-2</v>
      </c>
      <c r="M83">
        <v>5.7378999999999998</v>
      </c>
      <c r="N83">
        <v>0.22189999999999999</v>
      </c>
      <c r="O83">
        <v>6.5358000000000001</v>
      </c>
      <c r="P83">
        <v>4530.26</v>
      </c>
      <c r="Q83">
        <v>5.91E-2</v>
      </c>
      <c r="R83">
        <v>1</v>
      </c>
      <c r="S83" t="str">
        <f t="shared" si="3"/>
        <v>NB</v>
      </c>
      <c r="T83" t="str">
        <f t="shared" si="4"/>
        <v>NB</v>
      </c>
      <c r="U83" t="str">
        <f t="shared" si="5"/>
        <v>H-2Db</v>
      </c>
      <c r="V83">
        <v>268.75712900000002</v>
      </c>
      <c r="W83">
        <v>0</v>
      </c>
      <c r="X83" t="s">
        <v>217</v>
      </c>
      <c r="Y83">
        <v>0</v>
      </c>
      <c r="Z83" t="s">
        <v>112</v>
      </c>
      <c r="AH83"/>
      <c r="AI83"/>
      <c r="AJ83" s="11"/>
    </row>
    <row r="84" spans="1:36">
      <c r="A84" t="s">
        <v>97</v>
      </c>
      <c r="B84">
        <v>52.955838833154097</v>
      </c>
      <c r="C84" t="s">
        <v>97</v>
      </c>
      <c r="D84" t="s">
        <v>97</v>
      </c>
      <c r="E84">
        <v>0.77500000000000002</v>
      </c>
      <c r="F84">
        <v>2.4299999999999999E-2</v>
      </c>
      <c r="G84">
        <v>0.58579999999999999</v>
      </c>
      <c r="H84">
        <v>3.9100000000000003E-2</v>
      </c>
      <c r="I84">
        <v>88.41</v>
      </c>
      <c r="J84" t="s">
        <v>97</v>
      </c>
      <c r="K84" t="s">
        <v>97</v>
      </c>
      <c r="L84">
        <v>2E-3</v>
      </c>
      <c r="M84">
        <v>21.837399999999999</v>
      </c>
      <c r="N84">
        <v>8.4900000000000003E-2</v>
      </c>
      <c r="O84">
        <v>33.465200000000003</v>
      </c>
      <c r="P84">
        <v>19954.099999999999</v>
      </c>
      <c r="Q84">
        <v>0.38850000000000001</v>
      </c>
      <c r="R84">
        <v>1</v>
      </c>
      <c r="S84" t="str">
        <f t="shared" si="3"/>
        <v>SB</v>
      </c>
      <c r="T84" t="str">
        <f t="shared" si="4"/>
        <v>NB</v>
      </c>
      <c r="U84" t="str">
        <f t="shared" si="5"/>
        <v>H-2Db</v>
      </c>
      <c r="V84">
        <v>4.988219</v>
      </c>
      <c r="W84">
        <v>0</v>
      </c>
      <c r="X84" t="s">
        <v>217</v>
      </c>
      <c r="Y84">
        <v>0</v>
      </c>
      <c r="Z84" t="s">
        <v>112</v>
      </c>
      <c r="AH84"/>
      <c r="AI84"/>
      <c r="AJ84" s="11"/>
    </row>
    <row r="85" spans="1:36">
      <c r="A85" t="s">
        <v>98</v>
      </c>
      <c r="B85">
        <v>42.769498653014402</v>
      </c>
      <c r="C85" t="s">
        <v>161</v>
      </c>
      <c r="D85" t="s">
        <v>98</v>
      </c>
      <c r="E85">
        <v>6.1000000000000004E-3</v>
      </c>
      <c r="F85">
        <v>9.7650000000000006</v>
      </c>
      <c r="G85">
        <v>6.1199999999999997E-2</v>
      </c>
      <c r="H85">
        <v>16.800699999999999</v>
      </c>
      <c r="I85">
        <v>25787.38</v>
      </c>
      <c r="J85" t="s">
        <v>206</v>
      </c>
      <c r="K85" t="s">
        <v>98</v>
      </c>
      <c r="L85">
        <v>0.7077</v>
      </c>
      <c r="M85">
        <v>9.1899999999999996E-2</v>
      </c>
      <c r="N85">
        <v>0.59209999999999996</v>
      </c>
      <c r="O85">
        <v>0.23949999999999999</v>
      </c>
      <c r="P85">
        <v>82.55</v>
      </c>
      <c r="Q85">
        <v>0.3569</v>
      </c>
      <c r="R85">
        <v>1</v>
      </c>
      <c r="S85" t="str">
        <f t="shared" si="3"/>
        <v>NB</v>
      </c>
      <c r="T85" t="str">
        <f t="shared" si="4"/>
        <v>SB</v>
      </c>
      <c r="U85" t="str">
        <f t="shared" si="5"/>
        <v>H-2Kb</v>
      </c>
      <c r="V85">
        <v>18.471596000000002</v>
      </c>
      <c r="W85">
        <v>0</v>
      </c>
      <c r="X85" t="s">
        <v>217</v>
      </c>
      <c r="Y85">
        <v>0</v>
      </c>
      <c r="Z85" t="s">
        <v>112</v>
      </c>
      <c r="AH85"/>
      <c r="AI85"/>
      <c r="AJ85" s="11"/>
    </row>
    <row r="86" spans="1:36">
      <c r="A86" t="s">
        <v>99</v>
      </c>
      <c r="B86">
        <v>44.746212508856701</v>
      </c>
      <c r="C86" t="s">
        <v>162</v>
      </c>
      <c r="D86" t="s">
        <v>99</v>
      </c>
      <c r="E86">
        <v>5.11E-2</v>
      </c>
      <c r="F86">
        <v>2.0175000000000001</v>
      </c>
      <c r="G86">
        <v>0.1124</v>
      </c>
      <c r="H86">
        <v>5.8730000000000002</v>
      </c>
      <c r="I86">
        <v>14817.11</v>
      </c>
      <c r="J86" t="s">
        <v>207</v>
      </c>
      <c r="K86" t="s">
        <v>99</v>
      </c>
      <c r="L86">
        <v>0.82669999999999999</v>
      </c>
      <c r="M86">
        <v>4.1399999999999999E-2</v>
      </c>
      <c r="N86">
        <v>0.65269999999999995</v>
      </c>
      <c r="O86">
        <v>0.127</v>
      </c>
      <c r="P86">
        <v>42.86</v>
      </c>
      <c r="Q86">
        <v>0.43890000000000001</v>
      </c>
      <c r="R86">
        <v>1</v>
      </c>
      <c r="S86" t="str">
        <f t="shared" si="3"/>
        <v>NB</v>
      </c>
      <c r="T86" t="str">
        <f t="shared" si="4"/>
        <v>SB</v>
      </c>
      <c r="U86" t="str">
        <f t="shared" si="5"/>
        <v>H-2Kb</v>
      </c>
      <c r="V86">
        <v>11.378092000000001</v>
      </c>
      <c r="W86">
        <v>0</v>
      </c>
      <c r="X86" t="s">
        <v>217</v>
      </c>
      <c r="Y86">
        <v>0</v>
      </c>
      <c r="Z86" t="s">
        <v>112</v>
      </c>
      <c r="AH86" s="12"/>
      <c r="AI86"/>
      <c r="AJ86" s="11"/>
    </row>
    <row r="87" spans="1:36">
      <c r="A87" t="s">
        <v>100</v>
      </c>
      <c r="B87">
        <v>44.991892890443197</v>
      </c>
      <c r="C87" t="s">
        <v>100</v>
      </c>
      <c r="D87" t="s">
        <v>100</v>
      </c>
      <c r="E87">
        <v>0.94350000000000001</v>
      </c>
      <c r="F87">
        <v>5.7999999999999996E-3</v>
      </c>
      <c r="G87">
        <v>0.66779999999999995</v>
      </c>
      <c r="H87">
        <v>1.7299999999999999E-2</v>
      </c>
      <c r="I87">
        <v>36.380000000000003</v>
      </c>
      <c r="J87" t="s">
        <v>100</v>
      </c>
      <c r="K87" t="s">
        <v>100</v>
      </c>
      <c r="L87">
        <v>0.53190000000000004</v>
      </c>
      <c r="M87">
        <v>0.20660000000000001</v>
      </c>
      <c r="N87">
        <v>0.52</v>
      </c>
      <c r="O87">
        <v>0.45879999999999999</v>
      </c>
      <c r="P87">
        <v>180.08</v>
      </c>
      <c r="Q87">
        <v>0.73770000000000002</v>
      </c>
      <c r="R87">
        <v>2</v>
      </c>
      <c r="S87" t="str">
        <f t="shared" si="3"/>
        <v>SB</v>
      </c>
      <c r="T87" t="str">
        <f t="shared" si="4"/>
        <v>SB</v>
      </c>
      <c r="U87" t="str">
        <f t="shared" si="5"/>
        <v>H-2Db</v>
      </c>
      <c r="V87">
        <v>6.7247250000000003</v>
      </c>
      <c r="W87">
        <v>0</v>
      </c>
      <c r="X87" t="s">
        <v>217</v>
      </c>
      <c r="Y87">
        <v>0</v>
      </c>
      <c r="Z87" t="s">
        <v>112</v>
      </c>
      <c r="AH87" s="12"/>
      <c r="AI87"/>
      <c r="AJ87" s="11"/>
    </row>
    <row r="88" spans="1:36">
      <c r="A88" t="s">
        <v>101</v>
      </c>
      <c r="B88">
        <v>49.288999492137698</v>
      </c>
      <c r="C88" t="s">
        <v>101</v>
      </c>
      <c r="D88" t="s">
        <v>101</v>
      </c>
      <c r="E88">
        <v>0.44640000000000002</v>
      </c>
      <c r="F88">
        <v>0.13650000000000001</v>
      </c>
      <c r="G88">
        <v>0.41339999999999999</v>
      </c>
      <c r="H88">
        <v>0.20669999999999999</v>
      </c>
      <c r="I88">
        <v>570.95000000000005</v>
      </c>
      <c r="J88" t="s">
        <v>101</v>
      </c>
      <c r="K88" t="s">
        <v>101</v>
      </c>
      <c r="L88">
        <v>0.68689999999999996</v>
      </c>
      <c r="M88">
        <v>9.8699999999999996E-2</v>
      </c>
      <c r="N88">
        <v>0.68320000000000003</v>
      </c>
      <c r="O88">
        <v>8.9800000000000005E-2</v>
      </c>
      <c r="P88">
        <v>30.8</v>
      </c>
      <c r="Q88">
        <v>0.56669999999999998</v>
      </c>
      <c r="R88">
        <v>2</v>
      </c>
      <c r="S88" t="str">
        <f t="shared" si="3"/>
        <v>SB</v>
      </c>
      <c r="T88" t="str">
        <f t="shared" si="4"/>
        <v>SB</v>
      </c>
      <c r="U88" t="str">
        <f t="shared" si="5"/>
        <v>H-2Kb</v>
      </c>
      <c r="V88">
        <v>10.636984</v>
      </c>
      <c r="W88">
        <v>0</v>
      </c>
      <c r="X88" t="s">
        <v>217</v>
      </c>
      <c r="Y88">
        <v>0</v>
      </c>
      <c r="Z88" t="s">
        <v>112</v>
      </c>
      <c r="AH88" s="12"/>
      <c r="AI88"/>
      <c r="AJ88" s="11"/>
    </row>
    <row r="89" spans="1:36">
      <c r="A89" t="s">
        <v>102</v>
      </c>
      <c r="B89">
        <v>41.255670205102597</v>
      </c>
      <c r="C89" t="s">
        <v>102</v>
      </c>
      <c r="D89" t="s">
        <v>102</v>
      </c>
      <c r="E89">
        <v>0.67130000000000001</v>
      </c>
      <c r="F89">
        <v>4.5900000000000003E-2</v>
      </c>
      <c r="G89">
        <v>0.46079999999999999</v>
      </c>
      <c r="H89">
        <v>0.12870000000000001</v>
      </c>
      <c r="I89">
        <v>341.79</v>
      </c>
      <c r="J89" t="s">
        <v>102</v>
      </c>
      <c r="K89" t="s">
        <v>102</v>
      </c>
      <c r="L89">
        <v>0.3196</v>
      </c>
      <c r="M89">
        <v>0.5242</v>
      </c>
      <c r="N89">
        <v>0.43090000000000001</v>
      </c>
      <c r="O89">
        <v>1.0150999999999999</v>
      </c>
      <c r="P89">
        <v>472.13</v>
      </c>
      <c r="Q89">
        <v>0.49540000000000001</v>
      </c>
      <c r="R89">
        <v>2</v>
      </c>
      <c r="S89" t="str">
        <f t="shared" si="3"/>
        <v>SB</v>
      </c>
      <c r="T89" t="str">
        <f t="shared" si="4"/>
        <v>NB</v>
      </c>
      <c r="U89" t="str">
        <f t="shared" si="5"/>
        <v>H-2Db</v>
      </c>
      <c r="V89">
        <v>106.008049</v>
      </c>
      <c r="W89">
        <v>0</v>
      </c>
      <c r="X89" t="s">
        <v>217</v>
      </c>
      <c r="Y89">
        <v>0</v>
      </c>
      <c r="Z89" t="s">
        <v>112</v>
      </c>
      <c r="AH89" s="12"/>
      <c r="AI89"/>
      <c r="AJ89" s="11"/>
    </row>
    <row r="90" spans="1:36">
      <c r="A90" t="s">
        <v>103</v>
      </c>
      <c r="B90">
        <v>51.130876731745303</v>
      </c>
      <c r="C90" t="s">
        <v>103</v>
      </c>
      <c r="D90" t="s">
        <v>103</v>
      </c>
      <c r="E90">
        <v>0.95809999999999995</v>
      </c>
      <c r="F90">
        <v>4.3E-3</v>
      </c>
      <c r="G90">
        <v>0.79269999999999996</v>
      </c>
      <c r="H90">
        <v>7.3000000000000001E-3</v>
      </c>
      <c r="I90">
        <v>9.42</v>
      </c>
      <c r="J90" t="s">
        <v>103</v>
      </c>
      <c r="K90" t="s">
        <v>103</v>
      </c>
      <c r="L90">
        <v>0.44890000000000002</v>
      </c>
      <c r="M90">
        <v>0.29299999999999998</v>
      </c>
      <c r="N90">
        <v>0.59760000000000002</v>
      </c>
      <c r="O90">
        <v>0.22650000000000001</v>
      </c>
      <c r="P90">
        <v>77.75</v>
      </c>
      <c r="Q90">
        <v>0.70350000000000001</v>
      </c>
      <c r="R90">
        <v>2</v>
      </c>
      <c r="S90" t="str">
        <f t="shared" si="3"/>
        <v>SB</v>
      </c>
      <c r="T90" t="str">
        <f t="shared" si="4"/>
        <v>SB</v>
      </c>
      <c r="U90" t="str">
        <f t="shared" si="5"/>
        <v>H-2Db</v>
      </c>
      <c r="V90">
        <v>0.62438300000000002</v>
      </c>
      <c r="W90">
        <v>0</v>
      </c>
      <c r="X90" t="s">
        <v>217</v>
      </c>
      <c r="Y90">
        <v>0</v>
      </c>
      <c r="Z90" t="s">
        <v>112</v>
      </c>
      <c r="AH90" s="12"/>
      <c r="AI90"/>
      <c r="AJ90" s="11"/>
    </row>
    <row r="91" spans="1:36">
      <c r="A91" t="s">
        <v>19</v>
      </c>
      <c r="B91">
        <v>40.453926243293203</v>
      </c>
      <c r="C91" t="s">
        <v>163</v>
      </c>
      <c r="D91" t="s">
        <v>19</v>
      </c>
      <c r="E91">
        <v>4.1999999999999997E-3</v>
      </c>
      <c r="F91">
        <v>12.2186</v>
      </c>
      <c r="G91">
        <v>5.6399999999999999E-2</v>
      </c>
      <c r="H91">
        <v>18.923999999999999</v>
      </c>
      <c r="I91">
        <v>27148.52</v>
      </c>
      <c r="J91" t="s">
        <v>163</v>
      </c>
      <c r="K91" t="s">
        <v>19</v>
      </c>
      <c r="L91">
        <v>0.69259999999999999</v>
      </c>
      <c r="M91">
        <v>9.69E-2</v>
      </c>
      <c r="N91">
        <v>0.58409999999999995</v>
      </c>
      <c r="O91">
        <v>0.25829999999999997</v>
      </c>
      <c r="P91">
        <v>90</v>
      </c>
      <c r="Q91">
        <v>0.34839999999999999</v>
      </c>
      <c r="R91">
        <v>1</v>
      </c>
      <c r="S91" t="str">
        <f t="shared" si="3"/>
        <v>NB</v>
      </c>
      <c r="T91" t="str">
        <f t="shared" si="4"/>
        <v>SB</v>
      </c>
      <c r="U91" t="str">
        <f t="shared" si="5"/>
        <v>H-2Kb</v>
      </c>
      <c r="V91">
        <v>0.93687900000000002</v>
      </c>
      <c r="W91">
        <v>0</v>
      </c>
      <c r="X91" t="s">
        <v>217</v>
      </c>
      <c r="Y91">
        <v>0</v>
      </c>
      <c r="Z91" t="s">
        <v>112</v>
      </c>
      <c r="AH91" s="12"/>
      <c r="AI91"/>
      <c r="AJ91" s="11"/>
    </row>
    <row r="92" spans="1:36">
      <c r="A92" t="s">
        <v>104</v>
      </c>
      <c r="B92">
        <v>43.524098579165802</v>
      </c>
      <c r="C92" t="s">
        <v>104</v>
      </c>
      <c r="D92" t="s">
        <v>104</v>
      </c>
      <c r="E92">
        <v>1.2999999999999999E-3</v>
      </c>
      <c r="F92">
        <v>22.4375</v>
      </c>
      <c r="G92">
        <v>3.3000000000000002E-2</v>
      </c>
      <c r="H92">
        <v>37.194200000000002</v>
      </c>
      <c r="I92">
        <v>34978.07</v>
      </c>
      <c r="J92" t="s">
        <v>104</v>
      </c>
      <c r="K92" t="s">
        <v>104</v>
      </c>
      <c r="L92">
        <v>0.69720000000000004</v>
      </c>
      <c r="M92">
        <v>9.5399999999999999E-2</v>
      </c>
      <c r="N92">
        <v>0.64200000000000002</v>
      </c>
      <c r="O92">
        <v>0.1449</v>
      </c>
      <c r="P92">
        <v>48.13</v>
      </c>
      <c r="Q92">
        <v>0.3493</v>
      </c>
      <c r="R92">
        <v>1</v>
      </c>
      <c r="S92" t="str">
        <f t="shared" si="3"/>
        <v>NB</v>
      </c>
      <c r="T92" t="str">
        <f t="shared" si="4"/>
        <v>SB</v>
      </c>
      <c r="U92" t="str">
        <f t="shared" si="5"/>
        <v>H-2Kb</v>
      </c>
      <c r="V92">
        <v>2.3104300000000002</v>
      </c>
      <c r="W92">
        <v>0</v>
      </c>
      <c r="X92" t="s">
        <v>217</v>
      </c>
      <c r="Y92">
        <v>0</v>
      </c>
      <c r="Z92" t="s">
        <v>112</v>
      </c>
      <c r="AH92" s="12"/>
      <c r="AI92"/>
      <c r="AJ92" s="11"/>
    </row>
    <row r="93" spans="1:36">
      <c r="A93" t="s">
        <v>20</v>
      </c>
      <c r="B93">
        <v>40.827653543941103</v>
      </c>
      <c r="C93" t="s">
        <v>20</v>
      </c>
      <c r="D93" t="s">
        <v>20</v>
      </c>
      <c r="E93">
        <v>0.61650000000000005</v>
      </c>
      <c r="F93">
        <v>5.91E-2</v>
      </c>
      <c r="G93">
        <v>0.38619999999999999</v>
      </c>
      <c r="H93">
        <v>0.2586</v>
      </c>
      <c r="I93">
        <v>765.59</v>
      </c>
      <c r="J93" t="s">
        <v>20</v>
      </c>
      <c r="K93" t="s">
        <v>20</v>
      </c>
      <c r="L93">
        <v>0.3211</v>
      </c>
      <c r="M93">
        <v>0.52029999999999998</v>
      </c>
      <c r="N93">
        <v>0.38950000000000001</v>
      </c>
      <c r="O93">
        <v>1.4346000000000001</v>
      </c>
      <c r="P93">
        <v>738.92</v>
      </c>
      <c r="Q93">
        <v>0.46879999999999999</v>
      </c>
      <c r="R93">
        <v>2</v>
      </c>
      <c r="S93" t="str">
        <f t="shared" si="3"/>
        <v>SB</v>
      </c>
      <c r="T93" t="str">
        <f t="shared" si="4"/>
        <v>NB</v>
      </c>
      <c r="U93" t="str">
        <f t="shared" si="5"/>
        <v>H-2Db</v>
      </c>
      <c r="V93">
        <v>150.32985500000001</v>
      </c>
      <c r="W93">
        <v>0</v>
      </c>
      <c r="X93" t="s">
        <v>217</v>
      </c>
      <c r="Y93">
        <v>0</v>
      </c>
      <c r="Z93" t="s">
        <v>112</v>
      </c>
      <c r="AH93" s="12"/>
      <c r="AI93"/>
      <c r="AJ93" s="11"/>
    </row>
    <row r="94" spans="1:36">
      <c r="A94" t="s">
        <v>105</v>
      </c>
      <c r="B94">
        <v>46.673007520050298</v>
      </c>
      <c r="C94" t="s">
        <v>105</v>
      </c>
      <c r="D94" t="s">
        <v>105</v>
      </c>
      <c r="E94">
        <v>0.75490000000000002</v>
      </c>
      <c r="F94">
        <v>2.8400000000000002E-2</v>
      </c>
      <c r="G94">
        <v>0.57979999999999998</v>
      </c>
      <c r="H94">
        <v>4.0899999999999999E-2</v>
      </c>
      <c r="I94">
        <v>94.25</v>
      </c>
      <c r="J94" t="s">
        <v>105</v>
      </c>
      <c r="K94" t="s">
        <v>105</v>
      </c>
      <c r="L94">
        <v>2E-3</v>
      </c>
      <c r="M94">
        <v>21.7044</v>
      </c>
      <c r="N94">
        <v>8.7800000000000003E-2</v>
      </c>
      <c r="O94">
        <v>32.065300000000001</v>
      </c>
      <c r="P94">
        <v>19341.07</v>
      </c>
      <c r="Q94">
        <v>0.3785</v>
      </c>
      <c r="R94">
        <v>1</v>
      </c>
      <c r="S94" t="str">
        <f t="shared" si="3"/>
        <v>SB</v>
      </c>
      <c r="T94" t="str">
        <f t="shared" si="4"/>
        <v>NB</v>
      </c>
      <c r="U94" t="str">
        <f t="shared" si="5"/>
        <v>H-2Db</v>
      </c>
      <c r="V94">
        <v>10.750496</v>
      </c>
      <c r="W94">
        <v>0</v>
      </c>
      <c r="X94" t="s">
        <v>217</v>
      </c>
      <c r="Y94">
        <v>0</v>
      </c>
      <c r="Z94" t="s">
        <v>112</v>
      </c>
      <c r="AH94" s="12"/>
      <c r="AI94"/>
      <c r="AJ94" s="11"/>
    </row>
    <row r="95" spans="1:36">
      <c r="A95" t="s">
        <v>106</v>
      </c>
      <c r="B95">
        <v>50.784528886955997</v>
      </c>
      <c r="C95" t="s">
        <v>106</v>
      </c>
      <c r="D95" t="s">
        <v>106</v>
      </c>
      <c r="E95">
        <v>0.86470000000000002</v>
      </c>
      <c r="F95">
        <v>1.3899999999999999E-2</v>
      </c>
      <c r="G95">
        <v>0.61599999999999999</v>
      </c>
      <c r="H95">
        <v>3.1099999999999999E-2</v>
      </c>
      <c r="I95">
        <v>63.73</v>
      </c>
      <c r="J95" t="s">
        <v>106</v>
      </c>
      <c r="K95" t="s">
        <v>106</v>
      </c>
      <c r="L95">
        <v>5.5599999999999997E-2</v>
      </c>
      <c r="M95">
        <v>3.1076999999999999</v>
      </c>
      <c r="N95">
        <v>0.25569999999999998</v>
      </c>
      <c r="O95">
        <v>4.7366000000000001</v>
      </c>
      <c r="P95">
        <v>3144.6</v>
      </c>
      <c r="Q95">
        <v>0.4602</v>
      </c>
      <c r="R95">
        <v>1</v>
      </c>
      <c r="S95" t="str">
        <f t="shared" si="3"/>
        <v>SB</v>
      </c>
      <c r="T95" t="str">
        <f t="shared" si="4"/>
        <v>NB</v>
      </c>
      <c r="U95" t="str">
        <f t="shared" si="5"/>
        <v>H-2Db</v>
      </c>
      <c r="V95">
        <v>7.928045</v>
      </c>
      <c r="W95">
        <v>0</v>
      </c>
      <c r="X95" t="s">
        <v>217</v>
      </c>
      <c r="Y95">
        <v>0</v>
      </c>
      <c r="Z95" t="s">
        <v>112</v>
      </c>
      <c r="AH95"/>
      <c r="AI95"/>
      <c r="AJ95" s="11"/>
    </row>
    <row r="96" spans="1:36">
      <c r="A96" t="s">
        <v>107</v>
      </c>
      <c r="B96">
        <v>44.377576289436398</v>
      </c>
      <c r="C96" t="s">
        <v>107</v>
      </c>
      <c r="D96" t="s">
        <v>107</v>
      </c>
      <c r="E96">
        <v>8.9999999999999998E-4</v>
      </c>
      <c r="F96">
        <v>27.338000000000001</v>
      </c>
      <c r="G96">
        <v>2.7E-2</v>
      </c>
      <c r="H96">
        <v>45.634599999999999</v>
      </c>
      <c r="I96">
        <v>37344.33</v>
      </c>
      <c r="J96" t="s">
        <v>107</v>
      </c>
      <c r="K96" t="s">
        <v>107</v>
      </c>
      <c r="L96">
        <v>3.8E-3</v>
      </c>
      <c r="M96">
        <v>15.904500000000001</v>
      </c>
      <c r="N96">
        <v>7.5300000000000006E-2</v>
      </c>
      <c r="O96">
        <v>38.8247</v>
      </c>
      <c r="P96">
        <v>22128.61</v>
      </c>
      <c r="Q96">
        <v>2.3E-3</v>
      </c>
      <c r="R96">
        <v>0</v>
      </c>
      <c r="S96" t="str">
        <f t="shared" si="3"/>
        <v>NB</v>
      </c>
      <c r="T96" t="str">
        <f t="shared" si="4"/>
        <v>NB</v>
      </c>
      <c r="U96" t="str">
        <f t="shared" si="5"/>
        <v>H-2Kb</v>
      </c>
      <c r="V96">
        <v>295.51594999999998</v>
      </c>
      <c r="W96">
        <v>0</v>
      </c>
      <c r="X96" t="s">
        <v>217</v>
      </c>
      <c r="Y96">
        <v>0</v>
      </c>
      <c r="Z96" t="s">
        <v>112</v>
      </c>
      <c r="AH96"/>
      <c r="AI96"/>
      <c r="AJ96" s="11"/>
    </row>
    <row r="97" spans="1:36">
      <c r="A97" t="s">
        <v>108</v>
      </c>
      <c r="B97">
        <v>41.172196056221999</v>
      </c>
      <c r="C97" t="s">
        <v>164</v>
      </c>
      <c r="D97" t="s">
        <v>108</v>
      </c>
      <c r="E97">
        <v>8.0000000000000004E-4</v>
      </c>
      <c r="F97">
        <v>27.690100000000001</v>
      </c>
      <c r="G97">
        <v>2.8199999999999999E-2</v>
      </c>
      <c r="H97">
        <v>43.738399999999999</v>
      </c>
      <c r="I97">
        <v>36863.800000000003</v>
      </c>
      <c r="J97" t="s">
        <v>208</v>
      </c>
      <c r="K97" t="s">
        <v>108</v>
      </c>
      <c r="L97">
        <v>6.9999999999999999E-4</v>
      </c>
      <c r="M97">
        <v>35.239100000000001</v>
      </c>
      <c r="N97">
        <v>5.8900000000000001E-2</v>
      </c>
      <c r="O97">
        <v>50.938400000000001</v>
      </c>
      <c r="P97">
        <v>26429.43</v>
      </c>
      <c r="Q97">
        <v>8.0000000000000004E-4</v>
      </c>
      <c r="R97">
        <v>0</v>
      </c>
      <c r="S97" t="str">
        <f t="shared" si="3"/>
        <v>NB</v>
      </c>
      <c r="T97" t="str">
        <f t="shared" si="4"/>
        <v>NB</v>
      </c>
      <c r="U97" t="str">
        <f t="shared" si="5"/>
        <v>H-2Db</v>
      </c>
      <c r="V97">
        <v>12878.328403</v>
      </c>
      <c r="W97">
        <v>0</v>
      </c>
      <c r="X97" t="s">
        <v>217</v>
      </c>
      <c r="Y97">
        <v>0</v>
      </c>
      <c r="Z97" t="s">
        <v>112</v>
      </c>
      <c r="AH97"/>
      <c r="AI97"/>
      <c r="AJ97" s="11"/>
    </row>
    <row r="98" spans="1:36">
      <c r="A98" t="s">
        <v>109</v>
      </c>
      <c r="B98">
        <v>42.848577871094498</v>
      </c>
      <c r="C98" t="s">
        <v>165</v>
      </c>
      <c r="D98" t="s">
        <v>109</v>
      </c>
      <c r="E98">
        <v>8.9999999999999993E-3</v>
      </c>
      <c r="F98">
        <v>7.6326999999999998</v>
      </c>
      <c r="G98">
        <v>0.1113</v>
      </c>
      <c r="H98">
        <v>5.9833999999999996</v>
      </c>
      <c r="I98">
        <v>15000.03</v>
      </c>
      <c r="J98" t="s">
        <v>165</v>
      </c>
      <c r="K98" t="s">
        <v>109</v>
      </c>
      <c r="L98">
        <v>0.84109999999999996</v>
      </c>
      <c r="M98">
        <v>3.7499999999999999E-2</v>
      </c>
      <c r="N98">
        <v>0.82250000000000001</v>
      </c>
      <c r="O98">
        <v>1.2800000000000001E-2</v>
      </c>
      <c r="P98">
        <v>6.82</v>
      </c>
      <c r="Q98">
        <v>0.42509999999999998</v>
      </c>
      <c r="R98">
        <v>1</v>
      </c>
      <c r="S98" t="str">
        <f t="shared" si="3"/>
        <v>NB</v>
      </c>
      <c r="T98" t="str">
        <f t="shared" si="4"/>
        <v>SB</v>
      </c>
      <c r="U98" t="str">
        <f t="shared" si="5"/>
        <v>H-2Kb</v>
      </c>
      <c r="V98">
        <v>0.79809099999999999</v>
      </c>
      <c r="W98">
        <v>2</v>
      </c>
      <c r="X98" t="s">
        <v>216</v>
      </c>
      <c r="Y98">
        <v>8.5416666666666669E-2</v>
      </c>
      <c r="Z98" t="s">
        <v>112</v>
      </c>
      <c r="AH98" s="12"/>
      <c r="AI98"/>
      <c r="AJ98" s="11"/>
    </row>
    <row r="99" spans="1:36">
      <c r="A99" t="s">
        <v>110</v>
      </c>
      <c r="B99">
        <v>43.781022225688801</v>
      </c>
      <c r="C99" t="s">
        <v>110</v>
      </c>
      <c r="D99" t="s">
        <v>110</v>
      </c>
      <c r="E99">
        <v>0.46129999999999999</v>
      </c>
      <c r="F99">
        <v>0.12609999999999999</v>
      </c>
      <c r="G99">
        <v>0.40770000000000001</v>
      </c>
      <c r="H99">
        <v>0.21729999999999999</v>
      </c>
      <c r="I99">
        <v>607.09</v>
      </c>
      <c r="J99" t="s">
        <v>110</v>
      </c>
      <c r="K99" t="s">
        <v>110</v>
      </c>
      <c r="L99">
        <v>7.8100000000000003E-2</v>
      </c>
      <c r="M99">
        <v>2.3660999999999999</v>
      </c>
      <c r="N99">
        <v>0.28989999999999999</v>
      </c>
      <c r="O99">
        <v>3.4548000000000001</v>
      </c>
      <c r="P99">
        <v>2171.4699999999998</v>
      </c>
      <c r="Q99">
        <v>0.2697</v>
      </c>
      <c r="R99">
        <v>1</v>
      </c>
      <c r="S99" t="str">
        <f t="shared" si="3"/>
        <v>SB</v>
      </c>
      <c r="T99" t="str">
        <f t="shared" si="4"/>
        <v>NB</v>
      </c>
      <c r="U99" t="str">
        <f t="shared" si="5"/>
        <v>H-2Db</v>
      </c>
      <c r="V99">
        <v>42.198408000000001</v>
      </c>
      <c r="W99">
        <v>0</v>
      </c>
      <c r="X99" t="s">
        <v>217</v>
      </c>
      <c r="Y99">
        <v>0</v>
      </c>
      <c r="Z99" t="s">
        <v>112</v>
      </c>
      <c r="AH99" s="12"/>
      <c r="AI99"/>
      <c r="AJ99" s="11"/>
    </row>
    <row r="100" spans="1:36">
      <c r="A100" t="s">
        <v>111</v>
      </c>
      <c r="B100">
        <v>43.536055248332801</v>
      </c>
      <c r="C100" t="s">
        <v>166</v>
      </c>
      <c r="D100" t="s">
        <v>111</v>
      </c>
      <c r="E100">
        <v>6.9999999999999999E-4</v>
      </c>
      <c r="F100">
        <v>30.326899999999998</v>
      </c>
      <c r="G100">
        <v>4.5699999999999998E-2</v>
      </c>
      <c r="H100">
        <v>25.185500000000001</v>
      </c>
      <c r="I100">
        <v>30480.38</v>
      </c>
      <c r="J100" t="s">
        <v>166</v>
      </c>
      <c r="K100" t="s">
        <v>111</v>
      </c>
      <c r="L100">
        <v>4.0000000000000002E-4</v>
      </c>
      <c r="M100">
        <v>43.75</v>
      </c>
      <c r="N100">
        <v>6.6799999999999998E-2</v>
      </c>
      <c r="O100">
        <v>44.683</v>
      </c>
      <c r="P100">
        <v>24279.18</v>
      </c>
      <c r="Q100">
        <v>5.0000000000000001E-4</v>
      </c>
      <c r="R100">
        <v>0</v>
      </c>
      <c r="S100" t="str">
        <f t="shared" si="3"/>
        <v>NB</v>
      </c>
      <c r="T100" t="str">
        <f t="shared" si="4"/>
        <v>NB</v>
      </c>
      <c r="U100" t="str">
        <f t="shared" si="5"/>
        <v>H-2Db</v>
      </c>
      <c r="V100">
        <v>110.02119</v>
      </c>
      <c r="W100">
        <v>0</v>
      </c>
      <c r="X100" t="s">
        <v>217</v>
      </c>
      <c r="Y100">
        <v>0</v>
      </c>
      <c r="Z100" t="s">
        <v>112</v>
      </c>
      <c r="AH100" s="12"/>
      <c r="AI100"/>
      <c r="AJ100" s="11"/>
    </row>
    <row r="101" spans="1:36">
      <c r="A101" t="s">
        <v>0</v>
      </c>
      <c r="B101">
        <v>57.622705031442102</v>
      </c>
      <c r="C101" t="s">
        <v>0</v>
      </c>
      <c r="D101" t="s">
        <v>0</v>
      </c>
      <c r="E101">
        <v>0.84240000000000004</v>
      </c>
      <c r="F101">
        <v>1.6199999999999999E-2</v>
      </c>
      <c r="G101">
        <v>0.6754</v>
      </c>
      <c r="H101">
        <v>1.5800000000000002E-2</v>
      </c>
      <c r="I101">
        <v>33.5</v>
      </c>
      <c r="J101" t="s">
        <v>0</v>
      </c>
      <c r="K101" t="s">
        <v>0</v>
      </c>
      <c r="L101">
        <v>1.7999999999999999E-2</v>
      </c>
      <c r="M101">
        <v>6.6897000000000002</v>
      </c>
      <c r="N101">
        <v>0.1915</v>
      </c>
      <c r="O101">
        <v>8.9564000000000004</v>
      </c>
      <c r="P101">
        <v>6297.17</v>
      </c>
      <c r="Q101">
        <v>0.43020000000000003</v>
      </c>
      <c r="R101">
        <v>1</v>
      </c>
      <c r="S101" t="str">
        <f t="shared" si="3"/>
        <v>SB</v>
      </c>
      <c r="T101" t="str">
        <f t="shared" si="4"/>
        <v>NB</v>
      </c>
      <c r="U101" t="str">
        <f t="shared" si="5"/>
        <v>H-2Db</v>
      </c>
      <c r="V101">
        <v>32</v>
      </c>
      <c r="W101">
        <v>8</v>
      </c>
      <c r="X101" t="s">
        <v>215</v>
      </c>
      <c r="Y101">
        <v>1.167137974179403</v>
      </c>
      <c r="Z101" t="s">
        <v>229</v>
      </c>
      <c r="AH101" s="12"/>
      <c r="AI101"/>
      <c r="AJ101" s="11"/>
    </row>
    <row r="102" spans="1:36">
      <c r="A102" t="s">
        <v>1</v>
      </c>
      <c r="B102">
        <v>51.148488918463499</v>
      </c>
      <c r="C102" t="s">
        <v>167</v>
      </c>
      <c r="D102" t="s">
        <v>1</v>
      </c>
      <c r="E102">
        <v>3.0999999999999999E-3</v>
      </c>
      <c r="F102">
        <v>14.4244</v>
      </c>
      <c r="G102">
        <v>4.0399999999999998E-2</v>
      </c>
      <c r="H102">
        <v>29.383700000000001</v>
      </c>
      <c r="I102">
        <v>32280.41</v>
      </c>
      <c r="J102" t="s">
        <v>167</v>
      </c>
      <c r="K102" t="s">
        <v>1</v>
      </c>
      <c r="L102">
        <v>0.44490000000000002</v>
      </c>
      <c r="M102">
        <v>0.29799999999999999</v>
      </c>
      <c r="N102">
        <v>0.48020000000000002</v>
      </c>
      <c r="O102">
        <v>0.65229999999999999</v>
      </c>
      <c r="P102">
        <v>277.16000000000003</v>
      </c>
      <c r="Q102">
        <v>0.224</v>
      </c>
      <c r="R102">
        <v>1</v>
      </c>
      <c r="S102" t="str">
        <f t="shared" si="3"/>
        <v>NB</v>
      </c>
      <c r="T102" t="str">
        <f t="shared" si="4"/>
        <v>SB</v>
      </c>
      <c r="U102" t="str">
        <f t="shared" si="5"/>
        <v>H-2Kb</v>
      </c>
      <c r="V102">
        <v>161.88663399999999</v>
      </c>
      <c r="W102">
        <v>8</v>
      </c>
      <c r="X102" t="s">
        <v>215</v>
      </c>
      <c r="Y102">
        <v>0.21006250000000004</v>
      </c>
      <c r="Z102" t="s">
        <v>229</v>
      </c>
      <c r="AH102" s="12"/>
      <c r="AI102"/>
      <c r="AJ102" s="11"/>
    </row>
    <row r="103" spans="1:36">
      <c r="A103" t="s">
        <v>2</v>
      </c>
      <c r="B103">
        <v>45.484452579545597</v>
      </c>
      <c r="C103" t="s">
        <v>2</v>
      </c>
      <c r="D103" t="s">
        <v>2</v>
      </c>
      <c r="E103">
        <v>0</v>
      </c>
      <c r="F103">
        <v>75</v>
      </c>
      <c r="G103">
        <v>7.3000000000000001E-3</v>
      </c>
      <c r="H103">
        <v>93.166700000000006</v>
      </c>
      <c r="I103">
        <v>46215.22</v>
      </c>
      <c r="J103" t="s">
        <v>2</v>
      </c>
      <c r="K103" t="s">
        <v>2</v>
      </c>
      <c r="L103">
        <v>1E-4</v>
      </c>
      <c r="M103">
        <v>68.333299999999994</v>
      </c>
      <c r="N103">
        <v>2.2800000000000001E-2</v>
      </c>
      <c r="O103">
        <v>90.7547</v>
      </c>
      <c r="P103">
        <v>39077.56</v>
      </c>
      <c r="Q103">
        <v>1E-4</v>
      </c>
      <c r="R103">
        <v>0</v>
      </c>
      <c r="S103" t="str">
        <f t="shared" si="3"/>
        <v>NB</v>
      </c>
      <c r="T103" t="str">
        <f t="shared" si="4"/>
        <v>NB</v>
      </c>
      <c r="U103" t="str">
        <f t="shared" si="5"/>
        <v>H-2Kb</v>
      </c>
      <c r="V103">
        <v>68.086731999999998</v>
      </c>
      <c r="W103">
        <v>3</v>
      </c>
      <c r="X103" t="s">
        <v>216</v>
      </c>
      <c r="Y103">
        <v>5.258333333333335E-2</v>
      </c>
      <c r="Z103" t="s">
        <v>229</v>
      </c>
      <c r="AH103" s="12"/>
      <c r="AI103"/>
      <c r="AJ103" s="11"/>
    </row>
    <row r="104" spans="1:36">
      <c r="A104" t="s">
        <v>3</v>
      </c>
      <c r="B104">
        <v>51.340211419688998</v>
      </c>
      <c r="C104" t="s">
        <v>3</v>
      </c>
      <c r="D104" t="s">
        <v>3</v>
      </c>
      <c r="E104">
        <v>0.81510000000000005</v>
      </c>
      <c r="F104">
        <v>1.9199999999999998E-2</v>
      </c>
      <c r="G104">
        <v>0.52880000000000005</v>
      </c>
      <c r="H104">
        <v>6.6199999999999995E-2</v>
      </c>
      <c r="I104">
        <v>163.78</v>
      </c>
      <c r="J104" t="s">
        <v>3</v>
      </c>
      <c r="K104" t="s">
        <v>3</v>
      </c>
      <c r="L104">
        <v>2.1899999999999999E-2</v>
      </c>
      <c r="M104">
        <v>5.9081999999999999</v>
      </c>
      <c r="N104">
        <v>0.1268</v>
      </c>
      <c r="O104">
        <v>18.788</v>
      </c>
      <c r="P104">
        <v>12682.54</v>
      </c>
      <c r="Q104">
        <v>0.41849999999999998</v>
      </c>
      <c r="R104">
        <v>1</v>
      </c>
      <c r="S104" t="str">
        <f t="shared" si="3"/>
        <v>SB</v>
      </c>
      <c r="T104" t="str">
        <f t="shared" si="4"/>
        <v>NB</v>
      </c>
      <c r="U104" t="str">
        <f t="shared" si="5"/>
        <v>H-2Db</v>
      </c>
      <c r="V104">
        <v>73.927028000000007</v>
      </c>
      <c r="W104">
        <v>2</v>
      </c>
      <c r="X104" t="s">
        <v>216</v>
      </c>
      <c r="Y104">
        <v>7.0124999999999993E-2</v>
      </c>
      <c r="Z104" t="s">
        <v>229</v>
      </c>
      <c r="AH104" s="12"/>
      <c r="AI104"/>
      <c r="AJ104" s="11"/>
    </row>
    <row r="105" spans="1:36">
      <c r="A105" t="s">
        <v>4</v>
      </c>
      <c r="B105">
        <v>55.985151884724097</v>
      </c>
      <c r="C105" t="s">
        <v>168</v>
      </c>
      <c r="D105" t="s">
        <v>4</v>
      </c>
      <c r="E105">
        <v>7.4000000000000003E-3</v>
      </c>
      <c r="F105">
        <v>8.6957000000000004</v>
      </c>
      <c r="G105">
        <v>5.6000000000000001E-2</v>
      </c>
      <c r="H105">
        <v>19.142099999999999</v>
      </c>
      <c r="I105">
        <v>27276.880000000001</v>
      </c>
      <c r="J105" t="s">
        <v>209</v>
      </c>
      <c r="K105" t="s">
        <v>4</v>
      </c>
      <c r="L105">
        <v>2.3999999999999998E-3</v>
      </c>
      <c r="M105">
        <v>20.140999999999998</v>
      </c>
      <c r="N105">
        <v>6.7699999999999996E-2</v>
      </c>
      <c r="O105">
        <v>43.951999999999998</v>
      </c>
      <c r="P105">
        <v>24025.17</v>
      </c>
      <c r="Q105">
        <v>4.8999999999999998E-3</v>
      </c>
      <c r="R105">
        <v>0</v>
      </c>
      <c r="S105" t="str">
        <f t="shared" si="3"/>
        <v>NB</v>
      </c>
      <c r="T105" t="str">
        <f t="shared" si="4"/>
        <v>NB</v>
      </c>
      <c r="U105" t="str">
        <f t="shared" si="5"/>
        <v>H-2Db</v>
      </c>
      <c r="V105">
        <v>8268.3443139999999</v>
      </c>
      <c r="W105">
        <v>2</v>
      </c>
      <c r="X105" t="s">
        <v>216</v>
      </c>
      <c r="Y105">
        <v>6.724999999999999E-2</v>
      </c>
      <c r="Z105" t="s">
        <v>229</v>
      </c>
      <c r="AH105" s="12"/>
      <c r="AI105"/>
      <c r="AJ105" s="11"/>
    </row>
    <row r="106" spans="1:36">
      <c r="A106" t="s">
        <v>5</v>
      </c>
      <c r="B106">
        <v>48.712308075428297</v>
      </c>
      <c r="C106" t="s">
        <v>169</v>
      </c>
      <c r="D106" t="s">
        <v>5</v>
      </c>
      <c r="E106">
        <v>1E-4</v>
      </c>
      <c r="F106">
        <v>52.666699999999999</v>
      </c>
      <c r="G106">
        <v>2.9499999999999998E-2</v>
      </c>
      <c r="H106">
        <v>41.747199999999999</v>
      </c>
      <c r="I106">
        <v>36336.71</v>
      </c>
      <c r="J106" t="s">
        <v>169</v>
      </c>
      <c r="K106" t="s">
        <v>5</v>
      </c>
      <c r="L106">
        <v>0.03</v>
      </c>
      <c r="M106">
        <v>4.7964000000000002</v>
      </c>
      <c r="N106">
        <v>0.3125</v>
      </c>
      <c r="O106">
        <v>2.8315999999999999</v>
      </c>
      <c r="P106">
        <v>1699.79</v>
      </c>
      <c r="Q106">
        <v>1.5100000000000001E-2</v>
      </c>
      <c r="R106">
        <v>0</v>
      </c>
      <c r="S106" t="str">
        <f t="shared" si="3"/>
        <v>NB</v>
      </c>
      <c r="T106" t="str">
        <f t="shared" si="4"/>
        <v>NB</v>
      </c>
      <c r="U106" t="str">
        <f t="shared" si="5"/>
        <v>H-2Kb</v>
      </c>
      <c r="V106">
        <v>297.29299500000002</v>
      </c>
      <c r="W106">
        <v>2</v>
      </c>
      <c r="X106" t="s">
        <v>216</v>
      </c>
      <c r="Y106">
        <v>5.541666666666667E-2</v>
      </c>
      <c r="Z106" t="s">
        <v>229</v>
      </c>
      <c r="AH106" s="12"/>
      <c r="AI106"/>
      <c r="AJ106" s="11"/>
    </row>
    <row r="107" spans="1:36">
      <c r="A107" t="s">
        <v>6</v>
      </c>
      <c r="B107">
        <v>48.487106907881198</v>
      </c>
      <c r="C107" t="s">
        <v>6</v>
      </c>
      <c r="D107" t="s">
        <v>6</v>
      </c>
      <c r="E107">
        <v>0.1394</v>
      </c>
      <c r="F107">
        <v>0.7359</v>
      </c>
      <c r="G107">
        <v>0.22009999999999999</v>
      </c>
      <c r="H107">
        <v>1.3313999999999999</v>
      </c>
      <c r="I107">
        <v>4621.95</v>
      </c>
      <c r="J107" t="s">
        <v>6</v>
      </c>
      <c r="K107" t="s">
        <v>6</v>
      </c>
      <c r="L107">
        <v>8.4900000000000003E-2</v>
      </c>
      <c r="M107">
        <v>2.2174</v>
      </c>
      <c r="N107">
        <v>0.3034</v>
      </c>
      <c r="O107">
        <v>3.0598000000000001</v>
      </c>
      <c r="P107">
        <v>1876.34</v>
      </c>
      <c r="Q107">
        <v>0.11219999999999999</v>
      </c>
      <c r="R107">
        <v>1</v>
      </c>
      <c r="S107" t="str">
        <f t="shared" si="3"/>
        <v>NB</v>
      </c>
      <c r="T107" t="str">
        <f t="shared" si="4"/>
        <v>NB</v>
      </c>
      <c r="U107" t="str">
        <f t="shared" si="5"/>
        <v>H-2Db</v>
      </c>
      <c r="V107">
        <v>302.144541</v>
      </c>
      <c r="W107">
        <v>1</v>
      </c>
      <c r="X107" t="s">
        <v>216</v>
      </c>
      <c r="Y107">
        <v>0.1256666666666667</v>
      </c>
      <c r="Z107" t="s">
        <v>229</v>
      </c>
      <c r="AH107" s="12"/>
      <c r="AI107"/>
      <c r="AJ107" s="11"/>
    </row>
    <row r="108" spans="1:36">
      <c r="A108" t="s">
        <v>7</v>
      </c>
      <c r="B108">
        <v>50.708193197117097</v>
      </c>
      <c r="C108" t="s">
        <v>170</v>
      </c>
      <c r="D108" t="s">
        <v>7</v>
      </c>
      <c r="E108">
        <v>6.9999999999999999E-4</v>
      </c>
      <c r="F108">
        <v>30.038499999999999</v>
      </c>
      <c r="G108">
        <v>3.7699999999999997E-2</v>
      </c>
      <c r="H108">
        <v>32.052300000000002</v>
      </c>
      <c r="I108">
        <v>33259.629999999997</v>
      </c>
      <c r="J108" t="s">
        <v>170</v>
      </c>
      <c r="K108" t="s">
        <v>7</v>
      </c>
      <c r="L108">
        <v>5.0000000000000001E-4</v>
      </c>
      <c r="M108">
        <v>39.843800000000002</v>
      </c>
      <c r="N108">
        <v>0.1171</v>
      </c>
      <c r="O108">
        <v>21.316199999999998</v>
      </c>
      <c r="P108">
        <v>14091.29</v>
      </c>
      <c r="Q108">
        <v>5.9999999999999995E-4</v>
      </c>
      <c r="R108">
        <v>0</v>
      </c>
      <c r="S108" t="str">
        <f t="shared" si="3"/>
        <v>NB</v>
      </c>
      <c r="T108" t="str">
        <f t="shared" si="4"/>
        <v>NB</v>
      </c>
      <c r="U108" t="str">
        <f t="shared" si="5"/>
        <v>H-2Db</v>
      </c>
      <c r="V108">
        <v>2387.3268349999998</v>
      </c>
      <c r="W108">
        <v>1</v>
      </c>
      <c r="X108" t="s">
        <v>216</v>
      </c>
      <c r="Y108">
        <v>7.9999999999999988E-2</v>
      </c>
      <c r="Z108" t="s">
        <v>229</v>
      </c>
      <c r="AH108" s="12"/>
      <c r="AI108"/>
      <c r="AJ108" s="11"/>
    </row>
    <row r="109" spans="1:36">
      <c r="A109" t="s">
        <v>8</v>
      </c>
      <c r="B109">
        <v>41.460342543597001</v>
      </c>
      <c r="C109" t="s">
        <v>171</v>
      </c>
      <c r="D109" t="s">
        <v>174</v>
      </c>
      <c r="E109">
        <v>1.8E-3</v>
      </c>
      <c r="F109">
        <v>19.597799999999999</v>
      </c>
      <c r="G109">
        <v>0.13239999999999999</v>
      </c>
      <c r="H109">
        <v>4.2157999999999998</v>
      </c>
      <c r="I109">
        <v>11938.21</v>
      </c>
      <c r="J109" t="s">
        <v>210</v>
      </c>
      <c r="K109" t="s">
        <v>8</v>
      </c>
      <c r="L109">
        <v>1E-4</v>
      </c>
      <c r="M109">
        <v>64.487200000000001</v>
      </c>
      <c r="N109">
        <v>7.2499999999999995E-2</v>
      </c>
      <c r="O109">
        <v>40.588799999999999</v>
      </c>
      <c r="P109">
        <v>22811.74</v>
      </c>
      <c r="Q109">
        <v>8.9999999999999998E-4</v>
      </c>
      <c r="R109">
        <v>0</v>
      </c>
      <c r="S109" t="str">
        <f t="shared" si="3"/>
        <v>NB</v>
      </c>
      <c r="T109" t="str">
        <f t="shared" si="4"/>
        <v>NB</v>
      </c>
      <c r="U109" t="str">
        <f t="shared" si="5"/>
        <v>H-2Db</v>
      </c>
      <c r="V109">
        <v>78.954583</v>
      </c>
      <c r="W109">
        <v>1</v>
      </c>
      <c r="X109" t="s">
        <v>216</v>
      </c>
      <c r="Y109">
        <v>6.7500000000000032E-2</v>
      </c>
      <c r="Z109" t="s">
        <v>229</v>
      </c>
      <c r="AH109" s="12"/>
      <c r="AI109"/>
      <c r="AJ109" s="11"/>
    </row>
    <row r="110" spans="1:36">
      <c r="A110" t="s">
        <v>9</v>
      </c>
      <c r="B110">
        <v>46.461534719606</v>
      </c>
      <c r="C110" t="s">
        <v>9</v>
      </c>
      <c r="D110" t="s">
        <v>9</v>
      </c>
      <c r="E110">
        <v>0.22090000000000001</v>
      </c>
      <c r="F110">
        <v>0.4209</v>
      </c>
      <c r="G110">
        <v>0.18970000000000001</v>
      </c>
      <c r="H110">
        <v>1.8998999999999999</v>
      </c>
      <c r="I110">
        <v>6422.54</v>
      </c>
      <c r="J110" t="s">
        <v>9</v>
      </c>
      <c r="K110" t="s">
        <v>9</v>
      </c>
      <c r="L110">
        <v>0.29189999999999999</v>
      </c>
      <c r="M110">
        <v>0.59640000000000004</v>
      </c>
      <c r="N110">
        <v>0.31850000000000001</v>
      </c>
      <c r="O110">
        <v>2.6907999999999999</v>
      </c>
      <c r="P110">
        <v>1594.14</v>
      </c>
      <c r="Q110">
        <v>0.25640000000000002</v>
      </c>
      <c r="R110">
        <v>2</v>
      </c>
      <c r="S110" t="str">
        <f t="shared" si="3"/>
        <v>SB</v>
      </c>
      <c r="T110" t="str">
        <f t="shared" si="4"/>
        <v>NB</v>
      </c>
      <c r="U110" t="str">
        <f t="shared" si="5"/>
        <v>H-2Db</v>
      </c>
      <c r="V110">
        <v>3614.0972040000001</v>
      </c>
      <c r="W110">
        <v>1</v>
      </c>
      <c r="X110" t="s">
        <v>216</v>
      </c>
      <c r="Y110">
        <v>0.06</v>
      </c>
      <c r="Z110" t="s">
        <v>229</v>
      </c>
      <c r="AH110" s="12"/>
      <c r="AI110"/>
      <c r="AJ110" s="11"/>
    </row>
    <row r="111" spans="1:36">
      <c r="A111" t="s">
        <v>10</v>
      </c>
      <c r="B111">
        <v>55.246028927224998</v>
      </c>
      <c r="C111" t="s">
        <v>172</v>
      </c>
      <c r="D111" t="s">
        <v>10</v>
      </c>
      <c r="E111">
        <v>4.2599999999999999E-2</v>
      </c>
      <c r="F111">
        <v>2.3915999999999999</v>
      </c>
      <c r="G111">
        <v>0.14949999999999999</v>
      </c>
      <c r="H111">
        <v>3.2603</v>
      </c>
      <c r="I111">
        <v>9920.64</v>
      </c>
      <c r="J111" t="s">
        <v>172</v>
      </c>
      <c r="K111" t="s">
        <v>10</v>
      </c>
      <c r="L111">
        <v>2.3199999999999998E-2</v>
      </c>
      <c r="M111">
        <v>5.6908000000000003</v>
      </c>
      <c r="N111">
        <v>0.25879999999999997</v>
      </c>
      <c r="O111">
        <v>4.5940000000000003</v>
      </c>
      <c r="P111">
        <v>3041.17</v>
      </c>
      <c r="Q111">
        <v>3.2899999999999999E-2</v>
      </c>
      <c r="R111">
        <v>0</v>
      </c>
      <c r="S111" t="str">
        <f t="shared" si="3"/>
        <v>NB</v>
      </c>
      <c r="T111" t="str">
        <f t="shared" si="4"/>
        <v>NB</v>
      </c>
      <c r="U111" t="str">
        <f t="shared" si="5"/>
        <v>H-2Db</v>
      </c>
      <c r="V111">
        <v>700.24330999999995</v>
      </c>
      <c r="W111">
        <v>1</v>
      </c>
      <c r="X111" t="s">
        <v>216</v>
      </c>
      <c r="Y111">
        <v>4.7500000000000014E-2</v>
      </c>
      <c r="Z111" t="s">
        <v>229</v>
      </c>
      <c r="AH111" s="12"/>
      <c r="AI111"/>
      <c r="AJ111" s="11"/>
    </row>
    <row r="112" spans="1:36">
      <c r="A112" t="s">
        <v>11</v>
      </c>
      <c r="B112">
        <v>41.980069675044803</v>
      </c>
      <c r="C112" t="s">
        <v>11</v>
      </c>
      <c r="D112" t="s">
        <v>11</v>
      </c>
      <c r="E112">
        <v>0.71419999999999995</v>
      </c>
      <c r="F112">
        <v>3.7699999999999997E-2</v>
      </c>
      <c r="G112">
        <v>0.5161</v>
      </c>
      <c r="H112">
        <v>7.3999999999999996E-2</v>
      </c>
      <c r="I112">
        <v>187.82</v>
      </c>
      <c r="J112" t="s">
        <v>11</v>
      </c>
      <c r="K112" t="s">
        <v>11</v>
      </c>
      <c r="L112">
        <v>6.4000000000000003E-3</v>
      </c>
      <c r="M112">
        <v>12.136100000000001</v>
      </c>
      <c r="N112">
        <v>0.10440000000000001</v>
      </c>
      <c r="O112">
        <v>25.2805</v>
      </c>
      <c r="P112">
        <v>16166.41</v>
      </c>
      <c r="Q112">
        <v>0.36030000000000001</v>
      </c>
      <c r="R112">
        <v>1</v>
      </c>
      <c r="S112" t="str">
        <f t="shared" si="3"/>
        <v>SB</v>
      </c>
      <c r="T112" t="str">
        <f t="shared" si="4"/>
        <v>NB</v>
      </c>
      <c r="U112" t="str">
        <f t="shared" si="5"/>
        <v>H-2Db</v>
      </c>
      <c r="V112">
        <v>61.903678999999997</v>
      </c>
      <c r="W112">
        <v>0</v>
      </c>
      <c r="X112" t="s">
        <v>217</v>
      </c>
      <c r="Y112">
        <v>0</v>
      </c>
      <c r="Z112" t="s">
        <v>229</v>
      </c>
      <c r="AG112" s="7"/>
      <c r="AH112" s="12"/>
      <c r="AI112"/>
      <c r="AJ112" s="11"/>
    </row>
    <row r="113" spans="33:36">
      <c r="AG113" s="7"/>
      <c r="AH113" s="12"/>
      <c r="AI113"/>
      <c r="AJ113" s="11"/>
    </row>
    <row r="114" spans="33:36">
      <c r="AH114" s="12"/>
      <c r="AI114"/>
      <c r="AJ114" s="11"/>
    </row>
    <row r="115" spans="33:36">
      <c r="AH115" s="12"/>
      <c r="AI115"/>
      <c r="AJ115" s="11"/>
    </row>
    <row r="116" spans="33:36">
      <c r="AH116"/>
      <c r="AI116"/>
      <c r="AJ116" s="11"/>
    </row>
    <row r="117" spans="33:36">
      <c r="AH117" s="12"/>
      <c r="AI117"/>
      <c r="AJ117" s="11"/>
    </row>
    <row r="118" spans="33:36">
      <c r="AH118" s="12"/>
      <c r="AI118"/>
      <c r="AJ118" s="11"/>
    </row>
    <row r="119" spans="33:36">
      <c r="AH119" s="12"/>
      <c r="AI119"/>
      <c r="AJ119" s="11"/>
    </row>
    <row r="120" spans="33:36">
      <c r="AH120" s="12"/>
      <c r="AI120"/>
      <c r="AJ120" s="11"/>
    </row>
    <row r="121" spans="33:36">
      <c r="AH121" s="12"/>
      <c r="AI121"/>
      <c r="AJ121" s="11"/>
    </row>
    <row r="122" spans="33:36">
      <c r="AH122" s="12"/>
      <c r="AI122"/>
      <c r="AJ122" s="11"/>
    </row>
    <row r="123" spans="33:36">
      <c r="AH123" s="12"/>
      <c r="AI123"/>
      <c r="AJ123" s="11"/>
    </row>
    <row r="124" spans="33:36">
      <c r="AH124" s="12"/>
      <c r="AI124"/>
      <c r="AJ124" s="11"/>
    </row>
    <row r="125" spans="33:36">
      <c r="AH125" s="12"/>
      <c r="AI125"/>
      <c r="AJ125" s="11"/>
    </row>
    <row r="126" spans="33:36">
      <c r="AH126" s="12"/>
      <c r="AI126"/>
      <c r="AJ126" s="11"/>
    </row>
    <row r="127" spans="33:36">
      <c r="AH127" s="12"/>
      <c r="AI127"/>
      <c r="AJ127" s="11"/>
    </row>
    <row r="128" spans="33:36">
      <c r="AH128" s="12"/>
      <c r="AI128"/>
      <c r="AJ128" s="11"/>
    </row>
    <row r="129" spans="34:36">
      <c r="AH129" s="12"/>
      <c r="AI129"/>
      <c r="AJ129" s="11"/>
    </row>
    <row r="130" spans="34:36">
      <c r="AH130" s="12"/>
      <c r="AI130"/>
      <c r="AJ130" s="11"/>
    </row>
    <row r="131" spans="34:36">
      <c r="AH131" s="12"/>
      <c r="AI131"/>
      <c r="AJ131"/>
    </row>
    <row r="132" spans="34:36">
      <c r="AH132" s="12"/>
      <c r="AI132"/>
      <c r="AJ132"/>
    </row>
    <row r="133" spans="34:36">
      <c r="AH133" s="12"/>
      <c r="AI133"/>
      <c r="AJ133"/>
    </row>
    <row r="134" spans="34:36">
      <c r="AH134" s="12"/>
      <c r="AI134"/>
      <c r="AJ134"/>
    </row>
    <row r="135" spans="34:36">
      <c r="AH135" s="12"/>
      <c r="AI135"/>
      <c r="AJ135"/>
    </row>
    <row r="136" spans="34:36">
      <c r="AH136" s="12"/>
      <c r="AI136"/>
      <c r="AJ136"/>
    </row>
    <row r="137" spans="34:36">
      <c r="AH137" s="12"/>
      <c r="AI137"/>
      <c r="AJ137"/>
    </row>
    <row r="138" spans="34:36">
      <c r="AH138" s="12"/>
      <c r="AI138"/>
      <c r="AJ138"/>
    </row>
    <row r="139" spans="34:36">
      <c r="AH139" s="12"/>
      <c r="AI139"/>
      <c r="AJ139"/>
    </row>
    <row r="140" spans="34:36">
      <c r="AH140" s="12"/>
      <c r="AI140"/>
      <c r="AJ140"/>
    </row>
    <row r="141" spans="34:36">
      <c r="AH141" s="12"/>
      <c r="AI141"/>
      <c r="AJ141"/>
    </row>
    <row r="142" spans="34:36">
      <c r="AH142"/>
      <c r="AI142"/>
      <c r="AJ142"/>
    </row>
    <row r="143" spans="34:36">
      <c r="AH143"/>
      <c r="AI143"/>
      <c r="AJ143"/>
    </row>
    <row r="144" spans="34:36">
      <c r="AH144"/>
      <c r="AI144"/>
      <c r="AJ144"/>
    </row>
    <row r="145" spans="34:36">
      <c r="AH145" s="12"/>
      <c r="AI145"/>
      <c r="AJ145"/>
    </row>
    <row r="146" spans="34:36">
      <c r="AH146" s="12"/>
      <c r="AI146"/>
      <c r="AJ146"/>
    </row>
    <row r="147" spans="34:36">
      <c r="AH147" s="12"/>
      <c r="AI147"/>
      <c r="AJ147"/>
    </row>
    <row r="148" spans="34:36">
      <c r="AH148" s="12"/>
      <c r="AI148"/>
      <c r="AJ148"/>
    </row>
    <row r="149" spans="34:36">
      <c r="AH149" s="12"/>
      <c r="AI149"/>
      <c r="AJ149"/>
    </row>
    <row r="150" spans="34:36">
      <c r="AH150" s="12"/>
      <c r="AI150"/>
      <c r="AJ150"/>
    </row>
    <row r="151" spans="34:36">
      <c r="AH151" s="12"/>
      <c r="AI151"/>
      <c r="AJ151"/>
    </row>
    <row r="152" spans="34:36">
      <c r="AH152" s="12"/>
      <c r="AI152"/>
      <c r="AJ152"/>
    </row>
    <row r="153" spans="34:36">
      <c r="AH153" s="12"/>
      <c r="AI153"/>
      <c r="AJ153"/>
    </row>
    <row r="154" spans="34:36">
      <c r="AH154" s="12"/>
      <c r="AI154"/>
      <c r="AJ154"/>
    </row>
    <row r="155" spans="34:36">
      <c r="AH155" s="12"/>
      <c r="AI155"/>
      <c r="AJ155"/>
    </row>
    <row r="156" spans="34:36">
      <c r="AH156" s="12"/>
      <c r="AI156"/>
      <c r="AJ156"/>
    </row>
    <row r="157" spans="34:36">
      <c r="AH157" s="12"/>
      <c r="AI157"/>
      <c r="AJ157"/>
    </row>
    <row r="158" spans="34:36">
      <c r="AH158" s="12"/>
      <c r="AI158"/>
      <c r="AJ158"/>
    </row>
    <row r="159" spans="34:36">
      <c r="AH159" s="12"/>
      <c r="AI159"/>
      <c r="AJ159"/>
    </row>
    <row r="160" spans="34:36">
      <c r="AH160" s="12"/>
      <c r="AI160"/>
      <c r="AJ160"/>
    </row>
    <row r="161" spans="34:36">
      <c r="AH161" s="12"/>
      <c r="AI161"/>
      <c r="AJ161"/>
    </row>
    <row r="162" spans="34:36">
      <c r="AH162" s="12"/>
      <c r="AI162"/>
      <c r="AJ162"/>
    </row>
    <row r="163" spans="34:36">
      <c r="AH163" s="12"/>
      <c r="AI163"/>
      <c r="AJ163"/>
    </row>
    <row r="164" spans="34:36">
      <c r="AH164" s="12"/>
      <c r="AI164"/>
      <c r="AJ164"/>
    </row>
    <row r="165" spans="34:36">
      <c r="AH165" s="12"/>
      <c r="AI165"/>
      <c r="AJ165"/>
    </row>
    <row r="166" spans="34:36">
      <c r="AH166" s="12"/>
      <c r="AI166"/>
      <c r="AJ166"/>
    </row>
    <row r="167" spans="34:36">
      <c r="AH167" s="12"/>
      <c r="AI167"/>
      <c r="AJ167"/>
    </row>
    <row r="168" spans="34:36">
      <c r="AH168" s="12"/>
      <c r="AI168"/>
      <c r="AJ168"/>
    </row>
    <row r="169" spans="34:36">
      <c r="AH169"/>
      <c r="AI169"/>
      <c r="AJ169"/>
    </row>
    <row r="170" spans="34:36">
      <c r="AH170"/>
      <c r="AI170"/>
      <c r="AJ170"/>
    </row>
    <row r="171" spans="34:36">
      <c r="AH171"/>
      <c r="AI171"/>
      <c r="AJ171"/>
    </row>
    <row r="172" spans="34:36">
      <c r="AH172"/>
      <c r="AI172"/>
      <c r="AJ172"/>
    </row>
    <row r="173" spans="34:36">
      <c r="AH173"/>
      <c r="AI173"/>
      <c r="AJ173"/>
    </row>
    <row r="174" spans="34:36">
      <c r="AH174" s="12"/>
      <c r="AI174"/>
      <c r="AJ174"/>
    </row>
    <row r="175" spans="34:36">
      <c r="AH175" s="12"/>
      <c r="AI175"/>
      <c r="AJ175"/>
    </row>
    <row r="176" spans="34:36">
      <c r="AH176" s="12"/>
    </row>
    <row r="177" spans="34:34">
      <c r="AH177" s="12"/>
    </row>
    <row r="178" spans="34:34">
      <c r="AH178" s="12"/>
    </row>
    <row r="179" spans="34:34">
      <c r="AH179" s="12"/>
    </row>
    <row r="180" spans="34:34">
      <c r="AH180" s="12"/>
    </row>
    <row r="181" spans="34:34">
      <c r="AH181" s="12"/>
    </row>
    <row r="182" spans="34:34">
      <c r="AH182" s="12"/>
    </row>
    <row r="183" spans="34:34">
      <c r="AH183" s="12"/>
    </row>
    <row r="184" spans="34:34">
      <c r="AH184" s="12"/>
    </row>
    <row r="185" spans="34:34">
      <c r="AH185" s="12"/>
    </row>
    <row r="186" spans="34:34">
      <c r="AH186" s="12"/>
    </row>
    <row r="187" spans="34:34">
      <c r="AH187" s="12"/>
    </row>
    <row r="188" spans="34:34">
      <c r="AH188" s="12"/>
    </row>
    <row r="189" spans="34:34">
      <c r="AH189" s="12"/>
    </row>
    <row r="190" spans="34:34">
      <c r="AH190" s="12"/>
    </row>
    <row r="191" spans="34:34">
      <c r="AH191" s="12"/>
    </row>
    <row r="192" spans="34:34">
      <c r="AH192" s="12"/>
    </row>
    <row r="193" spans="33:34">
      <c r="AH193" s="12"/>
    </row>
    <row r="194" spans="33:34">
      <c r="AH194" s="12"/>
    </row>
    <row r="195" spans="33:34">
      <c r="AH195" s="12"/>
    </row>
    <row r="196" spans="33:34">
      <c r="AH196" s="12"/>
    </row>
    <row r="197" spans="33:34">
      <c r="AH197" s="12"/>
    </row>
    <row r="198" spans="33:34">
      <c r="AH198" s="12"/>
    </row>
    <row r="199" spans="33:34">
      <c r="AH199" s="12"/>
    </row>
    <row r="200" spans="33:34">
      <c r="AH200" s="12"/>
    </row>
    <row r="201" spans="33:34">
      <c r="AG201" s="7"/>
      <c r="AH201" s="12"/>
    </row>
    <row r="202" spans="33:34">
      <c r="AG202" s="7"/>
      <c r="AH202" s="12"/>
    </row>
    <row r="203" spans="33:34">
      <c r="AG203" s="7"/>
      <c r="AH203" s="12"/>
    </row>
    <row r="204" spans="33:34">
      <c r="AH204" s="12"/>
    </row>
    <row r="205" spans="33:34">
      <c r="AH205" s="12"/>
    </row>
    <row r="206" spans="33:34">
      <c r="AG206" s="7"/>
      <c r="AH206" s="12"/>
    </row>
    <row r="207" spans="33:34">
      <c r="AH207"/>
    </row>
    <row r="208" spans="33:34">
      <c r="AH208"/>
    </row>
    <row r="209" spans="34:34">
      <c r="AH209"/>
    </row>
    <row r="210" spans="34:34">
      <c r="AH210"/>
    </row>
    <row r="211" spans="34:34">
      <c r="AH211"/>
    </row>
    <row r="212" spans="34:34">
      <c r="AH212"/>
    </row>
    <row r="213" spans="34:34">
      <c r="AH213"/>
    </row>
    <row r="214" spans="34:34">
      <c r="AH214"/>
    </row>
    <row r="215" spans="34:34">
      <c r="AH215"/>
    </row>
    <row r="216" spans="34:34">
      <c r="AH216"/>
    </row>
    <row r="217" spans="34:34">
      <c r="AH217"/>
    </row>
    <row r="218" spans="34:34">
      <c r="AH218"/>
    </row>
    <row r="219" spans="34:34">
      <c r="AH219"/>
    </row>
    <row r="220" spans="34:34">
      <c r="AH220"/>
    </row>
    <row r="221" spans="34:34">
      <c r="AH221"/>
    </row>
  </sheetData>
  <mergeCells count="1">
    <mergeCell ref="V1:Y1"/>
  </mergeCells>
  <conditionalFormatting sqref="AI86:AI1048576">
    <cfRule type="containsText" dxfId="4" priority="18" operator="containsText" text="S">
      <formula>NOT(ISERROR(SEARCH("S",AI86)))</formula>
    </cfRule>
    <cfRule type="containsText" dxfId="3" priority="19" operator="containsText" text="D">
      <formula>NOT(ISERROR(SEARCH("D",AI86)))</formula>
    </cfRule>
  </conditionalFormatting>
  <conditionalFormatting sqref="AI1">
    <cfRule type="iconSet" priority="16">
      <iconSet iconSet="3Symbols">
        <cfvo type="percent" val="0"/>
        <cfvo type="percent" val="33"/>
        <cfvo type="percent" val="67"/>
      </iconSet>
    </cfRule>
  </conditionalFormatting>
  <conditionalFormatting sqref="AI176:AI1048576"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AI1:AI85">
    <cfRule type="containsText" dxfId="2" priority="14" operator="containsText" text="S">
      <formula>NOT(ISERROR(SEARCH("S",AI1)))</formula>
    </cfRule>
    <cfRule type="containsText" dxfId="1" priority="15" operator="containsText" text="D">
      <formula>NOT(ISERROR(SEARCH("D",AI1)))</formula>
    </cfRule>
  </conditionalFormatting>
  <conditionalFormatting sqref="AJ176:AJ1048576 AJ33 AJ35:AJ45 AJ1:AJ31 AJ48:AJ160">
    <cfRule type="dataBar" priority="12">
      <dataBar>
        <cfvo type="min"/>
        <cfvo type="max"/>
        <color rgb="FF0099FF"/>
      </dataBar>
      <extLst>
        <ext xmlns:x14="http://schemas.microsoft.com/office/spreadsheetml/2009/9/main" uri="{B025F937-C7B1-47D3-B67F-A62EFF666E3E}">
          <x14:id>{B7B9A8A3-C9D4-4E44-B1E0-3D3CC09C55F9}</x14:id>
        </ext>
      </extLst>
    </cfRule>
  </conditionalFormatting>
  <conditionalFormatting sqref="AJ176:AJ1048576">
    <cfRule type="iconSet" priority="13">
      <iconSet iconSet="3Symbols">
        <cfvo type="percent" val="0"/>
        <cfvo type="percent" val="33"/>
        <cfvo type="percent" val="67"/>
      </iconSet>
    </cfRule>
  </conditionalFormatting>
  <conditionalFormatting sqref="AG1">
    <cfRule type="duplicateValues" dxfId="0" priority="11"/>
  </conditionalFormatting>
  <conditionalFormatting sqref="AH222:AH1048576 AH1">
    <cfRule type="dataBar" priority="9">
      <dataBar>
        <cfvo type="min"/>
        <cfvo type="max"/>
        <color rgb="FF0099FF"/>
      </dataBar>
      <extLst>
        <ext xmlns:x14="http://schemas.microsoft.com/office/spreadsheetml/2009/9/main" uri="{B025F937-C7B1-47D3-B67F-A62EFF666E3E}">
          <x14:id>{A430C648-5236-4884-8B4C-DDF9EF3737DF}</x14:id>
        </ext>
      </extLst>
    </cfRule>
  </conditionalFormatting>
  <conditionalFormatting sqref="AH222:AH1048576"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W3:W112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{5C91DA34-128D-4A98-9623-7138CDBCF50D}</x14:id>
        </ext>
      </extLst>
    </cfRule>
  </conditionalFormatting>
  <conditionalFormatting sqref="Y3:Y112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{5B23FC1F-0A62-4A83-BEC4-0A1978759470}</x14:id>
        </ext>
      </extLst>
    </cfRule>
  </conditionalFormatting>
  <conditionalFormatting sqref="B1:B1048576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{BB320086-9EE1-4803-964F-8BE92DAEDCE6}</x14:id>
        </ext>
      </extLst>
    </cfRule>
  </conditionalFormatting>
  <pageMargins left="0.7" right="0.7" top="0.75" bottom="0.75" header="0.3" footer="0.3"/>
  <pageSetup paperSize="9" orientation="portrait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7B9A8A3-C9D4-4E44-B1E0-3D3CC09C55F9}">
            <x14:dataBar minLength="0" maxLength="100" border="1" gradient="0">
              <x14:cfvo type="autoMin"/>
              <x14:cfvo type="autoMax"/>
              <x14:borderColor rgb="FF000000"/>
              <x14:negativeFillColor rgb="FFFF0000"/>
              <x14:axisColor rgb="FF000000"/>
            </x14:dataBar>
          </x14:cfRule>
          <xm:sqref>AJ176:AJ1048576 AJ33 AJ35:AJ45 AJ1:AJ31 AJ48:AJ160</xm:sqref>
        </x14:conditionalFormatting>
        <x14:conditionalFormatting xmlns:xm="http://schemas.microsoft.com/office/excel/2006/main">
          <x14:cfRule type="dataBar" id="{A430C648-5236-4884-8B4C-DDF9EF3737DF}">
            <x14:dataBar minLength="0" maxLength="100" border="1" gradient="0">
              <x14:cfvo type="autoMin"/>
              <x14:cfvo type="autoMax"/>
              <x14:borderColor rgb="FF000000"/>
              <x14:negativeFillColor rgb="FFFF0000"/>
              <x14:axisColor rgb="FF000000"/>
            </x14:dataBar>
          </x14:cfRule>
          <xm:sqref>AH222:AH1048576 AH1</xm:sqref>
        </x14:conditionalFormatting>
        <x14:conditionalFormatting xmlns:xm="http://schemas.microsoft.com/office/excel/2006/main">
          <x14:cfRule type="dataBar" id="{5C91DA34-128D-4A98-9623-7138CDBCF50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W3:W112</xm:sqref>
        </x14:conditionalFormatting>
        <x14:conditionalFormatting xmlns:xm="http://schemas.microsoft.com/office/excel/2006/main">
          <x14:cfRule type="dataBar" id="{5B23FC1F-0A62-4A83-BEC4-0A197875947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Y3:Y112</xm:sqref>
        </x14:conditionalFormatting>
        <x14:conditionalFormatting xmlns:xm="http://schemas.microsoft.com/office/excel/2006/main">
          <x14:cfRule type="dataBar" id="{BB320086-9EE1-4803-964F-8BE92DAEDCE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VACV-Tm-SWATHvsMRM</vt:lpstr>
      <vt:lpstr>VACV all</vt:lpstr>
    </vt:vector>
  </TitlesOfParts>
  <Company>Monash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Shahbazy</dc:creator>
  <cp:lastModifiedBy>Mohammad Shahbazy Seyed Ahmadiani</cp:lastModifiedBy>
  <dcterms:created xsi:type="dcterms:W3CDTF">2023-05-12T03:23:35Z</dcterms:created>
  <dcterms:modified xsi:type="dcterms:W3CDTF">2024-04-12T04:13:27Z</dcterms:modified>
</cp:coreProperties>
</file>