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n919\Desktop\Manuscript NC\"/>
    </mc:Choice>
  </mc:AlternateContent>
  <xr:revisionPtr revIDLastSave="0" documentId="13_ncr:1_{5C727294-EE7B-4E19-BA64-BF628FB61EA6}" xr6:coauthVersionLast="47" xr6:coauthVersionMax="47" xr10:uidLastSave="{00000000-0000-0000-0000-000000000000}"/>
  <bookViews>
    <workbookView xWindow="-108" yWindow="-108" windowWidth="23256" windowHeight="13176" xr2:uid="{08AB559B-2D8B-409C-BEA4-AD7C6D0303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3" i="1"/>
  <c r="F14" i="1"/>
  <c r="F15" i="1"/>
  <c r="F26" i="1"/>
  <c r="F24" i="1"/>
  <c r="E24" i="1"/>
  <c r="F25" i="1"/>
  <c r="E25" i="1"/>
  <c r="F4" i="1"/>
  <c r="F5" i="1"/>
  <c r="F6" i="1"/>
  <c r="F7" i="1"/>
  <c r="F8" i="1"/>
  <c r="F9" i="1"/>
  <c r="F10" i="1"/>
  <c r="F11" i="1"/>
  <c r="F12" i="1"/>
  <c r="F13" i="1"/>
  <c r="F16" i="1"/>
  <c r="F17" i="1"/>
  <c r="F18" i="1"/>
  <c r="F19" i="1"/>
  <c r="F20" i="1"/>
  <c r="F21" i="1"/>
  <c r="F22" i="1"/>
  <c r="F23" i="1"/>
  <c r="F27" i="1"/>
  <c r="F28" i="1"/>
  <c r="E4" i="1"/>
  <c r="E5" i="1"/>
  <c r="E9" i="1"/>
  <c r="E8" i="1"/>
  <c r="E7" i="1"/>
  <c r="E6" i="1"/>
  <c r="E12" i="1"/>
  <c r="E11" i="1"/>
  <c r="E10" i="1"/>
  <c r="E16" i="1"/>
  <c r="E15" i="1"/>
  <c r="E14" i="1"/>
  <c r="E13" i="1"/>
  <c r="E17" i="1"/>
  <c r="E18" i="1"/>
  <c r="E19" i="1"/>
  <c r="E20" i="1"/>
  <c r="E21" i="1"/>
  <c r="E22" i="1"/>
  <c r="E23" i="1"/>
  <c r="E26" i="1"/>
  <c r="E27" i="1"/>
  <c r="E28" i="1"/>
</calcChain>
</file>

<file path=xl/sharedStrings.xml><?xml version="1.0" encoding="utf-8"?>
<sst xmlns="http://schemas.openxmlformats.org/spreadsheetml/2006/main" count="226" uniqueCount="116">
  <si>
    <t>Region</t>
    <phoneticPr fontId="1" type="noConversion"/>
  </si>
  <si>
    <t>Time Interval</t>
    <phoneticPr fontId="1" type="noConversion"/>
  </si>
  <si>
    <t>Reject sensors containing less than data</t>
    <phoneticPr fontId="1" type="noConversion"/>
  </si>
  <si>
    <t>Reject sensors present in less than MgO bins</t>
    <phoneticPr fontId="1" type="noConversion"/>
  </si>
  <si>
    <t>MgO bin size</t>
    <phoneticPr fontId="1" type="noConversion"/>
  </si>
  <si>
    <t>A</t>
    <phoneticPr fontId="1" type="noConversion"/>
  </si>
  <si>
    <t>135-125</t>
    <phoneticPr fontId="1" type="noConversion"/>
  </si>
  <si>
    <t>Error  (Median)</t>
    <phoneticPr fontId="1" type="noConversion"/>
  </si>
  <si>
    <t>Moho Depth (Km) (Median)</t>
    <phoneticPr fontId="1" type="noConversion"/>
  </si>
  <si>
    <t>Paleoelevation (Km) (Median)</t>
    <phoneticPr fontId="1" type="noConversion"/>
  </si>
  <si>
    <t>1-5</t>
    <phoneticPr fontId="1" type="noConversion"/>
  </si>
  <si>
    <t>Filter sensors by their STD, MAD on estimated Moho (Km)</t>
    <phoneticPr fontId="1" type="noConversion"/>
  </si>
  <si>
    <t>146-138</t>
    <phoneticPr fontId="1" type="noConversion"/>
  </si>
  <si>
    <t>1-6</t>
    <phoneticPr fontId="1" type="noConversion"/>
  </si>
  <si>
    <t>133-120</t>
    <phoneticPr fontId="1" type="noConversion"/>
  </si>
  <si>
    <t>95-101</t>
    <phoneticPr fontId="1" type="noConversion"/>
  </si>
  <si>
    <t>Major element totals (%)</t>
    <phoneticPr fontId="1" type="noConversion"/>
  </si>
  <si>
    <t>JDP</t>
    <phoneticPr fontId="1" type="noConversion"/>
  </si>
  <si>
    <t>JDP</t>
    <phoneticPr fontId="1" type="noConversion"/>
  </si>
  <si>
    <t>SB</t>
    <phoneticPr fontId="1" type="noConversion"/>
  </si>
  <si>
    <t>STHM</t>
    <phoneticPr fontId="1" type="noConversion"/>
  </si>
  <si>
    <t>NTHM</t>
    <phoneticPr fontId="1" type="noConversion"/>
  </si>
  <si>
    <t>SGXR</t>
    <phoneticPr fontId="1" type="noConversion"/>
  </si>
  <si>
    <t>Number of mohometer (MAD)</t>
    <phoneticPr fontId="1" type="noConversion"/>
  </si>
  <si>
    <t>Max. REM Residuals (Km)</t>
    <phoneticPr fontId="1" type="noConversion"/>
  </si>
  <si>
    <t>Max. RMSE (Km)</t>
    <phoneticPr fontId="1" type="noConversion"/>
  </si>
  <si>
    <t>KP</t>
    <phoneticPr fontId="1" type="noConversion"/>
  </si>
  <si>
    <t>192-179</t>
    <phoneticPr fontId="1" type="noConversion"/>
  </si>
  <si>
    <t>4</t>
    <phoneticPr fontId="1" type="noConversion"/>
  </si>
  <si>
    <t>1</t>
    <phoneticPr fontId="1" type="noConversion"/>
  </si>
  <si>
    <t>0.5</t>
    <phoneticPr fontId="1" type="noConversion"/>
  </si>
  <si>
    <t>106</t>
    <phoneticPr fontId="1" type="noConversion"/>
  </si>
  <si>
    <t>KP</t>
  </si>
  <si>
    <t>1</t>
  </si>
  <si>
    <t>0.5</t>
  </si>
  <si>
    <t>179-165</t>
    <phoneticPr fontId="1" type="noConversion"/>
  </si>
  <si>
    <t>128</t>
    <phoneticPr fontId="1" type="noConversion"/>
  </si>
  <si>
    <t>66</t>
    <phoneticPr fontId="1" type="noConversion"/>
  </si>
  <si>
    <t>Number of Input Individual analysis</t>
    <phoneticPr fontId="1" type="noConversion"/>
  </si>
  <si>
    <t>Number of Quality-filtered individual analysis</t>
    <phoneticPr fontId="1" type="noConversion"/>
  </si>
  <si>
    <t>101</t>
    <phoneticPr fontId="1" type="noConversion"/>
  </si>
  <si>
    <t>103</t>
    <phoneticPr fontId="1" type="noConversion"/>
  </si>
  <si>
    <t>53</t>
    <phoneticPr fontId="1" type="noConversion"/>
  </si>
  <si>
    <t>50</t>
    <phoneticPr fontId="1" type="noConversion"/>
  </si>
  <si>
    <t>1.7</t>
    <phoneticPr fontId="1" type="noConversion"/>
  </si>
  <si>
    <t>112-109</t>
    <phoneticPr fontId="1" type="noConversion"/>
  </si>
  <si>
    <t>62</t>
    <phoneticPr fontId="1" type="noConversion"/>
  </si>
  <si>
    <t>43</t>
    <phoneticPr fontId="1" type="noConversion"/>
  </si>
  <si>
    <t>115-102</t>
    <phoneticPr fontId="1" type="noConversion"/>
  </si>
  <si>
    <t>224</t>
    <phoneticPr fontId="1" type="noConversion"/>
  </si>
  <si>
    <t>179</t>
    <phoneticPr fontId="1" type="noConversion"/>
  </si>
  <si>
    <t>133-125</t>
    <phoneticPr fontId="1" type="noConversion"/>
  </si>
  <si>
    <t>184</t>
    <phoneticPr fontId="1" type="noConversion"/>
  </si>
  <si>
    <t>210</t>
    <phoneticPr fontId="1" type="noConversion"/>
  </si>
  <si>
    <t>127</t>
    <phoneticPr fontId="1" type="noConversion"/>
  </si>
  <si>
    <t>125-110</t>
    <phoneticPr fontId="1" type="noConversion"/>
  </si>
  <si>
    <t>197</t>
    <phoneticPr fontId="1" type="noConversion"/>
  </si>
  <si>
    <t>76</t>
    <phoneticPr fontId="1" type="noConversion"/>
  </si>
  <si>
    <t>215</t>
    <phoneticPr fontId="1" type="noConversion"/>
  </si>
  <si>
    <t>203</t>
    <phoneticPr fontId="1" type="noConversion"/>
  </si>
  <si>
    <t>140-130</t>
    <phoneticPr fontId="1" type="noConversion"/>
  </si>
  <si>
    <t>130-120</t>
    <phoneticPr fontId="1" type="noConversion"/>
  </si>
  <si>
    <t>194</t>
    <phoneticPr fontId="1" type="noConversion"/>
  </si>
  <si>
    <t>125-122</t>
    <phoneticPr fontId="1" type="noConversion"/>
  </si>
  <si>
    <t>130</t>
    <phoneticPr fontId="1" type="noConversion"/>
  </si>
  <si>
    <t>122</t>
    <phoneticPr fontId="1" type="noConversion"/>
  </si>
  <si>
    <t>99</t>
    <phoneticPr fontId="1" type="noConversion"/>
  </si>
  <si>
    <t>140-125</t>
    <phoneticPr fontId="1" type="noConversion"/>
  </si>
  <si>
    <t>176</t>
    <phoneticPr fontId="1" type="noConversion"/>
  </si>
  <si>
    <t>141</t>
    <phoneticPr fontId="1" type="noConversion"/>
  </si>
  <si>
    <t>160-150</t>
    <phoneticPr fontId="1" type="noConversion"/>
  </si>
  <si>
    <t>149</t>
    <phoneticPr fontId="1" type="noConversion"/>
  </si>
  <si>
    <t>129</t>
    <phoneticPr fontId="1" type="noConversion"/>
  </si>
  <si>
    <t>173-160</t>
    <phoneticPr fontId="1" type="noConversion"/>
  </si>
  <si>
    <t>132</t>
    <phoneticPr fontId="1" type="noConversion"/>
  </si>
  <si>
    <t>125</t>
    <phoneticPr fontId="1" type="noConversion"/>
  </si>
  <si>
    <t>NGXR+EGN</t>
    <phoneticPr fontId="1" type="noConversion"/>
  </si>
  <si>
    <t>143-128</t>
    <phoneticPr fontId="1" type="noConversion"/>
  </si>
  <si>
    <t>150</t>
    <phoneticPr fontId="1" type="noConversion"/>
  </si>
  <si>
    <t>139</t>
    <phoneticPr fontId="1" type="noConversion"/>
  </si>
  <si>
    <t>NGXR+EGN</t>
  </si>
  <si>
    <t>206-186</t>
    <phoneticPr fontId="1" type="noConversion"/>
  </si>
  <si>
    <t>65</t>
    <phoneticPr fontId="1" type="noConversion"/>
  </si>
  <si>
    <t>128-112</t>
    <phoneticPr fontId="1" type="noConversion"/>
  </si>
  <si>
    <t>147</t>
    <phoneticPr fontId="1" type="noConversion"/>
  </si>
  <si>
    <t>138</t>
    <phoneticPr fontId="1" type="noConversion"/>
  </si>
  <si>
    <t>180-160</t>
    <phoneticPr fontId="1" type="noConversion"/>
  </si>
  <si>
    <t>1.7</t>
  </si>
  <si>
    <t>104</t>
    <phoneticPr fontId="1" type="noConversion"/>
  </si>
  <si>
    <t>88</t>
    <phoneticPr fontId="1" type="noConversion"/>
  </si>
  <si>
    <t>LDP</t>
    <phoneticPr fontId="1" type="noConversion"/>
  </si>
  <si>
    <t>142</t>
    <phoneticPr fontId="1" type="noConversion"/>
  </si>
  <si>
    <t>117</t>
    <phoneticPr fontId="1" type="noConversion"/>
  </si>
  <si>
    <t>124-116</t>
    <phoneticPr fontId="1" type="noConversion"/>
  </si>
  <si>
    <t>119</t>
    <phoneticPr fontId="1" type="noConversion"/>
  </si>
  <si>
    <t>97</t>
    <phoneticPr fontId="1" type="noConversion"/>
  </si>
  <si>
    <t>113-100</t>
    <phoneticPr fontId="1" type="noConversion"/>
  </si>
  <si>
    <t>56</t>
    <phoneticPr fontId="1" type="noConversion"/>
  </si>
  <si>
    <t>40</t>
    <phoneticPr fontId="1" type="noConversion"/>
  </si>
  <si>
    <t>210-196</t>
    <phoneticPr fontId="1" type="noConversion"/>
  </si>
  <si>
    <t>75</t>
    <phoneticPr fontId="1" type="noConversion"/>
  </si>
  <si>
    <t>74</t>
    <phoneticPr fontId="1" type="noConversion"/>
  </si>
  <si>
    <t>196-184</t>
    <phoneticPr fontId="1" type="noConversion"/>
  </si>
  <si>
    <t>92</t>
    <phoneticPr fontId="1" type="noConversion"/>
  </si>
  <si>
    <t>79</t>
    <phoneticPr fontId="1" type="noConversion"/>
  </si>
  <si>
    <t>183-173</t>
    <phoneticPr fontId="1" type="noConversion"/>
  </si>
  <si>
    <t>134</t>
    <phoneticPr fontId="1" type="noConversion"/>
  </si>
  <si>
    <t>160-140</t>
    <phoneticPr fontId="1" type="noConversion"/>
  </si>
  <si>
    <t>163</t>
    <phoneticPr fontId="1" type="noConversion"/>
  </si>
  <si>
    <t>146</t>
    <phoneticPr fontId="1" type="noConversion"/>
  </si>
  <si>
    <t>ZGR+JR</t>
    <phoneticPr fontId="1" type="noConversion"/>
  </si>
  <si>
    <t>Error (Median)</t>
    <phoneticPr fontId="1" type="noConversion"/>
  </si>
  <si>
    <t>Number of sensors</t>
    <phoneticPr fontId="1" type="noConversion"/>
  </si>
  <si>
    <t>Table3 The results of chemical mohometry of the northeastern Asia arc</t>
    <phoneticPr fontId="1" type="noConversion"/>
  </si>
  <si>
    <t>YSM</t>
    <phoneticPr fontId="1" type="noConversion"/>
  </si>
  <si>
    <t>Notes: STHM—Southern Taihangshan; NTHM—Northern Taihangshan; YSM—Yanshan Mountains; SB—Songliao Basin; JDP—Jiaodong Peninsula; SGXR—Southern Great Xing'an Range; NGXR—Northern Great Xing'an Range; KP—Korea Peninsula; EGN—Erguna Region. For parameter definitions the reader is referred to Luffi and Ducea (2022).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</si>
</sst>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_);[Red]\(0.0\)"/>
    <numFmt numFmtId="178" formatCode="0_);[Red]\(0\)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 Unicode MS"/>
      <family val="2"/>
      <charset val="134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8C5B-347F-4EC7-93D6-08D5835DA92F}">
  <sheetPr>
    <pageSetUpPr fitToPage="1"/>
  </sheetPr>
  <dimension ref="A1:R33"/>
  <sheetViews>
    <sheetView tabSelected="1" zoomScale="70" zoomScaleNormal="70" workbookViewId="0">
      <pane ySplit="2" topLeftCell="A3" activePane="bottomLeft" state="frozen"/>
      <selection pane="bottomLeft" activeCell="J33" sqref="J33"/>
    </sheetView>
  </sheetViews>
  <sheetFormatPr defaultRowHeight="13.8" x14ac:dyDescent="0.25"/>
  <cols>
    <col min="1" max="1" width="13.109375" style="2" customWidth="1"/>
    <col min="2" max="2" width="9.77734375" style="2" customWidth="1"/>
    <col min="3" max="3" width="13.109375" style="8" customWidth="1"/>
    <col min="4" max="4" width="8.6640625" style="8" customWidth="1"/>
    <col min="5" max="5" width="14.77734375" style="8" customWidth="1"/>
    <col min="6" max="6" width="9.21875" style="8" customWidth="1"/>
    <col min="7" max="7" width="13.44140625" style="9" customWidth="1"/>
    <col min="8" max="8" width="16" style="9" customWidth="1"/>
    <col min="9" max="9" width="9.88671875" style="2" customWidth="1"/>
    <col min="10" max="10" width="7.33203125" style="2" customWidth="1"/>
    <col min="11" max="11" width="16.109375" style="9" customWidth="1"/>
    <col min="12" max="12" width="15.21875" style="9" customWidth="1"/>
    <col min="13" max="13" width="20" style="2" customWidth="1"/>
    <col min="14" max="15" width="11.5546875" style="10" customWidth="1"/>
    <col min="16" max="16" width="9.109375" style="3" customWidth="1"/>
    <col min="17" max="17" width="5.33203125" style="3" customWidth="1"/>
    <col min="18" max="18" width="14.77734375" customWidth="1"/>
  </cols>
  <sheetData>
    <row r="1" spans="1:18" ht="23.55" customHeight="1" x14ac:dyDescent="0.25">
      <c r="A1" s="27" t="s">
        <v>113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8" s="1" customFormat="1" ht="58.2" customHeight="1" x14ac:dyDescent="0.25">
      <c r="A2" s="4" t="s">
        <v>0</v>
      </c>
      <c r="B2" s="4" t="s">
        <v>1</v>
      </c>
      <c r="C2" s="5" t="s">
        <v>8</v>
      </c>
      <c r="D2" s="5" t="s">
        <v>7</v>
      </c>
      <c r="E2" s="5" t="s">
        <v>9</v>
      </c>
      <c r="F2" s="11" t="s">
        <v>111</v>
      </c>
      <c r="G2" s="6" t="s">
        <v>38</v>
      </c>
      <c r="H2" s="6" t="s">
        <v>39</v>
      </c>
      <c r="I2" s="4" t="s">
        <v>24</v>
      </c>
      <c r="J2" s="4" t="s">
        <v>25</v>
      </c>
      <c r="K2" s="6" t="s">
        <v>2</v>
      </c>
      <c r="L2" s="6" t="s">
        <v>3</v>
      </c>
      <c r="M2" s="4" t="s">
        <v>11</v>
      </c>
      <c r="N2" s="13" t="s">
        <v>23</v>
      </c>
      <c r="O2" s="13" t="s">
        <v>112</v>
      </c>
      <c r="P2" s="12" t="s">
        <v>4</v>
      </c>
      <c r="Q2" s="7" t="s">
        <v>5</v>
      </c>
      <c r="R2" s="12" t="s">
        <v>16</v>
      </c>
    </row>
    <row r="3" spans="1:18" s="19" customFormat="1" ht="18" customHeight="1" x14ac:dyDescent="0.25">
      <c r="A3" s="16" t="s">
        <v>20</v>
      </c>
      <c r="B3" s="16" t="s">
        <v>6</v>
      </c>
      <c r="C3" s="17">
        <v>47.7</v>
      </c>
      <c r="D3" s="17">
        <v>3.9</v>
      </c>
      <c r="E3" s="17">
        <f>(C3-26.402)/6.786</f>
        <v>3.1385204833480702</v>
      </c>
      <c r="F3" s="18">
        <f>D3/6.786</f>
        <v>0.57471264367816099</v>
      </c>
      <c r="G3" s="16" t="s">
        <v>40</v>
      </c>
      <c r="H3" s="16" t="s">
        <v>42</v>
      </c>
      <c r="I3" s="16">
        <v>1</v>
      </c>
      <c r="J3" s="16">
        <v>0.5</v>
      </c>
      <c r="K3" s="16" t="s">
        <v>28</v>
      </c>
      <c r="L3" s="25">
        <v>3</v>
      </c>
      <c r="M3" s="16" t="s">
        <v>10</v>
      </c>
      <c r="N3" s="25">
        <v>63</v>
      </c>
      <c r="O3" s="25">
        <v>21</v>
      </c>
      <c r="P3" s="16" t="s">
        <v>29</v>
      </c>
      <c r="Q3" s="16">
        <v>1.7</v>
      </c>
      <c r="R3" s="16" t="s">
        <v>15</v>
      </c>
    </row>
    <row r="4" spans="1:18" s="19" customFormat="1" ht="18" customHeight="1" x14ac:dyDescent="0.25">
      <c r="A4" s="20" t="s">
        <v>21</v>
      </c>
      <c r="B4" s="20" t="s">
        <v>12</v>
      </c>
      <c r="C4" s="8">
        <v>53.4</v>
      </c>
      <c r="D4" s="8">
        <v>4.2</v>
      </c>
      <c r="E4" s="8">
        <f t="shared" ref="E4:E28" si="0">(C4-26.402)/6.786</f>
        <v>3.978485116416151</v>
      </c>
      <c r="F4" s="21">
        <f t="shared" ref="F4:F28" si="1">D4/6.786</f>
        <v>0.61892130857648109</v>
      </c>
      <c r="G4" s="20">
        <v>94</v>
      </c>
      <c r="H4" s="20" t="s">
        <v>37</v>
      </c>
      <c r="I4" s="20">
        <v>1</v>
      </c>
      <c r="J4" s="20">
        <v>0.5</v>
      </c>
      <c r="K4" s="14">
        <v>5</v>
      </c>
      <c r="L4" s="14">
        <v>3</v>
      </c>
      <c r="M4" s="20" t="s">
        <v>10</v>
      </c>
      <c r="N4" s="14">
        <v>102</v>
      </c>
      <c r="O4" s="14">
        <v>25</v>
      </c>
      <c r="P4" s="20">
        <v>1</v>
      </c>
      <c r="Q4" s="20">
        <v>1.7</v>
      </c>
      <c r="R4" s="20" t="s">
        <v>15</v>
      </c>
    </row>
    <row r="5" spans="1:18" s="19" customFormat="1" ht="18" customHeight="1" x14ac:dyDescent="0.25">
      <c r="A5" s="20" t="s">
        <v>21</v>
      </c>
      <c r="B5" s="20" t="s">
        <v>14</v>
      </c>
      <c r="C5" s="8">
        <v>55.9</v>
      </c>
      <c r="D5" s="8">
        <v>3.8</v>
      </c>
      <c r="E5" s="8">
        <f t="shared" si="0"/>
        <v>4.3468906572354848</v>
      </c>
      <c r="F5" s="21">
        <f t="shared" si="1"/>
        <v>0.55997642204538756</v>
      </c>
      <c r="G5" s="20" t="s">
        <v>65</v>
      </c>
      <c r="H5" s="20" t="s">
        <v>66</v>
      </c>
      <c r="I5" s="20">
        <v>1</v>
      </c>
      <c r="J5" s="20">
        <v>0.5</v>
      </c>
      <c r="K5" s="14">
        <v>5</v>
      </c>
      <c r="L5" s="14">
        <v>3</v>
      </c>
      <c r="M5" s="20" t="s">
        <v>10</v>
      </c>
      <c r="N5" s="14">
        <v>92</v>
      </c>
      <c r="O5" s="14">
        <v>19</v>
      </c>
      <c r="P5" s="20">
        <v>1</v>
      </c>
      <c r="Q5" s="20">
        <v>1.7</v>
      </c>
      <c r="R5" s="20" t="s">
        <v>15</v>
      </c>
    </row>
    <row r="6" spans="1:18" s="19" customFormat="1" ht="18" customHeight="1" x14ac:dyDescent="0.25">
      <c r="A6" s="20" t="s">
        <v>114</v>
      </c>
      <c r="B6" s="20" t="s">
        <v>73</v>
      </c>
      <c r="C6" s="8">
        <v>56</v>
      </c>
      <c r="D6" s="8">
        <v>3.8</v>
      </c>
      <c r="E6" s="8">
        <f t="shared" si="0"/>
        <v>4.3616268788682584</v>
      </c>
      <c r="F6" s="21">
        <f t="shared" si="1"/>
        <v>0.55997642204538756</v>
      </c>
      <c r="G6" s="20" t="s">
        <v>74</v>
      </c>
      <c r="H6" s="20" t="s">
        <v>75</v>
      </c>
      <c r="I6" s="20" t="s">
        <v>29</v>
      </c>
      <c r="J6" s="20" t="s">
        <v>30</v>
      </c>
      <c r="K6" s="14">
        <v>5</v>
      </c>
      <c r="L6" s="14">
        <v>3</v>
      </c>
      <c r="M6" s="20" t="s">
        <v>13</v>
      </c>
      <c r="N6" s="14">
        <v>75</v>
      </c>
      <c r="O6" s="14">
        <v>18</v>
      </c>
      <c r="P6" s="20" t="s">
        <v>29</v>
      </c>
      <c r="Q6" s="20" t="s">
        <v>44</v>
      </c>
      <c r="R6" s="20" t="s">
        <v>15</v>
      </c>
    </row>
    <row r="7" spans="1:18" s="19" customFormat="1" ht="18" customHeight="1" x14ac:dyDescent="0.25">
      <c r="A7" s="20" t="s">
        <v>114</v>
      </c>
      <c r="B7" s="20" t="s">
        <v>70</v>
      </c>
      <c r="C7" s="8">
        <v>53.2</v>
      </c>
      <c r="D7" s="8">
        <v>3.5</v>
      </c>
      <c r="E7" s="8">
        <f>(C7-26.402)/6.786</f>
        <v>3.9490126731506048</v>
      </c>
      <c r="F7" s="21">
        <f t="shared" si="1"/>
        <v>0.51576775714706757</v>
      </c>
      <c r="G7" s="20" t="s">
        <v>71</v>
      </c>
      <c r="H7" s="20" t="s">
        <v>72</v>
      </c>
      <c r="I7" s="20" t="s">
        <v>29</v>
      </c>
      <c r="J7" s="20" t="s">
        <v>30</v>
      </c>
      <c r="K7" s="14">
        <v>5</v>
      </c>
      <c r="L7" s="14">
        <v>3</v>
      </c>
      <c r="M7" s="20" t="s">
        <v>10</v>
      </c>
      <c r="N7" s="14">
        <v>99</v>
      </c>
      <c r="O7" s="14">
        <v>27</v>
      </c>
      <c r="P7" s="20" t="s">
        <v>29</v>
      </c>
      <c r="Q7" s="20" t="s">
        <v>44</v>
      </c>
      <c r="R7" s="20" t="s">
        <v>15</v>
      </c>
    </row>
    <row r="8" spans="1:18" s="19" customFormat="1" ht="18" customHeight="1" x14ac:dyDescent="0.25">
      <c r="A8" s="20" t="s">
        <v>114</v>
      </c>
      <c r="B8" s="20" t="s">
        <v>67</v>
      </c>
      <c r="C8" s="8">
        <v>55.5</v>
      </c>
      <c r="D8" s="8">
        <v>3.6</v>
      </c>
      <c r="E8" s="8">
        <f>(C8-26.402)/6.786</f>
        <v>4.2879457707043915</v>
      </c>
      <c r="F8" s="21">
        <f t="shared" si="1"/>
        <v>0.5305039787798409</v>
      </c>
      <c r="G8" s="20" t="s">
        <v>68</v>
      </c>
      <c r="H8" s="20" t="s">
        <v>69</v>
      </c>
      <c r="I8" s="20" t="s">
        <v>29</v>
      </c>
      <c r="J8" s="20" t="s">
        <v>30</v>
      </c>
      <c r="K8" s="14">
        <v>5</v>
      </c>
      <c r="L8" s="14">
        <v>3</v>
      </c>
      <c r="M8" s="20" t="s">
        <v>10</v>
      </c>
      <c r="N8" s="14">
        <v>80</v>
      </c>
      <c r="O8" s="14">
        <v>20</v>
      </c>
      <c r="P8" s="20" t="s">
        <v>29</v>
      </c>
      <c r="Q8" s="20" t="s">
        <v>44</v>
      </c>
      <c r="R8" s="20" t="s">
        <v>15</v>
      </c>
    </row>
    <row r="9" spans="1:18" s="19" customFormat="1" ht="18" customHeight="1" x14ac:dyDescent="0.25">
      <c r="A9" s="20" t="s">
        <v>114</v>
      </c>
      <c r="B9" s="20" t="s">
        <v>63</v>
      </c>
      <c r="C9" s="8">
        <v>56.3</v>
      </c>
      <c r="D9" s="8">
        <v>2.7</v>
      </c>
      <c r="E9" s="8">
        <f>(C9-26.402)/6.786</f>
        <v>4.4058355437665782</v>
      </c>
      <c r="F9" s="21">
        <f t="shared" si="1"/>
        <v>0.39787798408488068</v>
      </c>
      <c r="G9" s="20" t="s">
        <v>53</v>
      </c>
      <c r="H9" s="20" t="s">
        <v>64</v>
      </c>
      <c r="I9" s="20" t="s">
        <v>29</v>
      </c>
      <c r="J9" s="20" t="s">
        <v>30</v>
      </c>
      <c r="K9" s="14">
        <v>5</v>
      </c>
      <c r="L9" s="14">
        <v>4</v>
      </c>
      <c r="M9" s="20" t="s">
        <v>10</v>
      </c>
      <c r="N9" s="14">
        <v>145</v>
      </c>
      <c r="O9" s="14">
        <v>23</v>
      </c>
      <c r="P9" s="20" t="s">
        <v>29</v>
      </c>
      <c r="Q9" s="20" t="s">
        <v>44</v>
      </c>
      <c r="R9" s="20" t="s">
        <v>15</v>
      </c>
    </row>
    <row r="10" spans="1:18" s="20" customFormat="1" ht="18" customHeight="1" x14ac:dyDescent="0.25">
      <c r="A10" s="20" t="s">
        <v>22</v>
      </c>
      <c r="B10" s="20" t="s">
        <v>107</v>
      </c>
      <c r="C10" s="8">
        <v>47</v>
      </c>
      <c r="D10" s="8">
        <v>4.5</v>
      </c>
      <c r="E10" s="8">
        <f>(C10-26.402)/6.786</f>
        <v>3.0353669319186563</v>
      </c>
      <c r="F10" s="21">
        <f t="shared" si="1"/>
        <v>0.66312997347480107</v>
      </c>
      <c r="G10" s="20" t="s">
        <v>108</v>
      </c>
      <c r="H10" s="20" t="s">
        <v>109</v>
      </c>
      <c r="I10" s="20">
        <v>1</v>
      </c>
      <c r="J10" s="20">
        <v>0.5</v>
      </c>
      <c r="K10" s="14">
        <v>4</v>
      </c>
      <c r="L10" s="14">
        <v>3</v>
      </c>
      <c r="M10" s="20" t="s">
        <v>13</v>
      </c>
      <c r="N10" s="14">
        <v>88</v>
      </c>
      <c r="O10" s="14">
        <v>24</v>
      </c>
      <c r="P10" s="20">
        <v>1</v>
      </c>
      <c r="Q10" s="20">
        <v>1.7</v>
      </c>
      <c r="R10" s="20" t="s">
        <v>15</v>
      </c>
    </row>
    <row r="11" spans="1:18" s="20" customFormat="1" ht="18" customHeight="1" x14ac:dyDescent="0.25">
      <c r="A11" s="20" t="s">
        <v>22</v>
      </c>
      <c r="B11" s="20" t="s">
        <v>60</v>
      </c>
      <c r="C11" s="8">
        <v>44.9</v>
      </c>
      <c r="D11" s="8">
        <v>2.7</v>
      </c>
      <c r="E11" s="8">
        <f>(C11-26.402)/6.786</f>
        <v>2.7259062776304153</v>
      </c>
      <c r="F11" s="21">
        <f t="shared" si="1"/>
        <v>0.39787798408488068</v>
      </c>
      <c r="G11" s="20" t="s">
        <v>62</v>
      </c>
      <c r="H11" s="20" t="s">
        <v>52</v>
      </c>
      <c r="I11" s="20">
        <v>1</v>
      </c>
      <c r="J11" s="20">
        <v>0.5</v>
      </c>
      <c r="K11" s="14">
        <v>5</v>
      </c>
      <c r="L11" s="14">
        <v>3</v>
      </c>
      <c r="M11" s="20" t="s">
        <v>10</v>
      </c>
      <c r="N11" s="14">
        <v>48</v>
      </c>
      <c r="O11" s="14">
        <v>16</v>
      </c>
      <c r="P11" s="20">
        <v>1</v>
      </c>
      <c r="Q11" s="20">
        <v>1.7</v>
      </c>
      <c r="R11" s="20" t="s">
        <v>15</v>
      </c>
    </row>
    <row r="12" spans="1:18" s="20" customFormat="1" ht="18" customHeight="1" x14ac:dyDescent="0.25">
      <c r="A12" s="20" t="s">
        <v>22</v>
      </c>
      <c r="B12" s="20" t="s">
        <v>61</v>
      </c>
      <c r="C12" s="8">
        <v>45</v>
      </c>
      <c r="D12" s="8">
        <v>2.8</v>
      </c>
      <c r="E12" s="8">
        <f t="shared" si="0"/>
        <v>2.7406424992631888</v>
      </c>
      <c r="F12" s="21">
        <f t="shared" si="1"/>
        <v>0.412614205717654</v>
      </c>
      <c r="G12" s="20" t="s">
        <v>58</v>
      </c>
      <c r="H12" s="20" t="s">
        <v>59</v>
      </c>
      <c r="I12" s="20">
        <v>1</v>
      </c>
      <c r="J12" s="20">
        <v>0.5</v>
      </c>
      <c r="K12" s="14">
        <v>5</v>
      </c>
      <c r="L12" s="14">
        <v>3</v>
      </c>
      <c r="M12" s="20" t="s">
        <v>10</v>
      </c>
      <c r="N12" s="14">
        <v>84</v>
      </c>
      <c r="O12" s="14">
        <v>23</v>
      </c>
      <c r="P12" s="20">
        <v>1</v>
      </c>
      <c r="Q12" s="20">
        <v>1.7</v>
      </c>
      <c r="R12" s="20" t="s">
        <v>15</v>
      </c>
    </row>
    <row r="13" spans="1:18" s="20" customFormat="1" ht="18" customHeight="1" x14ac:dyDescent="0.25">
      <c r="A13" s="20" t="s">
        <v>80</v>
      </c>
      <c r="B13" s="20" t="s">
        <v>81</v>
      </c>
      <c r="C13" s="8">
        <v>41.4</v>
      </c>
      <c r="D13" s="8">
        <v>2.2000000000000002</v>
      </c>
      <c r="E13" s="8">
        <f>(C13-26.402)/6.786</f>
        <v>2.2101385204833477</v>
      </c>
      <c r="F13" s="21">
        <f t="shared" si="1"/>
        <v>0.32419687592101387</v>
      </c>
      <c r="G13" s="20" t="s">
        <v>82</v>
      </c>
      <c r="H13" s="20" t="s">
        <v>46</v>
      </c>
      <c r="I13" s="20" t="s">
        <v>29</v>
      </c>
      <c r="J13" s="20" t="s">
        <v>30</v>
      </c>
      <c r="K13" s="14">
        <v>5</v>
      </c>
      <c r="L13" s="14">
        <v>3</v>
      </c>
      <c r="M13" s="20" t="s">
        <v>10</v>
      </c>
      <c r="N13" s="14">
        <v>48</v>
      </c>
      <c r="O13" s="14">
        <v>18</v>
      </c>
      <c r="P13" s="20" t="s">
        <v>29</v>
      </c>
      <c r="Q13" s="20" t="s">
        <v>44</v>
      </c>
      <c r="R13" s="20" t="s">
        <v>15</v>
      </c>
    </row>
    <row r="14" spans="1:18" s="20" customFormat="1" ht="18" customHeight="1" x14ac:dyDescent="0.25">
      <c r="A14" s="20" t="s">
        <v>80</v>
      </c>
      <c r="B14" s="20" t="s">
        <v>86</v>
      </c>
      <c r="C14" s="8">
        <v>56.3</v>
      </c>
      <c r="D14" s="8">
        <v>2</v>
      </c>
      <c r="E14" s="8">
        <f>(C14-26.402)/6.786</f>
        <v>4.4058355437665782</v>
      </c>
      <c r="F14" s="21">
        <f>D14/6.786</f>
        <v>0.29472443265546716</v>
      </c>
      <c r="G14" s="20" t="s">
        <v>88</v>
      </c>
      <c r="H14" s="20" t="s">
        <v>89</v>
      </c>
      <c r="I14" s="20" t="s">
        <v>33</v>
      </c>
      <c r="J14" s="20" t="s">
        <v>34</v>
      </c>
      <c r="K14" s="14">
        <v>4</v>
      </c>
      <c r="L14" s="14">
        <v>3</v>
      </c>
      <c r="M14" s="20" t="s">
        <v>13</v>
      </c>
      <c r="N14" s="14">
        <v>61</v>
      </c>
      <c r="O14" s="14">
        <v>23</v>
      </c>
      <c r="P14" s="20" t="s">
        <v>33</v>
      </c>
      <c r="Q14" s="20" t="s">
        <v>87</v>
      </c>
      <c r="R14" s="20" t="s">
        <v>15</v>
      </c>
    </row>
    <row r="15" spans="1:18" s="20" customFormat="1" ht="18" customHeight="1" x14ac:dyDescent="0.25">
      <c r="A15" s="20" t="s">
        <v>76</v>
      </c>
      <c r="B15" s="20" t="s">
        <v>77</v>
      </c>
      <c r="C15" s="8">
        <v>50.7</v>
      </c>
      <c r="D15" s="8">
        <v>4.5999999999999996</v>
      </c>
      <c r="E15" s="8">
        <f>(C15-26.402)/6.786</f>
        <v>3.5806071323312709</v>
      </c>
      <c r="F15" s="21">
        <f>D15/6.786</f>
        <v>0.6778661951075744</v>
      </c>
      <c r="G15" s="20" t="s">
        <v>78</v>
      </c>
      <c r="H15" s="20" t="s">
        <v>79</v>
      </c>
      <c r="I15" s="20" t="s">
        <v>29</v>
      </c>
      <c r="J15" s="20" t="s">
        <v>30</v>
      </c>
      <c r="K15" s="14">
        <v>5</v>
      </c>
      <c r="L15" s="14">
        <v>4</v>
      </c>
      <c r="M15" s="20" t="s">
        <v>13</v>
      </c>
      <c r="N15" s="14">
        <v>80</v>
      </c>
      <c r="O15" s="14">
        <v>20</v>
      </c>
      <c r="P15" s="20" t="s">
        <v>29</v>
      </c>
      <c r="Q15" s="20" t="s">
        <v>44</v>
      </c>
      <c r="R15" s="20" t="s">
        <v>15</v>
      </c>
    </row>
    <row r="16" spans="1:18" s="20" customFormat="1" ht="18" customHeight="1" x14ac:dyDescent="0.25">
      <c r="A16" s="20" t="s">
        <v>80</v>
      </c>
      <c r="B16" s="20" t="s">
        <v>83</v>
      </c>
      <c r="C16" s="8">
        <v>51.7</v>
      </c>
      <c r="D16" s="8">
        <v>3.4</v>
      </c>
      <c r="E16" s="8">
        <f t="shared" si="0"/>
        <v>3.7279693486590042</v>
      </c>
      <c r="F16" s="21">
        <f t="shared" si="1"/>
        <v>0.50103153551429414</v>
      </c>
      <c r="G16" s="20" t="s">
        <v>84</v>
      </c>
      <c r="H16" s="20" t="s">
        <v>85</v>
      </c>
      <c r="I16" s="20">
        <v>1</v>
      </c>
      <c r="J16" s="20">
        <v>0.5</v>
      </c>
      <c r="K16" s="14">
        <v>5</v>
      </c>
      <c r="L16" s="14">
        <v>4</v>
      </c>
      <c r="M16" s="20" t="s">
        <v>10</v>
      </c>
      <c r="N16" s="14">
        <v>137</v>
      </c>
      <c r="O16" s="14">
        <v>30</v>
      </c>
      <c r="P16" s="20">
        <v>1</v>
      </c>
      <c r="Q16" s="20">
        <v>1.7</v>
      </c>
      <c r="R16" s="20" t="s">
        <v>15</v>
      </c>
    </row>
    <row r="17" spans="1:18" s="19" customFormat="1" ht="18" customHeight="1" x14ac:dyDescent="0.25">
      <c r="A17" s="20" t="s">
        <v>19</v>
      </c>
      <c r="B17" s="20" t="s">
        <v>48</v>
      </c>
      <c r="C17" s="8">
        <v>41.9</v>
      </c>
      <c r="D17" s="8">
        <v>4.4000000000000004</v>
      </c>
      <c r="E17" s="8">
        <f t="shared" si="0"/>
        <v>2.2838196286472146</v>
      </c>
      <c r="F17" s="21">
        <f t="shared" si="1"/>
        <v>0.64839375184202774</v>
      </c>
      <c r="G17" s="20" t="s">
        <v>49</v>
      </c>
      <c r="H17" s="20" t="s">
        <v>50</v>
      </c>
      <c r="I17" s="20">
        <v>1</v>
      </c>
      <c r="J17" s="20">
        <v>0.5</v>
      </c>
      <c r="K17" s="20">
        <v>4</v>
      </c>
      <c r="L17" s="20">
        <v>2</v>
      </c>
      <c r="M17" s="20" t="s">
        <v>10</v>
      </c>
      <c r="N17" s="14">
        <v>59</v>
      </c>
      <c r="O17" s="14">
        <v>22</v>
      </c>
      <c r="P17" s="20">
        <v>1</v>
      </c>
      <c r="Q17" s="20">
        <v>1.7</v>
      </c>
      <c r="R17" s="20" t="s">
        <v>15</v>
      </c>
    </row>
    <row r="18" spans="1:18" s="19" customFormat="1" ht="18" customHeight="1" x14ac:dyDescent="0.25">
      <c r="A18" s="20" t="s">
        <v>110</v>
      </c>
      <c r="B18" s="20" t="s">
        <v>99</v>
      </c>
      <c r="C18" s="8">
        <v>33.9</v>
      </c>
      <c r="D18" s="8">
        <v>5.7</v>
      </c>
      <c r="E18" s="8">
        <f t="shared" si="0"/>
        <v>1.1049218980253459</v>
      </c>
      <c r="F18" s="21">
        <f t="shared" si="1"/>
        <v>0.83996463306808145</v>
      </c>
      <c r="G18" s="20" t="s">
        <v>100</v>
      </c>
      <c r="H18" s="20" t="s">
        <v>101</v>
      </c>
      <c r="I18" s="20">
        <v>1</v>
      </c>
      <c r="J18" s="20">
        <v>0.5</v>
      </c>
      <c r="K18" s="14">
        <v>2</v>
      </c>
      <c r="L18" s="14">
        <v>3</v>
      </c>
      <c r="M18" s="20" t="s">
        <v>13</v>
      </c>
      <c r="N18" s="14">
        <v>106</v>
      </c>
      <c r="O18" s="14">
        <v>24</v>
      </c>
      <c r="P18" s="20" t="s">
        <v>33</v>
      </c>
      <c r="Q18" s="20" t="s">
        <v>87</v>
      </c>
      <c r="R18" s="20" t="s">
        <v>15</v>
      </c>
    </row>
    <row r="19" spans="1:18" s="19" customFormat="1" ht="18" customHeight="1" x14ac:dyDescent="0.25">
      <c r="A19" s="20" t="s">
        <v>110</v>
      </c>
      <c r="B19" s="20" t="s">
        <v>102</v>
      </c>
      <c r="C19" s="8">
        <v>37.799999999999997</v>
      </c>
      <c r="D19" s="8">
        <v>5.9</v>
      </c>
      <c r="E19" s="8">
        <f t="shared" si="0"/>
        <v>1.6796345417035068</v>
      </c>
      <c r="F19" s="21">
        <f t="shared" si="1"/>
        <v>0.86943707633362821</v>
      </c>
      <c r="G19" s="20" t="s">
        <v>103</v>
      </c>
      <c r="H19" s="20" t="s">
        <v>104</v>
      </c>
      <c r="I19" s="20">
        <v>1</v>
      </c>
      <c r="J19" s="20">
        <v>0.5</v>
      </c>
      <c r="K19" s="20">
        <v>4</v>
      </c>
      <c r="L19" s="14">
        <v>3</v>
      </c>
      <c r="M19" s="20" t="s">
        <v>13</v>
      </c>
      <c r="N19" s="14">
        <v>139</v>
      </c>
      <c r="O19" s="14">
        <v>28</v>
      </c>
      <c r="P19" s="20" t="s">
        <v>33</v>
      </c>
      <c r="Q19" s="20" t="s">
        <v>87</v>
      </c>
      <c r="R19" s="20" t="s">
        <v>15</v>
      </c>
    </row>
    <row r="20" spans="1:18" s="19" customFormat="1" ht="18" customHeight="1" x14ac:dyDescent="0.25">
      <c r="A20" s="20" t="s">
        <v>110</v>
      </c>
      <c r="B20" s="20" t="s">
        <v>105</v>
      </c>
      <c r="C20" s="8">
        <v>47.1</v>
      </c>
      <c r="D20" s="8">
        <v>4.7</v>
      </c>
      <c r="E20" s="8">
        <f t="shared" si="0"/>
        <v>3.0501031535514298</v>
      </c>
      <c r="F20" s="21">
        <f t="shared" si="1"/>
        <v>0.69260241674034784</v>
      </c>
      <c r="G20" s="20" t="s">
        <v>106</v>
      </c>
      <c r="H20" s="20" t="s">
        <v>74</v>
      </c>
      <c r="I20" s="20">
        <v>1</v>
      </c>
      <c r="J20" s="20">
        <v>0.5</v>
      </c>
      <c r="K20" s="14">
        <v>4</v>
      </c>
      <c r="L20" s="14">
        <v>3</v>
      </c>
      <c r="M20" s="20" t="s">
        <v>10</v>
      </c>
      <c r="N20" s="14">
        <v>98</v>
      </c>
      <c r="O20" s="14">
        <v>27</v>
      </c>
      <c r="P20" s="20" t="s">
        <v>33</v>
      </c>
      <c r="Q20" s="20" t="s">
        <v>87</v>
      </c>
      <c r="R20" s="20" t="s">
        <v>15</v>
      </c>
    </row>
    <row r="21" spans="1:18" s="19" customFormat="1" ht="18" customHeight="1" x14ac:dyDescent="0.25">
      <c r="A21" s="20" t="s">
        <v>110</v>
      </c>
      <c r="B21" s="20" t="s">
        <v>96</v>
      </c>
      <c r="C21" s="8">
        <v>49.4</v>
      </c>
      <c r="D21" s="8">
        <v>5.2</v>
      </c>
      <c r="E21" s="8">
        <f t="shared" si="0"/>
        <v>3.3890362511052166</v>
      </c>
      <c r="F21" s="21">
        <f t="shared" si="1"/>
        <v>0.76628352490421459</v>
      </c>
      <c r="G21" s="20" t="s">
        <v>97</v>
      </c>
      <c r="H21" s="20" t="s">
        <v>98</v>
      </c>
      <c r="I21" s="20">
        <v>1</v>
      </c>
      <c r="J21" s="20">
        <v>0.5</v>
      </c>
      <c r="K21" s="20">
        <v>4</v>
      </c>
      <c r="L21" s="20">
        <v>2</v>
      </c>
      <c r="M21" s="20" t="s">
        <v>13</v>
      </c>
      <c r="N21" s="14">
        <v>72</v>
      </c>
      <c r="O21" s="14">
        <v>25</v>
      </c>
      <c r="P21" s="20">
        <v>1</v>
      </c>
      <c r="Q21" s="20">
        <v>1.7</v>
      </c>
      <c r="R21" s="20" t="s">
        <v>15</v>
      </c>
    </row>
    <row r="22" spans="1:18" s="19" customFormat="1" ht="18" customHeight="1" x14ac:dyDescent="0.25">
      <c r="A22" s="20" t="s">
        <v>90</v>
      </c>
      <c r="B22" s="20" t="s">
        <v>6</v>
      </c>
      <c r="C22" s="8">
        <v>52.8</v>
      </c>
      <c r="D22" s="8">
        <v>3.2</v>
      </c>
      <c r="E22" s="8">
        <f t="shared" si="0"/>
        <v>3.8900677866195106</v>
      </c>
      <c r="F22" s="21">
        <f t="shared" si="1"/>
        <v>0.47155909224874748</v>
      </c>
      <c r="G22" s="20" t="s">
        <v>91</v>
      </c>
      <c r="H22" s="20" t="s">
        <v>92</v>
      </c>
      <c r="I22" s="20" t="s">
        <v>29</v>
      </c>
      <c r="J22" s="20" t="s">
        <v>30</v>
      </c>
      <c r="K22" s="14">
        <v>5</v>
      </c>
      <c r="L22" s="14">
        <v>3</v>
      </c>
      <c r="M22" s="20" t="s">
        <v>10</v>
      </c>
      <c r="N22" s="14">
        <v>101</v>
      </c>
      <c r="O22" s="14">
        <v>23</v>
      </c>
      <c r="P22" s="20" t="s">
        <v>29</v>
      </c>
      <c r="Q22" s="20" t="s">
        <v>44</v>
      </c>
      <c r="R22" s="20" t="s">
        <v>15</v>
      </c>
    </row>
    <row r="23" spans="1:18" s="19" customFormat="1" ht="18" customHeight="1" x14ac:dyDescent="0.25">
      <c r="A23" s="20" t="s">
        <v>90</v>
      </c>
      <c r="B23" s="20" t="s">
        <v>93</v>
      </c>
      <c r="C23" s="8">
        <v>52.8</v>
      </c>
      <c r="D23" s="8">
        <v>3.7</v>
      </c>
      <c r="E23" s="8">
        <f t="shared" si="0"/>
        <v>3.8900677866195106</v>
      </c>
      <c r="F23" s="21">
        <f t="shared" si="1"/>
        <v>0.54524020041261423</v>
      </c>
      <c r="G23" s="20" t="s">
        <v>94</v>
      </c>
      <c r="H23" s="20" t="s">
        <v>95</v>
      </c>
      <c r="I23" s="20" t="s">
        <v>29</v>
      </c>
      <c r="J23" s="20" t="s">
        <v>30</v>
      </c>
      <c r="K23" s="14">
        <v>5</v>
      </c>
      <c r="L23" s="14">
        <v>3</v>
      </c>
      <c r="M23" s="20" t="s">
        <v>10</v>
      </c>
      <c r="N23" s="14">
        <v>122</v>
      </c>
      <c r="O23" s="14">
        <v>25</v>
      </c>
      <c r="P23" s="20" t="s">
        <v>29</v>
      </c>
      <c r="Q23" s="20" t="s">
        <v>44</v>
      </c>
      <c r="R23" s="20" t="s">
        <v>15</v>
      </c>
    </row>
    <row r="24" spans="1:18" s="19" customFormat="1" ht="18" customHeight="1" x14ac:dyDescent="0.25">
      <c r="A24" s="20" t="s">
        <v>17</v>
      </c>
      <c r="B24" s="20" t="s">
        <v>51</v>
      </c>
      <c r="C24" s="8">
        <v>52.9</v>
      </c>
      <c r="D24" s="8">
        <v>3.8</v>
      </c>
      <c r="E24" s="8">
        <f>(C24-26.402)/6.786</f>
        <v>3.9048040082522841</v>
      </c>
      <c r="F24" s="21">
        <f>D24/6.786</f>
        <v>0.55997642204538756</v>
      </c>
      <c r="G24" s="20" t="s">
        <v>53</v>
      </c>
      <c r="H24" s="20" t="s">
        <v>54</v>
      </c>
      <c r="I24" s="20">
        <v>1</v>
      </c>
      <c r="J24" s="20">
        <v>0.5</v>
      </c>
      <c r="K24" s="14">
        <v>5</v>
      </c>
      <c r="L24" s="14">
        <v>5</v>
      </c>
      <c r="M24" s="20" t="s">
        <v>10</v>
      </c>
      <c r="N24" s="14">
        <v>142</v>
      </c>
      <c r="O24" s="14">
        <v>21</v>
      </c>
      <c r="P24" s="20">
        <v>1</v>
      </c>
      <c r="Q24" s="20">
        <v>1.7</v>
      </c>
      <c r="R24" s="20" t="s">
        <v>15</v>
      </c>
    </row>
    <row r="25" spans="1:18" s="19" customFormat="1" ht="18" customHeight="1" x14ac:dyDescent="0.25">
      <c r="A25" s="20" t="s">
        <v>18</v>
      </c>
      <c r="B25" s="20" t="s">
        <v>55</v>
      </c>
      <c r="C25" s="8">
        <v>53.4</v>
      </c>
      <c r="D25" s="8">
        <v>4.9000000000000004</v>
      </c>
      <c r="E25" s="8">
        <f>(C25-26.402)/6.786</f>
        <v>3.978485116416151</v>
      </c>
      <c r="F25" s="21">
        <f>D25/6.786</f>
        <v>0.7220748600058946</v>
      </c>
      <c r="G25" s="20" t="s">
        <v>56</v>
      </c>
      <c r="H25" s="20" t="s">
        <v>57</v>
      </c>
      <c r="I25" s="20">
        <v>1</v>
      </c>
      <c r="J25" s="20">
        <v>0.5</v>
      </c>
      <c r="K25" s="14">
        <v>5</v>
      </c>
      <c r="L25" s="14">
        <v>3</v>
      </c>
      <c r="M25" s="20" t="s">
        <v>13</v>
      </c>
      <c r="N25" s="14">
        <v>98</v>
      </c>
      <c r="O25" s="14">
        <v>17</v>
      </c>
      <c r="P25" s="20" t="s">
        <v>29</v>
      </c>
      <c r="Q25" s="20">
        <v>1.7</v>
      </c>
      <c r="R25" s="20" t="s">
        <v>15</v>
      </c>
    </row>
    <row r="26" spans="1:18" s="20" customFormat="1" ht="18" customHeight="1" x14ac:dyDescent="0.25">
      <c r="A26" s="20" t="s">
        <v>26</v>
      </c>
      <c r="B26" s="20" t="s">
        <v>27</v>
      </c>
      <c r="C26" s="8">
        <v>47.2</v>
      </c>
      <c r="D26" s="8">
        <v>4.4000000000000004</v>
      </c>
      <c r="E26" s="8">
        <f t="shared" si="0"/>
        <v>3.0648393751842034</v>
      </c>
      <c r="F26" s="21">
        <f>D26/6.786</f>
        <v>0.64839375184202774</v>
      </c>
      <c r="G26" s="20" t="s">
        <v>31</v>
      </c>
      <c r="H26" s="20" t="s">
        <v>41</v>
      </c>
      <c r="I26" s="20" t="s">
        <v>29</v>
      </c>
      <c r="J26" s="20" t="s">
        <v>30</v>
      </c>
      <c r="K26" s="14">
        <v>4</v>
      </c>
      <c r="L26" s="14">
        <v>3</v>
      </c>
      <c r="M26" s="20" t="s">
        <v>13</v>
      </c>
      <c r="N26" s="14">
        <v>91</v>
      </c>
      <c r="O26" s="14">
        <v>25</v>
      </c>
      <c r="P26" s="20">
        <v>1</v>
      </c>
      <c r="Q26" s="20">
        <v>1.7</v>
      </c>
      <c r="R26" s="20" t="s">
        <v>15</v>
      </c>
    </row>
    <row r="27" spans="1:18" s="20" customFormat="1" ht="18" customHeight="1" x14ac:dyDescent="0.25">
      <c r="A27" s="20" t="s">
        <v>32</v>
      </c>
      <c r="B27" s="20" t="s">
        <v>35</v>
      </c>
      <c r="C27" s="8">
        <v>52.1</v>
      </c>
      <c r="D27" s="8">
        <v>1.9</v>
      </c>
      <c r="E27" s="8">
        <f t="shared" si="0"/>
        <v>3.7869142351900975</v>
      </c>
      <c r="F27" s="21">
        <f t="shared" si="1"/>
        <v>0.27998821102269378</v>
      </c>
      <c r="G27" s="20" t="s">
        <v>36</v>
      </c>
      <c r="H27" s="20" t="s">
        <v>36</v>
      </c>
      <c r="I27" s="20" t="s">
        <v>33</v>
      </c>
      <c r="J27" s="20" t="s">
        <v>34</v>
      </c>
      <c r="K27" s="14">
        <v>5</v>
      </c>
      <c r="L27" s="14">
        <v>2</v>
      </c>
      <c r="M27" s="20" t="s">
        <v>10</v>
      </c>
      <c r="N27" s="14">
        <v>40</v>
      </c>
      <c r="O27" s="14">
        <v>20</v>
      </c>
      <c r="P27" s="20">
        <v>1</v>
      </c>
      <c r="Q27" s="20">
        <v>1.7</v>
      </c>
      <c r="R27" s="20" t="s">
        <v>15</v>
      </c>
    </row>
    <row r="28" spans="1:18" s="20" customFormat="1" ht="18" customHeight="1" x14ac:dyDescent="0.25">
      <c r="A28" s="22" t="s">
        <v>26</v>
      </c>
      <c r="B28" s="22" t="s">
        <v>45</v>
      </c>
      <c r="C28" s="23">
        <v>54.7</v>
      </c>
      <c r="D28" s="23">
        <v>2.7</v>
      </c>
      <c r="E28" s="23">
        <f t="shared" si="0"/>
        <v>4.1700559976422049</v>
      </c>
      <c r="F28" s="24">
        <f t="shared" si="1"/>
        <v>0.39787798408488068</v>
      </c>
      <c r="G28" s="22" t="s">
        <v>43</v>
      </c>
      <c r="H28" s="22" t="s">
        <v>47</v>
      </c>
      <c r="I28" s="22">
        <v>1</v>
      </c>
      <c r="J28" s="22">
        <v>0.5</v>
      </c>
      <c r="K28" s="26">
        <v>4</v>
      </c>
      <c r="L28" s="26">
        <v>3</v>
      </c>
      <c r="M28" s="22" t="s">
        <v>10</v>
      </c>
      <c r="N28" s="26">
        <v>44</v>
      </c>
      <c r="O28" s="26">
        <v>13</v>
      </c>
      <c r="P28" s="22" t="s">
        <v>29</v>
      </c>
      <c r="Q28" s="22" t="s">
        <v>44</v>
      </c>
      <c r="R28" s="22" t="s">
        <v>15</v>
      </c>
    </row>
    <row r="29" spans="1:18" s="14" customFormat="1" ht="18" customHeight="1" x14ac:dyDescent="0.25">
      <c r="A29" s="28" t="s">
        <v>115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 s="14" customFormat="1" ht="18" customHeigh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1:18" s="14" customFormat="1" ht="18" customHeight="1" x14ac:dyDescent="0.25">
      <c r="A31" s="2"/>
      <c r="B31" s="2"/>
      <c r="C31" s="8"/>
      <c r="D31" s="8"/>
      <c r="E31" s="8"/>
      <c r="F31" s="8"/>
      <c r="G31" s="9"/>
      <c r="H31" s="9"/>
      <c r="I31" s="2"/>
      <c r="J31" s="2"/>
      <c r="K31" s="9"/>
      <c r="L31" s="9"/>
      <c r="M31" s="2"/>
      <c r="P31" s="15"/>
      <c r="Q31" s="15"/>
    </row>
    <row r="32" spans="1:18" ht="18" customHeight="1" x14ac:dyDescent="0.25"/>
    <row r="33" ht="18" customHeight="1" x14ac:dyDescent="0.25"/>
  </sheetData>
  <mergeCells count="2">
    <mergeCell ref="A1:K1"/>
    <mergeCell ref="A29:R30"/>
  </mergeCells>
  <phoneticPr fontId="1" type="noConversion"/>
  <pageMargins left="0.7" right="0.7" top="0.75" bottom="0.75" header="0.3" footer="0.3"/>
  <pageSetup paperSize="9" scale="71" fitToHeight="0" orientation="landscape" horizontalDpi="1200" verticalDpi="1200" r:id="rId1"/>
  <ignoredErrors>
    <ignoredError sqref="P4:Q28 C9 C22 P3:R3 G3:K3 G4:J4 G27:J27 G25:J25 G24:J24 G26:J26 G28:J28 G23:J23 G22:J22 G18:J18 G16:J16 G15:J15 G14:J14 G13:J13 G17:L17 G12:J12 M12 G11:J11 G10:J10 G6:J6 G5:J5 M3 G9:J9 G8:J8 G7:J7 G21:L21 G20:J20 G19:K19 M27" numberStoredAsText="1"/>
    <ignoredError sqref="E4:E23 E26:E28" numberStoredAsText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王楠</dc:creator>
  <cp:lastModifiedBy>Nan Wang</cp:lastModifiedBy>
  <cp:lastPrinted>2023-05-26T02:25:48Z</cp:lastPrinted>
  <dcterms:created xsi:type="dcterms:W3CDTF">2023-05-24T03:00:16Z</dcterms:created>
  <dcterms:modified xsi:type="dcterms:W3CDTF">2025-01-08T10:50:04Z</dcterms:modified>
</cp:coreProperties>
</file>